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eb888a4aa023c5/Documents/Quick Access Folder/Work/Engineering/Engineering - A Level/Project!/"/>
    </mc:Choice>
  </mc:AlternateContent>
  <xr:revisionPtr revIDLastSave="0" documentId="8_{E9D4BA42-AD2F-4153-9BC2-9B726A8B42A1}" xr6:coauthVersionLast="47" xr6:coauthVersionMax="47" xr10:uidLastSave="{00000000-0000-0000-0000-000000000000}"/>
  <bookViews>
    <workbookView xWindow="-120" yWindow="-120" windowWidth="29040" windowHeight="15720" xr2:uid="{FCBCCFB9-AEAC-4DF2-A7EE-322773EB3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6" i="1" l="1"/>
  <c r="AC30" i="1"/>
  <c r="AB24" i="1"/>
  <c r="AB23" i="1" s="1"/>
  <c r="AB22" i="1" s="1"/>
  <c r="AB21" i="1" s="1"/>
  <c r="AB20" i="1" s="1"/>
  <c r="AB19" i="1" s="1"/>
  <c r="AB18" i="1" s="1"/>
  <c r="AB17" i="1" s="1"/>
  <c r="AB16" i="1" s="1"/>
  <c r="AB15" i="1" s="1"/>
  <c r="AB14" i="1" s="1"/>
  <c r="AB13" i="1" s="1"/>
  <c r="AB12" i="1" s="1"/>
  <c r="AB11" i="1" s="1"/>
  <c r="AB10" i="1" s="1"/>
  <c r="AB9" i="1" s="1"/>
  <c r="AB8" i="1" s="1"/>
  <c r="AB7" i="1" s="1"/>
  <c r="AB6" i="1" s="1"/>
  <c r="AB5" i="1" s="1"/>
  <c r="AF201" i="1"/>
  <c r="AB177" i="1" l="1"/>
  <c r="C176" i="1"/>
  <c r="C175" i="1"/>
  <c r="C174" i="1"/>
  <c r="C172" i="1"/>
  <c r="C173" i="1"/>
  <c r="C170" i="1"/>
  <c r="C171" i="1"/>
  <c r="C169" i="1"/>
  <c r="C168" i="1"/>
  <c r="C167" i="1"/>
  <c r="B167" i="1"/>
  <c r="B164" i="1"/>
  <c r="B162" i="1"/>
  <c r="B159" i="1"/>
  <c r="B157" i="1"/>
  <c r="E156" i="1"/>
  <c r="E155" i="1"/>
  <c r="B155" i="1"/>
  <c r="B153" i="1"/>
  <c r="B150" i="1"/>
  <c r="B148" i="1"/>
  <c r="C139" i="1"/>
  <c r="B139" i="1"/>
  <c r="B137" i="1"/>
  <c r="C134" i="1"/>
  <c r="B134" i="1"/>
  <c r="B132" i="1"/>
  <c r="B129" i="1"/>
  <c r="B120" i="1"/>
  <c r="B115" i="1"/>
  <c r="C112" i="1"/>
  <c r="C113" i="1"/>
  <c r="C111" i="1"/>
  <c r="C116" i="1" s="1"/>
  <c r="C110" i="1"/>
  <c r="C115" i="1" s="1"/>
  <c r="C120" i="1" s="1"/>
  <c r="B110" i="1"/>
  <c r="C108" i="1"/>
  <c r="B106" i="1"/>
  <c r="B104" i="1"/>
  <c r="B99" i="1"/>
  <c r="B97" i="1"/>
  <c r="B93" i="1"/>
  <c r="B89" i="1"/>
  <c r="C79" i="1"/>
  <c r="C89" i="1" s="1"/>
  <c r="C93" i="1" s="1"/>
  <c r="B79" i="1"/>
  <c r="B72" i="1"/>
  <c r="C58" i="1"/>
  <c r="C59" i="1" s="1"/>
  <c r="B57" i="1"/>
  <c r="C54" i="1"/>
  <c r="C55" i="1"/>
  <c r="AE55" i="1" s="1"/>
  <c r="C53" i="1"/>
  <c r="B51" i="1"/>
  <c r="C49" i="1"/>
  <c r="C43" i="1"/>
  <c r="C44" i="1"/>
  <c r="C45" i="1"/>
  <c r="C46" i="1"/>
  <c r="C47" i="1"/>
  <c r="C48" i="1"/>
  <c r="C42" i="1"/>
  <c r="C36" i="1"/>
  <c r="C37" i="1"/>
  <c r="C38" i="1"/>
  <c r="C35" i="1"/>
  <c r="C34" i="1"/>
  <c r="C33" i="1"/>
  <c r="B31" i="1"/>
  <c r="C28" i="1"/>
  <c r="C29" i="1"/>
  <c r="AC29" i="1" s="1"/>
  <c r="C27" i="1"/>
  <c r="B25" i="1"/>
  <c r="D16" i="1"/>
  <c r="P200" i="1"/>
  <c r="Q200" i="1"/>
  <c r="R200" i="1"/>
  <c r="S200" i="1"/>
  <c r="B23" i="1"/>
  <c r="AI200" i="1"/>
  <c r="AH200" i="1"/>
  <c r="AG200" i="1"/>
  <c r="AE200" i="1"/>
  <c r="AD200" i="1"/>
  <c r="AC200" i="1"/>
  <c r="AB200" i="1"/>
  <c r="AA200" i="1"/>
  <c r="Z200" i="1"/>
  <c r="Y200" i="1"/>
  <c r="X200" i="1"/>
  <c r="W200" i="1"/>
  <c r="W201" i="1" s="1"/>
  <c r="V200" i="1"/>
  <c r="U200" i="1"/>
  <c r="T200" i="1"/>
  <c r="AP156" i="1"/>
  <c r="AE54" i="1" l="1"/>
  <c r="AE53" i="1" s="1"/>
  <c r="AE52" i="1" s="1"/>
  <c r="AE51" i="1" s="1"/>
  <c r="AE50" i="1" s="1"/>
  <c r="AE49" i="1" s="1"/>
  <c r="AE48" i="1" s="1"/>
  <c r="AE47" i="1" s="1"/>
  <c r="AE46" i="1" s="1"/>
  <c r="AE45" i="1" s="1"/>
  <c r="AE44" i="1" s="1"/>
  <c r="AE43" i="1" s="1"/>
  <c r="AE42" i="1" s="1"/>
  <c r="AE41" i="1" s="1"/>
  <c r="AE40" i="1" s="1"/>
  <c r="AE39" i="1" s="1"/>
  <c r="AE38" i="1" s="1"/>
  <c r="AE37" i="1" s="1"/>
  <c r="AE36" i="1" s="1"/>
  <c r="AE35" i="1" s="1"/>
  <c r="AE34" i="1" s="1"/>
  <c r="AE33" i="1" s="1"/>
  <c r="AE32" i="1" s="1"/>
  <c r="AE31" i="1" s="1"/>
  <c r="AE30" i="1" s="1"/>
  <c r="AE29" i="1" s="1"/>
  <c r="AE28" i="1" s="1"/>
  <c r="AE27" i="1" s="1"/>
  <c r="AE26" i="1" s="1"/>
  <c r="AE25" i="1" s="1"/>
  <c r="AE24" i="1" s="1"/>
  <c r="AE23" i="1" s="1"/>
  <c r="AE22" i="1" s="1"/>
  <c r="AE21" i="1" s="1"/>
  <c r="AE20" i="1" s="1"/>
  <c r="AE19" i="1" s="1"/>
  <c r="AE18" i="1" s="1"/>
  <c r="AE17" i="1" s="1"/>
  <c r="AE16" i="1" s="1"/>
  <c r="AE15" i="1" s="1"/>
  <c r="AE14" i="1" s="1"/>
  <c r="AE13" i="1" s="1"/>
  <c r="AE12" i="1" s="1"/>
  <c r="AE11" i="1" s="1"/>
  <c r="AE10" i="1" s="1"/>
  <c r="AE9" i="1" s="1"/>
  <c r="AE8" i="1" s="1"/>
  <c r="AE7" i="1" s="1"/>
  <c r="AE6" i="1" s="1"/>
  <c r="AE5" i="1" s="1"/>
  <c r="AE177" i="1" s="1"/>
  <c r="AE176" i="1" s="1"/>
  <c r="AE175" i="1" s="1"/>
  <c r="AE174" i="1" s="1"/>
  <c r="AE173" i="1" s="1"/>
  <c r="AE172" i="1" s="1"/>
  <c r="AE171" i="1" s="1"/>
  <c r="AE170" i="1" s="1"/>
  <c r="AE169" i="1" s="1"/>
  <c r="AE168" i="1" s="1"/>
  <c r="AE167" i="1" s="1"/>
  <c r="AE166" i="1" s="1"/>
  <c r="AE165" i="1" s="1"/>
  <c r="AE164" i="1" s="1"/>
  <c r="AE163" i="1" s="1"/>
  <c r="AE162" i="1" s="1"/>
  <c r="AE161" i="1" s="1"/>
  <c r="AE160" i="1" s="1"/>
  <c r="AE159" i="1" s="1"/>
  <c r="AE158" i="1" s="1"/>
  <c r="AE157" i="1" s="1"/>
  <c r="AE156" i="1" s="1"/>
  <c r="AE155" i="1" s="1"/>
  <c r="AE154" i="1" s="1"/>
  <c r="AE153" i="1" s="1"/>
  <c r="AE152" i="1" s="1"/>
  <c r="AE151" i="1" s="1"/>
  <c r="AE150" i="1" s="1"/>
  <c r="AE149" i="1" s="1"/>
  <c r="AE148" i="1" s="1"/>
  <c r="AE147" i="1" s="1"/>
  <c r="AC28" i="1"/>
  <c r="AC27" i="1" s="1"/>
  <c r="AC26" i="1" s="1"/>
  <c r="AC25" i="1" s="1"/>
  <c r="AC24" i="1" s="1"/>
  <c r="AC23" i="1" s="1"/>
  <c r="AC22" i="1" s="1"/>
  <c r="AC21" i="1" s="1"/>
  <c r="AC20" i="1" s="1"/>
  <c r="AC19" i="1" s="1"/>
  <c r="AC18" i="1" s="1"/>
  <c r="AC17" i="1" s="1"/>
  <c r="AC16" i="1" s="1"/>
  <c r="AC15" i="1" s="1"/>
  <c r="AC14" i="1" s="1"/>
  <c r="AC13" i="1" s="1"/>
  <c r="AC12" i="1" s="1"/>
  <c r="AC11" i="1" s="1"/>
  <c r="AC10" i="1" s="1"/>
  <c r="AC9" i="1" s="1"/>
  <c r="AC8" i="1" s="1"/>
  <c r="AC7" i="1" s="1"/>
  <c r="AC6" i="1" s="1"/>
  <c r="AC5" i="1" s="1"/>
  <c r="AC177" i="1" s="1"/>
  <c r="AC176" i="1" s="1"/>
  <c r="AC175" i="1" s="1"/>
  <c r="AC174" i="1" s="1"/>
  <c r="AC173" i="1" s="1"/>
  <c r="AC172" i="1" s="1"/>
  <c r="AC171" i="1" s="1"/>
  <c r="AC170" i="1" s="1"/>
  <c r="AC169" i="1" s="1"/>
  <c r="AC168" i="1" s="1"/>
  <c r="AC167" i="1" s="1"/>
  <c r="AC166" i="1" s="1"/>
  <c r="AC165" i="1" s="1"/>
  <c r="AC164" i="1" s="1"/>
  <c r="AC163" i="1" s="1"/>
  <c r="AC162" i="1" s="1"/>
  <c r="AC161" i="1" s="1"/>
  <c r="AC160" i="1" s="1"/>
  <c r="AC159" i="1" s="1"/>
  <c r="AC158" i="1" s="1"/>
  <c r="AC157" i="1" s="1"/>
  <c r="AC156" i="1" s="1"/>
  <c r="AC155" i="1" s="1"/>
  <c r="AC154" i="1" s="1"/>
  <c r="AC153" i="1" s="1"/>
  <c r="AC152" i="1" s="1"/>
  <c r="AC151" i="1" s="1"/>
  <c r="AC150" i="1" s="1"/>
  <c r="AC149" i="1" s="1"/>
  <c r="AC148" i="1" s="1"/>
  <c r="AC147" i="1" s="1"/>
  <c r="AB176" i="1"/>
  <c r="AB175" i="1" s="1"/>
  <c r="AB174" i="1" s="1"/>
  <c r="AB173" i="1" s="1"/>
  <c r="AB172" i="1" s="1"/>
  <c r="AB171" i="1" s="1"/>
  <c r="AB170" i="1" s="1"/>
  <c r="AB169" i="1" s="1"/>
  <c r="AB168" i="1" s="1"/>
  <c r="AB167" i="1" s="1"/>
  <c r="AB166" i="1" s="1"/>
  <c r="AB165" i="1" s="1"/>
  <c r="AB164" i="1" s="1"/>
  <c r="AB163" i="1" s="1"/>
  <c r="AB162" i="1" s="1"/>
  <c r="AB161" i="1" s="1"/>
  <c r="AB160" i="1" s="1"/>
  <c r="AB159" i="1" s="1"/>
  <c r="AB158" i="1" s="1"/>
  <c r="AB157" i="1" s="1"/>
  <c r="AB156" i="1" s="1"/>
  <c r="AB155" i="1" s="1"/>
  <c r="AB154" i="1" s="1"/>
  <c r="AB153" i="1" s="1"/>
  <c r="AB152" i="1" s="1"/>
  <c r="AB151" i="1" s="1"/>
  <c r="AB150" i="1" s="1"/>
  <c r="AB149" i="1" s="1"/>
  <c r="AB148" i="1" s="1"/>
  <c r="AB147" i="1" s="1"/>
  <c r="S201" i="1"/>
  <c r="I32" i="1" s="1"/>
  <c r="U201" i="1"/>
  <c r="K61" i="1" s="1"/>
  <c r="AC201" i="1"/>
  <c r="AM134" i="1" s="1"/>
  <c r="AM133" i="1" s="1"/>
  <c r="AM132" i="1" s="1"/>
  <c r="AM131" i="1" s="1"/>
  <c r="AM130" i="1" s="1"/>
  <c r="AM129" i="1" s="1"/>
  <c r="AM128" i="1" s="1"/>
  <c r="R201" i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AA201" i="1"/>
  <c r="Q118" i="1" s="1"/>
  <c r="T201" i="1"/>
  <c r="AD55" i="1" s="1"/>
  <c r="AB201" i="1"/>
  <c r="AL130" i="1" s="1"/>
  <c r="AD201" i="1"/>
  <c r="AN143" i="1" s="1"/>
  <c r="AE201" i="1"/>
  <c r="U151" i="1" s="1"/>
  <c r="AG201" i="1"/>
  <c r="W159" i="1" s="1"/>
  <c r="E11" i="1"/>
  <c r="P201" i="1"/>
  <c r="V201" i="1"/>
  <c r="AF79" i="1" s="1"/>
  <c r="AF78" i="1" s="1"/>
  <c r="E19" i="1"/>
  <c r="Q201" i="1"/>
  <c r="X201" i="1"/>
  <c r="AH101" i="1" s="1"/>
  <c r="Y201" i="1"/>
  <c r="O108" i="1" s="1"/>
  <c r="AH201" i="1"/>
  <c r="AR165" i="1" s="1"/>
  <c r="M95" i="1"/>
  <c r="M93" i="1"/>
  <c r="M96" i="1"/>
  <c r="M97" i="1" s="1"/>
  <c r="M98" i="1" s="1"/>
  <c r="M99" i="1" s="1"/>
  <c r="M94" i="1"/>
  <c r="Z201" i="1"/>
  <c r="AJ112" i="1" s="1"/>
  <c r="AI201" i="1"/>
  <c r="AS169" i="1" s="1"/>
  <c r="C118" i="1"/>
  <c r="C73" i="1"/>
  <c r="C84" i="1" s="1"/>
  <c r="C60" i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E85" i="1"/>
  <c r="C117" i="1"/>
  <c r="E60" i="1"/>
  <c r="E159" i="1"/>
  <c r="E152" i="1"/>
  <c r="E108" i="1"/>
  <c r="E135" i="1"/>
  <c r="E27" i="1"/>
  <c r="E71" i="1"/>
  <c r="E117" i="1"/>
  <c r="E68" i="1"/>
  <c r="E99" i="1"/>
  <c r="E63" i="1"/>
  <c r="E101" i="1"/>
  <c r="E144" i="1"/>
  <c r="E173" i="1"/>
  <c r="C124" i="1"/>
  <c r="C122" i="1"/>
  <c r="C121" i="1"/>
  <c r="C135" i="1" s="1"/>
  <c r="C127" i="1"/>
  <c r="C125" i="1"/>
  <c r="C123" i="1"/>
  <c r="C126" i="1"/>
  <c r="E33" i="1"/>
  <c r="E70" i="1"/>
  <c r="E62" i="1"/>
  <c r="E84" i="1"/>
  <c r="E93" i="1"/>
  <c r="E103" i="1"/>
  <c r="E107" i="1"/>
  <c r="E116" i="1"/>
  <c r="E134" i="1"/>
  <c r="E143" i="1"/>
  <c r="E151" i="1"/>
  <c r="E161" i="1"/>
  <c r="E172" i="1"/>
  <c r="I38" i="1"/>
  <c r="E31" i="1"/>
  <c r="E32" i="1"/>
  <c r="E69" i="1"/>
  <c r="E61" i="1"/>
  <c r="E83" i="1"/>
  <c r="E96" i="1"/>
  <c r="E102" i="1"/>
  <c r="E110" i="1"/>
  <c r="E119" i="1"/>
  <c r="E136" i="1"/>
  <c r="E142" i="1"/>
  <c r="E160" i="1"/>
  <c r="E164" i="1"/>
  <c r="E171" i="1"/>
  <c r="I37" i="1"/>
  <c r="AG93" i="1"/>
  <c r="AG92" i="1" s="1"/>
  <c r="E141" i="1"/>
  <c r="E166" i="1"/>
  <c r="E167" i="1"/>
  <c r="E170" i="1"/>
  <c r="AG94" i="1"/>
  <c r="V155" i="1"/>
  <c r="E34" i="1"/>
  <c r="E39" i="1"/>
  <c r="E56" i="1"/>
  <c r="E38" i="1"/>
  <c r="E55" i="1"/>
  <c r="E67" i="1"/>
  <c r="E59" i="1"/>
  <c r="E79" i="1"/>
  <c r="E81" i="1"/>
  <c r="E94" i="1"/>
  <c r="E100" i="1"/>
  <c r="E113" i="1"/>
  <c r="E139" i="1"/>
  <c r="E140" i="1"/>
  <c r="E165" i="1"/>
  <c r="E177" i="1"/>
  <c r="E169" i="1"/>
  <c r="AG95" i="1"/>
  <c r="V156" i="1"/>
  <c r="E82" i="1"/>
  <c r="E95" i="1"/>
  <c r="E114" i="1"/>
  <c r="E37" i="1"/>
  <c r="E51" i="1"/>
  <c r="E54" i="1"/>
  <c r="E66" i="1"/>
  <c r="E58" i="1"/>
  <c r="E88" i="1"/>
  <c r="E80" i="1"/>
  <c r="E112" i="1"/>
  <c r="E129" i="1"/>
  <c r="E147" i="1"/>
  <c r="E176" i="1"/>
  <c r="E168" i="1"/>
  <c r="AG96" i="1"/>
  <c r="U150" i="1"/>
  <c r="AP155" i="1"/>
  <c r="AP154" i="1" s="1"/>
  <c r="AP153" i="1" s="1"/>
  <c r="AP152" i="1" s="1"/>
  <c r="AP151" i="1" s="1"/>
  <c r="AP150" i="1" s="1"/>
  <c r="AP149" i="1" s="1"/>
  <c r="AP148" i="1" s="1"/>
  <c r="AP147" i="1" s="1"/>
  <c r="E36" i="1"/>
  <c r="E53" i="1"/>
  <c r="E65" i="1"/>
  <c r="E87" i="1"/>
  <c r="E106" i="1"/>
  <c r="E111" i="1"/>
  <c r="E115" i="1"/>
  <c r="E131" i="1"/>
  <c r="E146" i="1"/>
  <c r="E175" i="1"/>
  <c r="E35" i="1"/>
  <c r="E52" i="1"/>
  <c r="E57" i="1"/>
  <c r="E64" i="1"/>
  <c r="E86" i="1"/>
  <c r="E109" i="1"/>
  <c r="E118" i="1"/>
  <c r="E130" i="1"/>
  <c r="E145" i="1"/>
  <c r="E150" i="1"/>
  <c r="E174" i="1"/>
  <c r="I31" i="1"/>
  <c r="E26" i="1"/>
  <c r="E25" i="1"/>
  <c r="E30" i="1"/>
  <c r="E29" i="1"/>
  <c r="E28" i="1"/>
  <c r="E18" i="1"/>
  <c r="E22" i="1"/>
  <c r="E21" i="1"/>
  <c r="E20" i="1"/>
  <c r="E10" i="1"/>
  <c r="E15" i="1"/>
  <c r="E14" i="1"/>
  <c r="E13" i="1"/>
  <c r="E12" i="1"/>
  <c r="I36" i="1" l="1"/>
  <c r="AO151" i="1"/>
  <c r="AO150" i="1"/>
  <c r="AO149" i="1" s="1"/>
  <c r="AO148" i="1" s="1"/>
  <c r="AO147" i="1" s="1"/>
  <c r="I34" i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AI109" i="1"/>
  <c r="I33" i="1"/>
  <c r="I35" i="1"/>
  <c r="U152" i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AO152" i="1"/>
  <c r="AQ159" i="1"/>
  <c r="AQ158" i="1" s="1"/>
  <c r="AQ157" i="1" s="1"/>
  <c r="AQ156" i="1" s="1"/>
  <c r="AQ155" i="1" s="1"/>
  <c r="AQ154" i="1" s="1"/>
  <c r="AQ153" i="1" s="1"/>
  <c r="AQ152" i="1" s="1"/>
  <c r="AQ151" i="1" s="1"/>
  <c r="AQ150" i="1" s="1"/>
  <c r="AQ149" i="1" s="1"/>
  <c r="AQ148" i="1" s="1"/>
  <c r="AQ147" i="1" s="1"/>
  <c r="AR164" i="1"/>
  <c r="AR163" i="1" s="1"/>
  <c r="AR162" i="1" s="1"/>
  <c r="AR161" i="1" s="1"/>
  <c r="AR160" i="1" s="1"/>
  <c r="AR159" i="1" s="1"/>
  <c r="AR158" i="1" s="1"/>
  <c r="AR157" i="1" s="1"/>
  <c r="AR156" i="1" s="1"/>
  <c r="AR155" i="1" s="1"/>
  <c r="AR154" i="1" s="1"/>
  <c r="AR153" i="1" s="1"/>
  <c r="AR152" i="1" s="1"/>
  <c r="AR151" i="1" s="1"/>
  <c r="AR150" i="1" s="1"/>
  <c r="AR149" i="1" s="1"/>
  <c r="AR148" i="1" s="1"/>
  <c r="AR147" i="1" s="1"/>
  <c r="H60" i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X166" i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AQ160" i="1"/>
  <c r="S134" i="1"/>
  <c r="AF80" i="1"/>
  <c r="AF88" i="1"/>
  <c r="AH103" i="1"/>
  <c r="L83" i="1"/>
  <c r="Q117" i="1"/>
  <c r="AF81" i="1"/>
  <c r="AK119" i="1"/>
  <c r="J55" i="1"/>
  <c r="Q119" i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AK118" i="1"/>
  <c r="AF87" i="1"/>
  <c r="AF82" i="1"/>
  <c r="AF85" i="1"/>
  <c r="Q115" i="1"/>
  <c r="Q116" i="1"/>
  <c r="S136" i="1"/>
  <c r="S137" i="1" s="1"/>
  <c r="S138" i="1" s="1"/>
  <c r="S139" i="1" s="1"/>
  <c r="N100" i="1"/>
  <c r="AM135" i="1"/>
  <c r="AD52" i="1"/>
  <c r="J54" i="1"/>
  <c r="AJ113" i="1"/>
  <c r="L79" i="1"/>
  <c r="L82" i="1"/>
  <c r="AK117" i="1"/>
  <c r="AD51" i="1"/>
  <c r="AD50" i="1" s="1"/>
  <c r="AD49" i="1" s="1"/>
  <c r="AD48" i="1" s="1"/>
  <c r="AD47" i="1" s="1"/>
  <c r="AD46" i="1" s="1"/>
  <c r="AD45" i="1" s="1"/>
  <c r="AD44" i="1" s="1"/>
  <c r="AD43" i="1" s="1"/>
  <c r="AD42" i="1" s="1"/>
  <c r="AD41" i="1" s="1"/>
  <c r="AD40" i="1" s="1"/>
  <c r="AD39" i="1" s="1"/>
  <c r="AD38" i="1" s="1"/>
  <c r="AD37" i="1" s="1"/>
  <c r="AD36" i="1" s="1"/>
  <c r="AD35" i="1" s="1"/>
  <c r="AD34" i="1" s="1"/>
  <c r="AD33" i="1" s="1"/>
  <c r="AD32" i="1" s="1"/>
  <c r="AD31" i="1" s="1"/>
  <c r="AD30" i="1" s="1"/>
  <c r="AD29" i="1" s="1"/>
  <c r="AD28" i="1" s="1"/>
  <c r="AD27" i="1" s="1"/>
  <c r="AD26" i="1" s="1"/>
  <c r="AD25" i="1" s="1"/>
  <c r="AD24" i="1" s="1"/>
  <c r="AD23" i="1" s="1"/>
  <c r="AD22" i="1" s="1"/>
  <c r="AD21" i="1" s="1"/>
  <c r="AD20" i="1" s="1"/>
  <c r="AD19" i="1" s="1"/>
  <c r="AD18" i="1" s="1"/>
  <c r="AD17" i="1" s="1"/>
  <c r="AD16" i="1" s="1"/>
  <c r="AD15" i="1" s="1"/>
  <c r="AD14" i="1" s="1"/>
  <c r="AD13" i="1" s="1"/>
  <c r="AD12" i="1" s="1"/>
  <c r="AD11" i="1" s="1"/>
  <c r="AD10" i="1" s="1"/>
  <c r="AD9" i="1" s="1"/>
  <c r="AD8" i="1" s="1"/>
  <c r="AD7" i="1" s="1"/>
  <c r="AD6" i="1" s="1"/>
  <c r="AD5" i="1" s="1"/>
  <c r="AD177" i="1" s="1"/>
  <c r="AD176" i="1" s="1"/>
  <c r="AD175" i="1" s="1"/>
  <c r="AD174" i="1" s="1"/>
  <c r="AD173" i="1" s="1"/>
  <c r="AD172" i="1" s="1"/>
  <c r="AD171" i="1" s="1"/>
  <c r="AD170" i="1" s="1"/>
  <c r="AD169" i="1" s="1"/>
  <c r="AD168" i="1" s="1"/>
  <c r="AD167" i="1" s="1"/>
  <c r="AD166" i="1" s="1"/>
  <c r="AD165" i="1" s="1"/>
  <c r="AD164" i="1" s="1"/>
  <c r="AD163" i="1" s="1"/>
  <c r="AD162" i="1" s="1"/>
  <c r="AD161" i="1" s="1"/>
  <c r="AD160" i="1" s="1"/>
  <c r="AD159" i="1" s="1"/>
  <c r="AD158" i="1" s="1"/>
  <c r="AD157" i="1" s="1"/>
  <c r="AD156" i="1" s="1"/>
  <c r="AD155" i="1" s="1"/>
  <c r="AD154" i="1" s="1"/>
  <c r="AD153" i="1" s="1"/>
  <c r="AD152" i="1" s="1"/>
  <c r="AD151" i="1" s="1"/>
  <c r="AD150" i="1" s="1"/>
  <c r="AD149" i="1" s="1"/>
  <c r="AD148" i="1" s="1"/>
  <c r="AD147" i="1" s="1"/>
  <c r="J52" i="1"/>
  <c r="J53" i="1"/>
  <c r="H27" i="1"/>
  <c r="AM127" i="1"/>
  <c r="AM126" i="1" s="1"/>
  <c r="AM125" i="1" s="1"/>
  <c r="AM124" i="1" s="1"/>
  <c r="AM123" i="1" s="1"/>
  <c r="AM122" i="1" s="1"/>
  <c r="AM121" i="1" s="1"/>
  <c r="AM120" i="1" s="1"/>
  <c r="AM119" i="1" s="1"/>
  <c r="AM118" i="1" s="1"/>
  <c r="AM117" i="1" s="1"/>
  <c r="AM116" i="1" s="1"/>
  <c r="AM115" i="1" s="1"/>
  <c r="AM114" i="1" s="1"/>
  <c r="AM113" i="1" s="1"/>
  <c r="AM112" i="1" s="1"/>
  <c r="AM111" i="1" s="1"/>
  <c r="AM110" i="1" s="1"/>
  <c r="AM109" i="1" s="1"/>
  <c r="AM108" i="1" s="1"/>
  <c r="AM107" i="1" s="1"/>
  <c r="AM106" i="1" s="1"/>
  <c r="AM105" i="1" s="1"/>
  <c r="AM104" i="1" s="1"/>
  <c r="AM103" i="1" s="1"/>
  <c r="Y172" i="1"/>
  <c r="AS168" i="1"/>
  <c r="Y177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T144" i="1"/>
  <c r="Y167" i="1"/>
  <c r="AL131" i="1"/>
  <c r="L84" i="1"/>
  <c r="L85" i="1"/>
  <c r="N103" i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L80" i="1"/>
  <c r="AS174" i="1"/>
  <c r="AD54" i="1"/>
  <c r="AD53" i="1"/>
  <c r="AK115" i="1"/>
  <c r="AK114" i="1" s="1"/>
  <c r="AK113" i="1" s="1"/>
  <c r="AK112" i="1" s="1"/>
  <c r="AK111" i="1" s="1"/>
  <c r="AK110" i="1" s="1"/>
  <c r="AK109" i="1" s="1"/>
  <c r="AK108" i="1" s="1"/>
  <c r="AK107" i="1" s="1"/>
  <c r="AK106" i="1" s="1"/>
  <c r="AK105" i="1" s="1"/>
  <c r="AK104" i="1" s="1"/>
  <c r="AK103" i="1" s="1"/>
  <c r="Y175" i="1"/>
  <c r="Y168" i="1"/>
  <c r="P110" i="1"/>
  <c r="Y169" i="1"/>
  <c r="AS173" i="1"/>
  <c r="V157" i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AS170" i="1"/>
  <c r="L81" i="1"/>
  <c r="AF84" i="1"/>
  <c r="Y173" i="1"/>
  <c r="L86" i="1"/>
  <c r="AD56" i="1"/>
  <c r="L88" i="1"/>
  <c r="L89" i="1" s="1"/>
  <c r="J56" i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AN140" i="1"/>
  <c r="J51" i="1"/>
  <c r="AF83" i="1"/>
  <c r="AK116" i="1"/>
  <c r="L87" i="1"/>
  <c r="AS176" i="1"/>
  <c r="K64" i="1"/>
  <c r="K65" i="1"/>
  <c r="K63" i="1"/>
  <c r="X165" i="1"/>
  <c r="K57" i="1"/>
  <c r="Y174" i="1"/>
  <c r="W160" i="1"/>
  <c r="K59" i="1"/>
  <c r="K68" i="1"/>
  <c r="K71" i="1"/>
  <c r="K72" i="1" s="1"/>
  <c r="K73" i="1" s="1"/>
  <c r="X164" i="1"/>
  <c r="K67" i="1"/>
  <c r="W161" i="1"/>
  <c r="AF86" i="1"/>
  <c r="K58" i="1"/>
  <c r="K66" i="1"/>
  <c r="R130" i="1"/>
  <c r="AR166" i="1"/>
  <c r="K69" i="1"/>
  <c r="Y170" i="1"/>
  <c r="K62" i="1"/>
  <c r="AS171" i="1"/>
  <c r="AS177" i="1"/>
  <c r="K60" i="1"/>
  <c r="Y176" i="1"/>
  <c r="AS175" i="1"/>
  <c r="AS167" i="1"/>
  <c r="AS166" i="1" s="1"/>
  <c r="AS165" i="1" s="1"/>
  <c r="AS164" i="1" s="1"/>
  <c r="AS163" i="1" s="1"/>
  <c r="AS162" i="1" s="1"/>
  <c r="AS161" i="1" s="1"/>
  <c r="AS160" i="1" s="1"/>
  <c r="AS159" i="1" s="1"/>
  <c r="AS158" i="1" s="1"/>
  <c r="AS157" i="1" s="1"/>
  <c r="AS156" i="1" s="1"/>
  <c r="AS155" i="1" s="1"/>
  <c r="AS154" i="1" s="1"/>
  <c r="AS153" i="1" s="1"/>
  <c r="AS152" i="1" s="1"/>
  <c r="AS151" i="1" s="1"/>
  <c r="AS150" i="1" s="1"/>
  <c r="AS149" i="1" s="1"/>
  <c r="AS148" i="1" s="1"/>
  <c r="AS147" i="1" s="1"/>
  <c r="K70" i="1"/>
  <c r="Y171" i="1"/>
  <c r="AS172" i="1"/>
  <c r="AQ161" i="1"/>
  <c r="H28" i="1"/>
  <c r="AJ114" i="1"/>
  <c r="AJ110" i="1"/>
  <c r="AJ109" i="1" s="1"/>
  <c r="AJ108" i="1" s="1"/>
  <c r="AJ107" i="1" s="1"/>
  <c r="AJ106" i="1" s="1"/>
  <c r="AJ105" i="1" s="1"/>
  <c r="AJ104" i="1" s="1"/>
  <c r="AJ103" i="1" s="1"/>
  <c r="P111" i="1"/>
  <c r="AI106" i="1"/>
  <c r="AI105" i="1" s="1"/>
  <c r="AI104" i="1" s="1"/>
  <c r="AI103" i="1" s="1"/>
  <c r="P114" i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AN146" i="1"/>
  <c r="T141" i="1"/>
  <c r="AJ111" i="1"/>
  <c r="AI107" i="1"/>
  <c r="R129" i="1"/>
  <c r="S135" i="1"/>
  <c r="O107" i="1"/>
  <c r="O109" i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H25" i="1"/>
  <c r="T140" i="1"/>
  <c r="AM136" i="1"/>
  <c r="AI108" i="1"/>
  <c r="R131" i="1"/>
  <c r="R132" i="1" s="1"/>
  <c r="R133" i="1" s="1"/>
  <c r="R134" i="1" s="1"/>
  <c r="R135" i="1" s="1"/>
  <c r="R136" i="1" s="1"/>
  <c r="R137" i="1" s="1"/>
  <c r="R138" i="1" s="1"/>
  <c r="R139" i="1" s="1"/>
  <c r="N102" i="1"/>
  <c r="T143" i="1"/>
  <c r="AH100" i="1"/>
  <c r="AN142" i="1"/>
  <c r="O106" i="1"/>
  <c r="AN145" i="1"/>
  <c r="P112" i="1"/>
  <c r="T146" i="1"/>
  <c r="AH99" i="1"/>
  <c r="AH98" i="1" s="1"/>
  <c r="AH97" i="1" s="1"/>
  <c r="AH96" i="1" s="1"/>
  <c r="P113" i="1"/>
  <c r="AN147" i="1"/>
  <c r="T139" i="1"/>
  <c r="AL129" i="1"/>
  <c r="AL128" i="1" s="1"/>
  <c r="AL127" i="1" s="1"/>
  <c r="AL126" i="1" s="1"/>
  <c r="AL125" i="1" s="1"/>
  <c r="AL124" i="1" s="1"/>
  <c r="AL123" i="1" s="1"/>
  <c r="AL122" i="1" s="1"/>
  <c r="AL121" i="1" s="1"/>
  <c r="AL120" i="1" s="1"/>
  <c r="AL119" i="1" s="1"/>
  <c r="AL118" i="1" s="1"/>
  <c r="AL117" i="1" s="1"/>
  <c r="AL116" i="1" s="1"/>
  <c r="AL115" i="1" s="1"/>
  <c r="AL114" i="1" s="1"/>
  <c r="AL113" i="1" s="1"/>
  <c r="AL112" i="1" s="1"/>
  <c r="AL111" i="1" s="1"/>
  <c r="AL110" i="1" s="1"/>
  <c r="AL109" i="1" s="1"/>
  <c r="AL108" i="1" s="1"/>
  <c r="AL107" i="1" s="1"/>
  <c r="AL106" i="1" s="1"/>
  <c r="AL105" i="1" s="1"/>
  <c r="AL104" i="1" s="1"/>
  <c r="AL103" i="1" s="1"/>
  <c r="AH102" i="1"/>
  <c r="AN141" i="1"/>
  <c r="N99" i="1"/>
  <c r="AN139" i="1"/>
  <c r="AN138" i="1" s="1"/>
  <c r="AN137" i="1" s="1"/>
  <c r="AN136" i="1" s="1"/>
  <c r="AN135" i="1" s="1"/>
  <c r="AN134" i="1" s="1"/>
  <c r="AN133" i="1" s="1"/>
  <c r="AN132" i="1" s="1"/>
  <c r="AN131" i="1" s="1"/>
  <c r="AN130" i="1" s="1"/>
  <c r="AN129" i="1" s="1"/>
  <c r="AN128" i="1" s="1"/>
  <c r="AN127" i="1" s="1"/>
  <c r="AN126" i="1" s="1"/>
  <c r="AN125" i="1" s="1"/>
  <c r="AN124" i="1" s="1"/>
  <c r="AN123" i="1" s="1"/>
  <c r="AN122" i="1" s="1"/>
  <c r="AN121" i="1" s="1"/>
  <c r="AN120" i="1" s="1"/>
  <c r="AN119" i="1" s="1"/>
  <c r="AN118" i="1" s="1"/>
  <c r="AN117" i="1" s="1"/>
  <c r="AN116" i="1" s="1"/>
  <c r="AN115" i="1" s="1"/>
  <c r="AN114" i="1" s="1"/>
  <c r="AN113" i="1" s="1"/>
  <c r="AN112" i="1" s="1"/>
  <c r="AN111" i="1" s="1"/>
  <c r="AN110" i="1" s="1"/>
  <c r="AN109" i="1" s="1"/>
  <c r="AN108" i="1" s="1"/>
  <c r="AN107" i="1" s="1"/>
  <c r="AN106" i="1" s="1"/>
  <c r="AN105" i="1" s="1"/>
  <c r="AN104" i="1" s="1"/>
  <c r="AN103" i="1" s="1"/>
  <c r="AN144" i="1"/>
  <c r="N101" i="1"/>
  <c r="H26" i="1"/>
  <c r="T145" i="1"/>
  <c r="H29" i="1"/>
  <c r="T147" i="1"/>
  <c r="T142" i="1"/>
  <c r="C77" i="1"/>
  <c r="AF77" i="1" s="1"/>
  <c r="AF76" i="1" s="1"/>
  <c r="C85" i="1"/>
  <c r="C86" i="1"/>
  <c r="C82" i="1"/>
  <c r="C81" i="1"/>
  <c r="C74" i="1"/>
  <c r="C80" i="1"/>
  <c r="C91" i="1" s="1"/>
  <c r="AG91" i="1" s="1"/>
  <c r="C76" i="1"/>
  <c r="C83" i="1"/>
  <c r="C87" i="1"/>
  <c r="C75" i="1"/>
  <c r="AA18" i="1"/>
  <c r="AA17" i="1" s="1"/>
  <c r="AA16" i="1" s="1"/>
  <c r="AA15" i="1" s="1"/>
  <c r="AA14" i="1" s="1"/>
  <c r="AA13" i="1" s="1"/>
  <c r="AA12" i="1" s="1"/>
  <c r="AA11" i="1" s="1"/>
  <c r="AA10" i="1" s="1"/>
  <c r="AA9" i="1" s="1"/>
  <c r="AA8" i="1" s="1"/>
  <c r="AA7" i="1" s="1"/>
  <c r="AA6" i="1" s="1"/>
  <c r="AA5" i="1" s="1"/>
  <c r="G21" i="1"/>
  <c r="G20" i="1"/>
  <c r="G19" i="1"/>
  <c r="G22" i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18" i="1"/>
  <c r="AA22" i="1"/>
  <c r="AA21" i="1"/>
  <c r="AA20" i="1"/>
  <c r="AA19" i="1"/>
  <c r="C144" i="1"/>
  <c r="C145" i="1"/>
  <c r="C146" i="1"/>
  <c r="C142" i="1"/>
  <c r="C143" i="1"/>
  <c r="C141" i="1"/>
  <c r="C140" i="1"/>
  <c r="Z11" i="1"/>
  <c r="Z10" i="1"/>
  <c r="Z15" i="1"/>
  <c r="Z14" i="1"/>
  <c r="Z12" i="1"/>
  <c r="Z13" i="1"/>
  <c r="F10" i="1"/>
  <c r="D17" i="1"/>
  <c r="D10" i="1"/>
  <c r="D11" i="1" s="1"/>
  <c r="D12" i="1" s="1"/>
  <c r="D13" i="1" s="1"/>
  <c r="D14" i="1" s="1"/>
  <c r="I74" i="1" l="1"/>
  <c r="X74" i="1"/>
  <c r="AQ146" i="1"/>
  <c r="AQ145" i="1" s="1"/>
  <c r="AQ144" i="1" s="1"/>
  <c r="AQ143" i="1" s="1"/>
  <c r="AQ142" i="1" s="1"/>
  <c r="AQ141" i="1" s="1"/>
  <c r="AQ140" i="1" s="1"/>
  <c r="AQ139" i="1" s="1"/>
  <c r="AQ138" i="1" s="1"/>
  <c r="AQ137" i="1" s="1"/>
  <c r="AQ136" i="1" s="1"/>
  <c r="AQ135" i="1" s="1"/>
  <c r="AQ134" i="1" s="1"/>
  <c r="AQ133" i="1" s="1"/>
  <c r="AQ132" i="1" s="1"/>
  <c r="AQ131" i="1" s="1"/>
  <c r="AQ130" i="1" s="1"/>
  <c r="AQ129" i="1" s="1"/>
  <c r="AQ128" i="1" s="1"/>
  <c r="AQ127" i="1" s="1"/>
  <c r="AQ126" i="1" s="1"/>
  <c r="AQ125" i="1" s="1"/>
  <c r="AQ124" i="1" s="1"/>
  <c r="AQ123" i="1" s="1"/>
  <c r="AQ122" i="1" s="1"/>
  <c r="AQ121" i="1" s="1"/>
  <c r="AQ120" i="1" s="1"/>
  <c r="AQ119" i="1" s="1"/>
  <c r="AQ118" i="1" s="1"/>
  <c r="AQ117" i="1" s="1"/>
  <c r="AQ116" i="1" s="1"/>
  <c r="AQ115" i="1" s="1"/>
  <c r="AQ114" i="1" s="1"/>
  <c r="AQ113" i="1" s="1"/>
  <c r="AQ112" i="1" s="1"/>
  <c r="AQ111" i="1" s="1"/>
  <c r="AQ110" i="1" s="1"/>
  <c r="AQ109" i="1" s="1"/>
  <c r="AQ108" i="1" s="1"/>
  <c r="AQ107" i="1" s="1"/>
  <c r="AQ106" i="1" s="1"/>
  <c r="AQ105" i="1" s="1"/>
  <c r="AQ104" i="1" s="1"/>
  <c r="AQ103" i="1" s="1"/>
  <c r="AD146" i="1"/>
  <c r="AD145" i="1" s="1"/>
  <c r="AD144" i="1" s="1"/>
  <c r="AD143" i="1" s="1"/>
  <c r="AD142" i="1" s="1"/>
  <c r="AD141" i="1" s="1"/>
  <c r="AD140" i="1" s="1"/>
  <c r="AD139" i="1" s="1"/>
  <c r="AD138" i="1" s="1"/>
  <c r="AD137" i="1" s="1"/>
  <c r="AD136" i="1" s="1"/>
  <c r="AD135" i="1" s="1"/>
  <c r="AD134" i="1" s="1"/>
  <c r="AD133" i="1" s="1"/>
  <c r="AD132" i="1" s="1"/>
  <c r="AD131" i="1" s="1"/>
  <c r="AD130" i="1" s="1"/>
  <c r="AD129" i="1" s="1"/>
  <c r="AD128" i="1" s="1"/>
  <c r="AD127" i="1" s="1"/>
  <c r="AD126" i="1" s="1"/>
  <c r="AD125" i="1" s="1"/>
  <c r="AD124" i="1" s="1"/>
  <c r="AD123" i="1" s="1"/>
  <c r="AD122" i="1" s="1"/>
  <c r="AD121" i="1" s="1"/>
  <c r="AD120" i="1" s="1"/>
  <c r="AD119" i="1" s="1"/>
  <c r="AD118" i="1" s="1"/>
  <c r="AD117" i="1" s="1"/>
  <c r="AD116" i="1" s="1"/>
  <c r="AD115" i="1" s="1"/>
  <c r="AD114" i="1" s="1"/>
  <c r="AD113" i="1" s="1"/>
  <c r="AD112" i="1" s="1"/>
  <c r="AD111" i="1" s="1"/>
  <c r="AD110" i="1" s="1"/>
  <c r="AD109" i="1" s="1"/>
  <c r="AD108" i="1" s="1"/>
  <c r="AD107" i="1" s="1"/>
  <c r="AD106" i="1" s="1"/>
  <c r="AD105" i="1" s="1"/>
  <c r="AD104" i="1" s="1"/>
  <c r="AD103" i="1" s="1"/>
  <c r="AF75" i="1"/>
  <c r="AF74" i="1" s="1"/>
  <c r="AF73" i="1" s="1"/>
  <c r="AF72" i="1" s="1"/>
  <c r="AF71" i="1" s="1"/>
  <c r="AF70" i="1" s="1"/>
  <c r="AF69" i="1" s="1"/>
  <c r="AF68" i="1" s="1"/>
  <c r="AF67" i="1" s="1"/>
  <c r="AF66" i="1" s="1"/>
  <c r="AF65" i="1" s="1"/>
  <c r="AF64" i="1" s="1"/>
  <c r="AF63" i="1" s="1"/>
  <c r="AF62" i="1" s="1"/>
  <c r="AF61" i="1" s="1"/>
  <c r="AF60" i="1" s="1"/>
  <c r="AF59" i="1" s="1"/>
  <c r="AF58" i="1" s="1"/>
  <c r="AF57" i="1" s="1"/>
  <c r="AF56" i="1" s="1"/>
  <c r="AF55" i="1" s="1"/>
  <c r="AF54" i="1" s="1"/>
  <c r="AF53" i="1" s="1"/>
  <c r="AF52" i="1" s="1"/>
  <c r="AF51" i="1" s="1"/>
  <c r="AF50" i="1" s="1"/>
  <c r="AF49" i="1" s="1"/>
  <c r="AF48" i="1" s="1"/>
  <c r="AF47" i="1" s="1"/>
  <c r="AF46" i="1" s="1"/>
  <c r="AF45" i="1" s="1"/>
  <c r="AF44" i="1" s="1"/>
  <c r="AF43" i="1" s="1"/>
  <c r="AF42" i="1" s="1"/>
  <c r="AF41" i="1" s="1"/>
  <c r="AF40" i="1" s="1"/>
  <c r="AF39" i="1" s="1"/>
  <c r="AF38" i="1" s="1"/>
  <c r="AF37" i="1" s="1"/>
  <c r="AF36" i="1" s="1"/>
  <c r="AF35" i="1" s="1"/>
  <c r="AF34" i="1" s="1"/>
  <c r="AF33" i="1" s="1"/>
  <c r="AF32" i="1" s="1"/>
  <c r="AF31" i="1" s="1"/>
  <c r="AF30" i="1" s="1"/>
  <c r="AF29" i="1" s="1"/>
  <c r="AF28" i="1" s="1"/>
  <c r="AF27" i="1" s="1"/>
  <c r="AF26" i="1" s="1"/>
  <c r="AF25" i="1" s="1"/>
  <c r="AF24" i="1" s="1"/>
  <c r="AF23" i="1" s="1"/>
  <c r="AF22" i="1" s="1"/>
  <c r="AF21" i="1" s="1"/>
  <c r="AF20" i="1" s="1"/>
  <c r="AF19" i="1" s="1"/>
  <c r="AF18" i="1" s="1"/>
  <c r="AF17" i="1" s="1"/>
  <c r="AF16" i="1" s="1"/>
  <c r="AF15" i="1" s="1"/>
  <c r="AF14" i="1" s="1"/>
  <c r="AF13" i="1" s="1"/>
  <c r="AF12" i="1" s="1"/>
  <c r="AF11" i="1" s="1"/>
  <c r="AF10" i="1" s="1"/>
  <c r="AF9" i="1" s="1"/>
  <c r="AF8" i="1" s="1"/>
  <c r="AF7" i="1" s="1"/>
  <c r="AF6" i="1" s="1"/>
  <c r="AF5" i="1" s="1"/>
  <c r="AF177" i="1" s="1"/>
  <c r="AF176" i="1" s="1"/>
  <c r="AF175" i="1" s="1"/>
  <c r="AF174" i="1" s="1"/>
  <c r="AF173" i="1" s="1"/>
  <c r="AF172" i="1" s="1"/>
  <c r="AF171" i="1" s="1"/>
  <c r="AF170" i="1" s="1"/>
  <c r="AF169" i="1" s="1"/>
  <c r="AF168" i="1" s="1"/>
  <c r="AF167" i="1" s="1"/>
  <c r="AF166" i="1" s="1"/>
  <c r="AF165" i="1" s="1"/>
  <c r="AF164" i="1" s="1"/>
  <c r="AF163" i="1" s="1"/>
  <c r="AF162" i="1" s="1"/>
  <c r="AF161" i="1" s="1"/>
  <c r="AF160" i="1" s="1"/>
  <c r="AF159" i="1" s="1"/>
  <c r="AF158" i="1" s="1"/>
  <c r="AF157" i="1" s="1"/>
  <c r="AF156" i="1" s="1"/>
  <c r="AF155" i="1" s="1"/>
  <c r="AF154" i="1" s="1"/>
  <c r="AF153" i="1" s="1"/>
  <c r="AF152" i="1" s="1"/>
  <c r="AF151" i="1" s="1"/>
  <c r="AF150" i="1" s="1"/>
  <c r="AF149" i="1" s="1"/>
  <c r="AF148" i="1" s="1"/>
  <c r="AF147" i="1" s="1"/>
  <c r="AF146" i="1" s="1"/>
  <c r="AF145" i="1" s="1"/>
  <c r="AF144" i="1" s="1"/>
  <c r="AF143" i="1" s="1"/>
  <c r="AF142" i="1" s="1"/>
  <c r="AF141" i="1" s="1"/>
  <c r="AF140" i="1" s="1"/>
  <c r="AF139" i="1" s="1"/>
  <c r="AF138" i="1" s="1"/>
  <c r="AF137" i="1" s="1"/>
  <c r="AF136" i="1" s="1"/>
  <c r="AF135" i="1" s="1"/>
  <c r="AF134" i="1" s="1"/>
  <c r="AF133" i="1" s="1"/>
  <c r="AF132" i="1" s="1"/>
  <c r="AF131" i="1" s="1"/>
  <c r="AF130" i="1" s="1"/>
  <c r="AF129" i="1" s="1"/>
  <c r="AF128" i="1" s="1"/>
  <c r="AF127" i="1" s="1"/>
  <c r="AF126" i="1" s="1"/>
  <c r="AF125" i="1" s="1"/>
  <c r="AF124" i="1" s="1"/>
  <c r="AF123" i="1" s="1"/>
  <c r="AF122" i="1" s="1"/>
  <c r="AF121" i="1" s="1"/>
  <c r="AF120" i="1" s="1"/>
  <c r="AF119" i="1" s="1"/>
  <c r="AF118" i="1" s="1"/>
  <c r="AF117" i="1" s="1"/>
  <c r="AF116" i="1" s="1"/>
  <c r="AF115" i="1" s="1"/>
  <c r="AF114" i="1" s="1"/>
  <c r="AF113" i="1" s="1"/>
  <c r="AF112" i="1" s="1"/>
  <c r="AF111" i="1" s="1"/>
  <c r="AF110" i="1" s="1"/>
  <c r="AF109" i="1" s="1"/>
  <c r="AF108" i="1" s="1"/>
  <c r="AF107" i="1" s="1"/>
  <c r="AF106" i="1" s="1"/>
  <c r="AF105" i="1" s="1"/>
  <c r="AF104" i="1" s="1"/>
  <c r="AF103" i="1" s="1"/>
  <c r="I75" i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J74" i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Y74" i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S140" i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U74" i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G74" i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V74" i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H74" i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O140" i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P140" i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AB146" i="1"/>
  <c r="AB145" i="1" s="1"/>
  <c r="AB144" i="1" s="1"/>
  <c r="AB143" i="1" s="1"/>
  <c r="AB142" i="1" s="1"/>
  <c r="AB141" i="1" s="1"/>
  <c r="AB140" i="1" s="1"/>
  <c r="AB139" i="1" s="1"/>
  <c r="AB138" i="1" s="1"/>
  <c r="AB137" i="1" s="1"/>
  <c r="AB136" i="1" s="1"/>
  <c r="AB135" i="1" s="1"/>
  <c r="AB134" i="1" s="1"/>
  <c r="AB133" i="1" s="1"/>
  <c r="AB132" i="1" s="1"/>
  <c r="AB131" i="1" s="1"/>
  <c r="AB130" i="1" s="1"/>
  <c r="AB129" i="1" s="1"/>
  <c r="AB128" i="1" s="1"/>
  <c r="AB127" i="1" s="1"/>
  <c r="AB126" i="1" s="1"/>
  <c r="AB125" i="1" s="1"/>
  <c r="AB124" i="1" s="1"/>
  <c r="AB123" i="1" s="1"/>
  <c r="AB122" i="1" s="1"/>
  <c r="AB121" i="1" s="1"/>
  <c r="AB120" i="1" s="1"/>
  <c r="AB119" i="1" s="1"/>
  <c r="AB118" i="1" s="1"/>
  <c r="AB117" i="1" s="1"/>
  <c r="AB116" i="1" s="1"/>
  <c r="AB115" i="1" s="1"/>
  <c r="AB114" i="1" s="1"/>
  <c r="AB113" i="1" s="1"/>
  <c r="AB112" i="1" s="1"/>
  <c r="AB111" i="1" s="1"/>
  <c r="AB110" i="1" s="1"/>
  <c r="AB109" i="1" s="1"/>
  <c r="AB108" i="1" s="1"/>
  <c r="AB107" i="1" s="1"/>
  <c r="AB106" i="1" s="1"/>
  <c r="AB105" i="1" s="1"/>
  <c r="AB104" i="1" s="1"/>
  <c r="AB103" i="1" s="1"/>
  <c r="AO146" i="1"/>
  <c r="AO145" i="1" s="1"/>
  <c r="AO144" i="1" s="1"/>
  <c r="AO143" i="1" s="1"/>
  <c r="AO142" i="1" s="1"/>
  <c r="AO141" i="1" s="1"/>
  <c r="AO140" i="1" s="1"/>
  <c r="AO139" i="1" s="1"/>
  <c r="AO138" i="1" s="1"/>
  <c r="AO137" i="1" s="1"/>
  <c r="AO136" i="1" s="1"/>
  <c r="AO135" i="1" s="1"/>
  <c r="AO134" i="1" s="1"/>
  <c r="AO133" i="1" s="1"/>
  <c r="AO132" i="1" s="1"/>
  <c r="AO131" i="1" s="1"/>
  <c r="AO130" i="1" s="1"/>
  <c r="AO129" i="1" s="1"/>
  <c r="AO128" i="1" s="1"/>
  <c r="AO127" i="1" s="1"/>
  <c r="AO126" i="1" s="1"/>
  <c r="AO125" i="1" s="1"/>
  <c r="AO124" i="1" s="1"/>
  <c r="AO123" i="1" s="1"/>
  <c r="AO122" i="1" s="1"/>
  <c r="AO121" i="1" s="1"/>
  <c r="AO120" i="1" s="1"/>
  <c r="AO119" i="1" s="1"/>
  <c r="AO118" i="1" s="1"/>
  <c r="AO117" i="1" s="1"/>
  <c r="AO116" i="1" s="1"/>
  <c r="AO115" i="1" s="1"/>
  <c r="AO114" i="1" s="1"/>
  <c r="AO113" i="1" s="1"/>
  <c r="AO112" i="1" s="1"/>
  <c r="AO111" i="1" s="1"/>
  <c r="AO110" i="1" s="1"/>
  <c r="AO109" i="1" s="1"/>
  <c r="AO108" i="1" s="1"/>
  <c r="AO107" i="1" s="1"/>
  <c r="AO106" i="1" s="1"/>
  <c r="AO105" i="1" s="1"/>
  <c r="AO104" i="1" s="1"/>
  <c r="AO103" i="1" s="1"/>
  <c r="R140" i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AS146" i="1"/>
  <c r="AS145" i="1" s="1"/>
  <c r="AS144" i="1" s="1"/>
  <c r="AS143" i="1" s="1"/>
  <c r="AS142" i="1" s="1"/>
  <c r="AS141" i="1" s="1"/>
  <c r="AS140" i="1" s="1"/>
  <c r="AS139" i="1" s="1"/>
  <c r="AS138" i="1" s="1"/>
  <c r="AS137" i="1" s="1"/>
  <c r="AS136" i="1" s="1"/>
  <c r="AS135" i="1" s="1"/>
  <c r="AS134" i="1" s="1"/>
  <c r="AS133" i="1" s="1"/>
  <c r="AS132" i="1" s="1"/>
  <c r="AS131" i="1" s="1"/>
  <c r="AS130" i="1" s="1"/>
  <c r="AS129" i="1" s="1"/>
  <c r="AS128" i="1" s="1"/>
  <c r="AS127" i="1" s="1"/>
  <c r="AS126" i="1" s="1"/>
  <c r="AS125" i="1" s="1"/>
  <c r="AS124" i="1" s="1"/>
  <c r="AS123" i="1" s="1"/>
  <c r="AS122" i="1" s="1"/>
  <c r="AS121" i="1" s="1"/>
  <c r="AS120" i="1" s="1"/>
  <c r="AS119" i="1" s="1"/>
  <c r="AS118" i="1" s="1"/>
  <c r="AS117" i="1" s="1"/>
  <c r="AS116" i="1" s="1"/>
  <c r="AS115" i="1" s="1"/>
  <c r="AS114" i="1" s="1"/>
  <c r="AS113" i="1" s="1"/>
  <c r="AS112" i="1" s="1"/>
  <c r="AS111" i="1" s="1"/>
  <c r="AS110" i="1" s="1"/>
  <c r="AS109" i="1" s="1"/>
  <c r="AS108" i="1" s="1"/>
  <c r="AS107" i="1" s="1"/>
  <c r="AS106" i="1" s="1"/>
  <c r="AS105" i="1" s="1"/>
  <c r="AS104" i="1" s="1"/>
  <c r="AS103" i="1" s="1"/>
  <c r="AR146" i="1"/>
  <c r="AR145" i="1" s="1"/>
  <c r="AR144" i="1" s="1"/>
  <c r="AR143" i="1" s="1"/>
  <c r="AR142" i="1" s="1"/>
  <c r="AR141" i="1" s="1"/>
  <c r="AR140" i="1" s="1"/>
  <c r="AR139" i="1" s="1"/>
  <c r="AR138" i="1" s="1"/>
  <c r="AR137" i="1" s="1"/>
  <c r="AR136" i="1" s="1"/>
  <c r="AR135" i="1" s="1"/>
  <c r="AR134" i="1" s="1"/>
  <c r="AR133" i="1" s="1"/>
  <c r="AR132" i="1" s="1"/>
  <c r="AR131" i="1" s="1"/>
  <c r="AR130" i="1" s="1"/>
  <c r="AR129" i="1" s="1"/>
  <c r="AR128" i="1" s="1"/>
  <c r="AR127" i="1" s="1"/>
  <c r="AR126" i="1" s="1"/>
  <c r="AR125" i="1" s="1"/>
  <c r="AR124" i="1" s="1"/>
  <c r="AR123" i="1" s="1"/>
  <c r="AR122" i="1" s="1"/>
  <c r="AR121" i="1" s="1"/>
  <c r="AR120" i="1" s="1"/>
  <c r="AR119" i="1" s="1"/>
  <c r="AR118" i="1" s="1"/>
  <c r="AR117" i="1" s="1"/>
  <c r="AR116" i="1" s="1"/>
  <c r="AR115" i="1" s="1"/>
  <c r="AR114" i="1" s="1"/>
  <c r="AR113" i="1" s="1"/>
  <c r="AR112" i="1" s="1"/>
  <c r="AR111" i="1" s="1"/>
  <c r="AR110" i="1" s="1"/>
  <c r="AR109" i="1" s="1"/>
  <c r="AR108" i="1" s="1"/>
  <c r="AR107" i="1" s="1"/>
  <c r="AR106" i="1" s="1"/>
  <c r="AR105" i="1" s="1"/>
  <c r="AR104" i="1" s="1"/>
  <c r="AR103" i="1" s="1"/>
  <c r="K74" i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AC146" i="1"/>
  <c r="AC145" i="1" s="1"/>
  <c r="AC144" i="1" s="1"/>
  <c r="AC143" i="1" s="1"/>
  <c r="AC142" i="1" s="1"/>
  <c r="AC141" i="1" s="1"/>
  <c r="AC140" i="1" s="1"/>
  <c r="AC139" i="1" s="1"/>
  <c r="AC138" i="1" s="1"/>
  <c r="AC137" i="1" s="1"/>
  <c r="AC136" i="1" s="1"/>
  <c r="AC135" i="1" s="1"/>
  <c r="AC134" i="1" s="1"/>
  <c r="AC133" i="1" s="1"/>
  <c r="AC132" i="1" s="1"/>
  <c r="AC131" i="1" s="1"/>
  <c r="AC130" i="1" s="1"/>
  <c r="AC129" i="1" s="1"/>
  <c r="AC128" i="1" s="1"/>
  <c r="AC127" i="1" s="1"/>
  <c r="AC126" i="1" s="1"/>
  <c r="AC125" i="1" s="1"/>
  <c r="AC124" i="1" s="1"/>
  <c r="AC123" i="1" s="1"/>
  <c r="AC122" i="1" s="1"/>
  <c r="AC121" i="1" s="1"/>
  <c r="AC120" i="1" s="1"/>
  <c r="AC119" i="1" s="1"/>
  <c r="AC118" i="1" s="1"/>
  <c r="AC117" i="1" s="1"/>
  <c r="AC116" i="1" s="1"/>
  <c r="AC115" i="1" s="1"/>
  <c r="AC114" i="1" s="1"/>
  <c r="AC113" i="1" s="1"/>
  <c r="AC112" i="1" s="1"/>
  <c r="AC111" i="1" s="1"/>
  <c r="AC110" i="1" s="1"/>
  <c r="AC109" i="1" s="1"/>
  <c r="AC108" i="1" s="1"/>
  <c r="AC107" i="1" s="1"/>
  <c r="AC106" i="1" s="1"/>
  <c r="AC105" i="1" s="1"/>
  <c r="AC104" i="1" s="1"/>
  <c r="AC103" i="1" s="1"/>
  <c r="N140" i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Q140" i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AP146" i="1"/>
  <c r="AP145" i="1" s="1"/>
  <c r="AP144" i="1" s="1"/>
  <c r="AP143" i="1" s="1"/>
  <c r="AP142" i="1" s="1"/>
  <c r="AP141" i="1" s="1"/>
  <c r="AP140" i="1" s="1"/>
  <c r="AP139" i="1" s="1"/>
  <c r="AP138" i="1" s="1"/>
  <c r="AP137" i="1" s="1"/>
  <c r="AP136" i="1" s="1"/>
  <c r="AP135" i="1" s="1"/>
  <c r="AP134" i="1" s="1"/>
  <c r="AP133" i="1" s="1"/>
  <c r="AP132" i="1" s="1"/>
  <c r="AP131" i="1" s="1"/>
  <c r="AP130" i="1" s="1"/>
  <c r="AP129" i="1" s="1"/>
  <c r="AP128" i="1" s="1"/>
  <c r="AP127" i="1" s="1"/>
  <c r="AP126" i="1" s="1"/>
  <c r="AP125" i="1" s="1"/>
  <c r="AP124" i="1" s="1"/>
  <c r="AP123" i="1" s="1"/>
  <c r="AP122" i="1" s="1"/>
  <c r="AP121" i="1" s="1"/>
  <c r="AP120" i="1" s="1"/>
  <c r="AP119" i="1" s="1"/>
  <c r="AP118" i="1" s="1"/>
  <c r="AP117" i="1" s="1"/>
  <c r="AP116" i="1" s="1"/>
  <c r="AP115" i="1" s="1"/>
  <c r="AP114" i="1" s="1"/>
  <c r="AP113" i="1" s="1"/>
  <c r="AP112" i="1" s="1"/>
  <c r="AP111" i="1" s="1"/>
  <c r="AP110" i="1" s="1"/>
  <c r="AP109" i="1" s="1"/>
  <c r="AP108" i="1" s="1"/>
  <c r="AP107" i="1" s="1"/>
  <c r="AP106" i="1" s="1"/>
  <c r="AP105" i="1" s="1"/>
  <c r="AP104" i="1" s="1"/>
  <c r="AP103" i="1" s="1"/>
  <c r="X75" i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AE146" i="1"/>
  <c r="AE145" i="1" s="1"/>
  <c r="AE144" i="1" s="1"/>
  <c r="AE143" i="1" s="1"/>
  <c r="AE142" i="1" s="1"/>
  <c r="AE141" i="1" s="1"/>
  <c r="AE140" i="1" s="1"/>
  <c r="AE139" i="1" s="1"/>
  <c r="AE138" i="1" s="1"/>
  <c r="AE137" i="1" s="1"/>
  <c r="AE136" i="1" s="1"/>
  <c r="AE135" i="1" s="1"/>
  <c r="AE134" i="1" s="1"/>
  <c r="AE133" i="1" s="1"/>
  <c r="AE132" i="1" s="1"/>
  <c r="AE131" i="1" s="1"/>
  <c r="AE130" i="1" s="1"/>
  <c r="AE129" i="1" s="1"/>
  <c r="AE128" i="1" s="1"/>
  <c r="AE127" i="1" s="1"/>
  <c r="AE126" i="1" s="1"/>
  <c r="AE125" i="1" s="1"/>
  <c r="AE124" i="1" s="1"/>
  <c r="AE123" i="1" s="1"/>
  <c r="AE122" i="1" s="1"/>
  <c r="AE121" i="1" s="1"/>
  <c r="AE120" i="1" s="1"/>
  <c r="AE119" i="1" s="1"/>
  <c r="AE118" i="1" s="1"/>
  <c r="AE117" i="1" s="1"/>
  <c r="AE116" i="1" s="1"/>
  <c r="AE115" i="1" s="1"/>
  <c r="AE114" i="1" s="1"/>
  <c r="AE113" i="1" s="1"/>
  <c r="AE112" i="1" s="1"/>
  <c r="AE111" i="1" s="1"/>
  <c r="AE110" i="1" s="1"/>
  <c r="AE109" i="1" s="1"/>
  <c r="AE108" i="1" s="1"/>
  <c r="AE107" i="1" s="1"/>
  <c r="AE106" i="1" s="1"/>
  <c r="AE105" i="1" s="1"/>
  <c r="AE104" i="1" s="1"/>
  <c r="AE103" i="1" s="1"/>
  <c r="W162" i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T148" i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Z9" i="1"/>
  <c r="Z8" i="1" s="1"/>
  <c r="Z7" i="1" s="1"/>
  <c r="Z6" i="1" s="1"/>
  <c r="Z5" i="1" s="1"/>
  <c r="Z177" i="1" s="1"/>
  <c r="Z176" i="1" s="1"/>
  <c r="Z175" i="1" s="1"/>
  <c r="Z174" i="1" s="1"/>
  <c r="Z173" i="1" s="1"/>
  <c r="Z172" i="1" s="1"/>
  <c r="Z171" i="1" s="1"/>
  <c r="Z170" i="1" s="1"/>
  <c r="Z169" i="1" s="1"/>
  <c r="Z168" i="1" s="1"/>
  <c r="Z167" i="1" s="1"/>
  <c r="Z166" i="1" s="1"/>
  <c r="Z165" i="1" s="1"/>
  <c r="Z164" i="1" s="1"/>
  <c r="Z163" i="1" s="1"/>
  <c r="Z162" i="1" s="1"/>
  <c r="Z161" i="1" s="1"/>
  <c r="Z160" i="1" s="1"/>
  <c r="Z159" i="1" s="1"/>
  <c r="Z158" i="1" s="1"/>
  <c r="Z157" i="1" s="1"/>
  <c r="Z156" i="1" s="1"/>
  <c r="Z155" i="1" s="1"/>
  <c r="Z154" i="1" s="1"/>
  <c r="Z153" i="1" s="1"/>
  <c r="Z152" i="1" s="1"/>
  <c r="Z151" i="1" s="1"/>
  <c r="Z150" i="1" s="1"/>
  <c r="Z149" i="1" s="1"/>
  <c r="Z148" i="1" s="1"/>
  <c r="Z147" i="1" s="1"/>
  <c r="Z146" i="1" s="1"/>
  <c r="Z145" i="1" s="1"/>
  <c r="Z144" i="1" s="1"/>
  <c r="Z143" i="1" s="1"/>
  <c r="Z142" i="1" s="1"/>
  <c r="Z141" i="1" s="1"/>
  <c r="Z140" i="1" s="1"/>
  <c r="Z139" i="1" s="1"/>
  <c r="Z138" i="1" s="1"/>
  <c r="Z137" i="1" s="1"/>
  <c r="Z136" i="1" s="1"/>
  <c r="Z135" i="1" s="1"/>
  <c r="Z134" i="1" s="1"/>
  <c r="Z133" i="1" s="1"/>
  <c r="Z132" i="1" s="1"/>
  <c r="Z131" i="1" s="1"/>
  <c r="Z130" i="1" s="1"/>
  <c r="Z129" i="1" s="1"/>
  <c r="Z128" i="1" s="1"/>
  <c r="Z127" i="1" s="1"/>
  <c r="Z126" i="1" s="1"/>
  <c r="Z125" i="1" s="1"/>
  <c r="Z124" i="1" s="1"/>
  <c r="Z123" i="1" s="1"/>
  <c r="Z122" i="1" s="1"/>
  <c r="Z121" i="1" s="1"/>
  <c r="Z120" i="1" s="1"/>
  <c r="Z119" i="1" s="1"/>
  <c r="Z118" i="1" s="1"/>
  <c r="Z117" i="1" s="1"/>
  <c r="Z116" i="1" s="1"/>
  <c r="Z115" i="1" s="1"/>
  <c r="Z114" i="1" s="1"/>
  <c r="Z113" i="1" s="1"/>
  <c r="Z112" i="1" s="1"/>
  <c r="Z111" i="1" s="1"/>
  <c r="Z110" i="1" s="1"/>
  <c r="Z109" i="1" s="1"/>
  <c r="Z108" i="1" s="1"/>
  <c r="Z107" i="1" s="1"/>
  <c r="Z106" i="1" s="1"/>
  <c r="Z105" i="1" s="1"/>
  <c r="Z104" i="1" s="1"/>
  <c r="Z103" i="1" s="1"/>
  <c r="AA177" i="1"/>
  <c r="AA176" i="1" s="1"/>
  <c r="AA175" i="1" s="1"/>
  <c r="AA174" i="1" s="1"/>
  <c r="AA173" i="1" s="1"/>
  <c r="AA172" i="1" s="1"/>
  <c r="AA171" i="1" s="1"/>
  <c r="AA170" i="1" s="1"/>
  <c r="AA169" i="1" s="1"/>
  <c r="AA168" i="1" s="1"/>
  <c r="AA167" i="1" s="1"/>
  <c r="AA166" i="1" s="1"/>
  <c r="AA165" i="1" s="1"/>
  <c r="AA164" i="1" s="1"/>
  <c r="AA163" i="1" s="1"/>
  <c r="AA162" i="1" s="1"/>
  <c r="AA161" i="1" s="1"/>
  <c r="AA160" i="1" s="1"/>
  <c r="AA159" i="1" s="1"/>
  <c r="AA158" i="1" s="1"/>
  <c r="AA157" i="1" s="1"/>
  <c r="AA156" i="1" s="1"/>
  <c r="AA155" i="1" s="1"/>
  <c r="AA154" i="1" s="1"/>
  <c r="AA153" i="1" s="1"/>
  <c r="AA152" i="1" s="1"/>
  <c r="AA151" i="1" s="1"/>
  <c r="AA150" i="1" s="1"/>
  <c r="AA149" i="1" s="1"/>
  <c r="AA148" i="1" s="1"/>
  <c r="AA147" i="1" s="1"/>
  <c r="AA146" i="1" s="1"/>
  <c r="AA145" i="1" s="1"/>
  <c r="AA144" i="1" s="1"/>
  <c r="AA143" i="1" s="1"/>
  <c r="AA142" i="1" s="1"/>
  <c r="AA141" i="1" s="1"/>
  <c r="AA140" i="1" s="1"/>
  <c r="AA139" i="1" s="1"/>
  <c r="AA138" i="1" s="1"/>
  <c r="AA137" i="1" s="1"/>
  <c r="AA136" i="1" s="1"/>
  <c r="AA135" i="1" s="1"/>
  <c r="AA134" i="1" s="1"/>
  <c r="AA133" i="1" s="1"/>
  <c r="AA132" i="1" s="1"/>
  <c r="AA131" i="1" s="1"/>
  <c r="AA130" i="1" s="1"/>
  <c r="AA129" i="1" s="1"/>
  <c r="AA128" i="1" s="1"/>
  <c r="AA127" i="1" s="1"/>
  <c r="AA126" i="1" s="1"/>
  <c r="AA125" i="1" s="1"/>
  <c r="AA124" i="1" s="1"/>
  <c r="AA123" i="1" s="1"/>
  <c r="AA122" i="1" s="1"/>
  <c r="AA121" i="1" s="1"/>
  <c r="AA120" i="1" s="1"/>
  <c r="AA119" i="1" s="1"/>
  <c r="AA118" i="1" s="1"/>
  <c r="AA117" i="1" s="1"/>
  <c r="AA116" i="1" s="1"/>
  <c r="AA115" i="1" s="1"/>
  <c r="AA114" i="1" s="1"/>
  <c r="AA113" i="1" s="1"/>
  <c r="AA112" i="1" s="1"/>
  <c r="AA111" i="1" s="1"/>
  <c r="AA110" i="1" s="1"/>
  <c r="AA109" i="1" s="1"/>
  <c r="AA108" i="1" s="1"/>
  <c r="AA107" i="1" s="1"/>
  <c r="AA106" i="1" s="1"/>
  <c r="AA105" i="1" s="1"/>
  <c r="AA104" i="1" s="1"/>
  <c r="AA103" i="1" s="1"/>
  <c r="C90" i="1"/>
  <c r="D18" i="1"/>
  <c r="D19" i="1" s="1"/>
  <c r="D20" i="1" s="1"/>
  <c r="D21" i="1" s="1"/>
  <c r="D22" i="1" s="1"/>
  <c r="D23" i="1" s="1"/>
  <c r="D24" i="1" s="1"/>
  <c r="F11" i="1"/>
  <c r="F12" i="1"/>
  <c r="F13" i="1"/>
  <c r="F14" i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V90" i="1" l="1"/>
  <c r="V91" i="1" s="1"/>
  <c r="V92" i="1" s="1"/>
  <c r="V93" i="1" s="1"/>
  <c r="P90" i="1"/>
  <c r="P91" i="1" s="1"/>
  <c r="P92" i="1" s="1"/>
  <c r="P93" i="1" s="1"/>
  <c r="O90" i="1"/>
  <c r="O91" i="1" s="1"/>
  <c r="O92" i="1" s="1"/>
  <c r="O93" i="1" s="1"/>
  <c r="R90" i="1"/>
  <c r="R91" i="1" s="1"/>
  <c r="R92" i="1" s="1"/>
  <c r="R93" i="1" s="1"/>
  <c r="Q90" i="1"/>
  <c r="Q91" i="1" s="1"/>
  <c r="Q92" i="1" s="1"/>
  <c r="Q93" i="1" s="1"/>
  <c r="N90" i="1"/>
  <c r="N91" i="1" s="1"/>
  <c r="N92" i="1" s="1"/>
  <c r="N93" i="1" s="1"/>
  <c r="S90" i="1"/>
  <c r="S91" i="1" s="1"/>
  <c r="S92" i="1" s="1"/>
  <c r="S93" i="1" s="1"/>
  <c r="G90" i="1"/>
  <c r="G91" i="1" s="1"/>
  <c r="G92" i="1" s="1"/>
  <c r="G93" i="1" s="1"/>
  <c r="T90" i="1"/>
  <c r="T91" i="1" s="1"/>
  <c r="T92" i="1" s="1"/>
  <c r="T93" i="1" s="1"/>
  <c r="W90" i="1"/>
  <c r="W91" i="1" s="1"/>
  <c r="W92" i="1" s="1"/>
  <c r="W93" i="1" s="1"/>
  <c r="J90" i="1"/>
  <c r="J91" i="1" s="1"/>
  <c r="J92" i="1" s="1"/>
  <c r="J93" i="1" s="1"/>
  <c r="H90" i="1"/>
  <c r="H91" i="1" s="1"/>
  <c r="H92" i="1" s="1"/>
  <c r="H93" i="1" s="1"/>
  <c r="C101" i="1"/>
  <c r="Y90" i="1"/>
  <c r="Y91" i="1" s="1"/>
  <c r="Y92" i="1" s="1"/>
  <c r="Y93" i="1" s="1"/>
  <c r="X90" i="1"/>
  <c r="X91" i="1" s="1"/>
  <c r="X92" i="1" s="1"/>
  <c r="X93" i="1" s="1"/>
  <c r="C102" i="1"/>
  <c r="AR102" i="1" s="1"/>
  <c r="L90" i="1"/>
  <c r="L91" i="1" s="1"/>
  <c r="L92" i="1" s="1"/>
  <c r="L93" i="1" s="1"/>
  <c r="C95" i="1"/>
  <c r="AH95" i="1" s="1"/>
  <c r="K90" i="1"/>
  <c r="K91" i="1" s="1"/>
  <c r="K92" i="1" s="1"/>
  <c r="K93" i="1" s="1"/>
  <c r="U90" i="1"/>
  <c r="U91" i="1" s="1"/>
  <c r="U92" i="1" s="1"/>
  <c r="U93" i="1" s="1"/>
  <c r="I90" i="1"/>
  <c r="I91" i="1" s="1"/>
  <c r="I92" i="1" s="1"/>
  <c r="I93" i="1" s="1"/>
  <c r="AG90" i="1"/>
  <c r="AG89" i="1" s="1"/>
  <c r="AG88" i="1" s="1"/>
  <c r="AG87" i="1" s="1"/>
  <c r="AG86" i="1" s="1"/>
  <c r="AG85" i="1" s="1"/>
  <c r="AG84" i="1" s="1"/>
  <c r="AG83" i="1" s="1"/>
  <c r="AG82" i="1" s="1"/>
  <c r="AG81" i="1" s="1"/>
  <c r="AG80" i="1" s="1"/>
  <c r="AG79" i="1" s="1"/>
  <c r="AG78" i="1" s="1"/>
  <c r="AG77" i="1" s="1"/>
  <c r="AG76" i="1" s="1"/>
  <c r="AG75" i="1" s="1"/>
  <c r="AG74" i="1" s="1"/>
  <c r="AG73" i="1" s="1"/>
  <c r="AG72" i="1" s="1"/>
  <c r="AG71" i="1" s="1"/>
  <c r="AG70" i="1" s="1"/>
  <c r="AG69" i="1" s="1"/>
  <c r="AG68" i="1" s="1"/>
  <c r="AG67" i="1" s="1"/>
  <c r="AG66" i="1" s="1"/>
  <c r="AG65" i="1" s="1"/>
  <c r="AG64" i="1" s="1"/>
  <c r="AG63" i="1" s="1"/>
  <c r="AG62" i="1" s="1"/>
  <c r="AG61" i="1" s="1"/>
  <c r="AG60" i="1" s="1"/>
  <c r="AG59" i="1" s="1"/>
  <c r="AG58" i="1" s="1"/>
  <c r="AG57" i="1" s="1"/>
  <c r="AG56" i="1" s="1"/>
  <c r="AG55" i="1" s="1"/>
  <c r="AG54" i="1" s="1"/>
  <c r="AG53" i="1" s="1"/>
  <c r="AG52" i="1" s="1"/>
  <c r="AG51" i="1" s="1"/>
  <c r="AG50" i="1" s="1"/>
  <c r="AG49" i="1" s="1"/>
  <c r="AG48" i="1" s="1"/>
  <c r="AG47" i="1" s="1"/>
  <c r="AG46" i="1" s="1"/>
  <c r="AG45" i="1" s="1"/>
  <c r="AG44" i="1" s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G26" i="1" s="1"/>
  <c r="AG25" i="1" s="1"/>
  <c r="AG24" i="1" s="1"/>
  <c r="AG23" i="1" s="1"/>
  <c r="AG22" i="1" s="1"/>
  <c r="AG21" i="1" s="1"/>
  <c r="AG20" i="1" s="1"/>
  <c r="AG19" i="1" s="1"/>
  <c r="AG18" i="1" s="1"/>
  <c r="AG17" i="1" s="1"/>
  <c r="AG16" i="1" s="1"/>
  <c r="AG15" i="1" s="1"/>
  <c r="AG14" i="1" s="1"/>
  <c r="AG13" i="1" s="1"/>
  <c r="AG12" i="1" s="1"/>
  <c r="AG11" i="1" s="1"/>
  <c r="AG10" i="1" s="1"/>
  <c r="AG9" i="1" s="1"/>
  <c r="AG8" i="1" s="1"/>
  <c r="AG7" i="1" s="1"/>
  <c r="AG6" i="1" s="1"/>
  <c r="AG5" i="1" s="1"/>
  <c r="AG177" i="1" s="1"/>
  <c r="AG176" i="1" s="1"/>
  <c r="AG175" i="1" s="1"/>
  <c r="AG174" i="1" s="1"/>
  <c r="AG173" i="1" s="1"/>
  <c r="AG172" i="1" s="1"/>
  <c r="AG171" i="1" s="1"/>
  <c r="AG170" i="1" s="1"/>
  <c r="AG169" i="1" s="1"/>
  <c r="AG168" i="1" s="1"/>
  <c r="AG167" i="1" s="1"/>
  <c r="AG166" i="1" s="1"/>
  <c r="AG165" i="1" s="1"/>
  <c r="AG164" i="1" s="1"/>
  <c r="AG163" i="1" s="1"/>
  <c r="AG162" i="1" s="1"/>
  <c r="AG161" i="1" s="1"/>
  <c r="AG160" i="1" s="1"/>
  <c r="AG159" i="1" s="1"/>
  <c r="AG158" i="1" s="1"/>
  <c r="AG157" i="1" s="1"/>
  <c r="AG156" i="1" s="1"/>
  <c r="AG155" i="1" s="1"/>
  <c r="AG154" i="1" s="1"/>
  <c r="AG153" i="1" s="1"/>
  <c r="AG152" i="1" s="1"/>
  <c r="AG151" i="1" s="1"/>
  <c r="AG150" i="1" s="1"/>
  <c r="AG149" i="1" s="1"/>
  <c r="AG148" i="1" s="1"/>
  <c r="AG147" i="1" s="1"/>
  <c r="AG146" i="1" s="1"/>
  <c r="AG145" i="1" s="1"/>
  <c r="AG144" i="1" s="1"/>
  <c r="AG143" i="1" s="1"/>
  <c r="AG142" i="1" s="1"/>
  <c r="AG141" i="1" s="1"/>
  <c r="AG140" i="1" s="1"/>
  <c r="AG139" i="1" s="1"/>
  <c r="AG138" i="1" s="1"/>
  <c r="AG137" i="1" s="1"/>
  <c r="AG136" i="1" s="1"/>
  <c r="AG135" i="1" s="1"/>
  <c r="AG134" i="1" s="1"/>
  <c r="AG133" i="1" s="1"/>
  <c r="AG132" i="1" s="1"/>
  <c r="AG131" i="1" s="1"/>
  <c r="AG130" i="1" s="1"/>
  <c r="AG129" i="1" s="1"/>
  <c r="AG128" i="1" s="1"/>
  <c r="AG127" i="1" s="1"/>
  <c r="AG126" i="1" s="1"/>
  <c r="AG125" i="1" s="1"/>
  <c r="AG124" i="1" s="1"/>
  <c r="AG123" i="1" s="1"/>
  <c r="AG122" i="1" s="1"/>
  <c r="AG121" i="1" s="1"/>
  <c r="AG120" i="1" s="1"/>
  <c r="AG119" i="1" s="1"/>
  <c r="AG118" i="1" s="1"/>
  <c r="AG117" i="1" s="1"/>
  <c r="AG116" i="1" s="1"/>
  <c r="AG115" i="1" s="1"/>
  <c r="AG114" i="1" s="1"/>
  <c r="AG113" i="1" s="1"/>
  <c r="AG112" i="1" s="1"/>
  <c r="AG111" i="1" s="1"/>
  <c r="AG110" i="1" s="1"/>
  <c r="AG109" i="1" s="1"/>
  <c r="AG108" i="1" s="1"/>
  <c r="AG107" i="1" s="1"/>
  <c r="AG106" i="1" s="1"/>
  <c r="AG105" i="1" s="1"/>
  <c r="AG104" i="1" s="1"/>
  <c r="AG103" i="1" s="1"/>
  <c r="AG102" i="1" s="1"/>
  <c r="AG101" i="1" s="1"/>
  <c r="AG100" i="1" s="1"/>
  <c r="AG99" i="1" s="1"/>
  <c r="AG98" i="1" s="1"/>
  <c r="AG97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C94" i="1"/>
  <c r="C100" i="1"/>
  <c r="M100" i="1" s="1"/>
  <c r="V94" i="1" l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T94" i="1"/>
  <c r="AO102" i="1"/>
  <c r="AO101" i="1" s="1"/>
  <c r="AC102" i="1"/>
  <c r="AC101" i="1" s="1"/>
  <c r="AC100" i="1" s="1"/>
  <c r="AC99" i="1" s="1"/>
  <c r="AC98" i="1" s="1"/>
  <c r="AC97" i="1" s="1"/>
  <c r="AC96" i="1" s="1"/>
  <c r="AC95" i="1" s="1"/>
  <c r="AC94" i="1" s="1"/>
  <c r="AC93" i="1" s="1"/>
  <c r="AC92" i="1" s="1"/>
  <c r="AC91" i="1" s="1"/>
  <c r="AC90" i="1" s="1"/>
  <c r="AC89" i="1" s="1"/>
  <c r="AC88" i="1" s="1"/>
  <c r="AC87" i="1" s="1"/>
  <c r="AC86" i="1" s="1"/>
  <c r="AC85" i="1" s="1"/>
  <c r="AC84" i="1" s="1"/>
  <c r="AC83" i="1" s="1"/>
  <c r="AC82" i="1" s="1"/>
  <c r="AC81" i="1" s="1"/>
  <c r="AC80" i="1" s="1"/>
  <c r="AC79" i="1" s="1"/>
  <c r="AC78" i="1" s="1"/>
  <c r="AC77" i="1" s="1"/>
  <c r="AC76" i="1" s="1"/>
  <c r="AC75" i="1" s="1"/>
  <c r="AC74" i="1" s="1"/>
  <c r="AC73" i="1" s="1"/>
  <c r="AC72" i="1" s="1"/>
  <c r="AC71" i="1" s="1"/>
  <c r="AC70" i="1" s="1"/>
  <c r="AC69" i="1" s="1"/>
  <c r="AC68" i="1" s="1"/>
  <c r="AC67" i="1" s="1"/>
  <c r="AC66" i="1" s="1"/>
  <c r="AC65" i="1" s="1"/>
  <c r="AC64" i="1" s="1"/>
  <c r="AC63" i="1" s="1"/>
  <c r="AC62" i="1" s="1"/>
  <c r="AC61" i="1" s="1"/>
  <c r="AC60" i="1" s="1"/>
  <c r="AC59" i="1" s="1"/>
  <c r="AC58" i="1" s="1"/>
  <c r="AC57" i="1" s="1"/>
  <c r="AC56" i="1" s="1"/>
  <c r="AC55" i="1" s="1"/>
  <c r="AC54" i="1" s="1"/>
  <c r="AC53" i="1" s="1"/>
  <c r="AC52" i="1" s="1"/>
  <c r="AC51" i="1" s="1"/>
  <c r="AC50" i="1" s="1"/>
  <c r="AC49" i="1" s="1"/>
  <c r="AC48" i="1" s="1"/>
  <c r="AC47" i="1" s="1"/>
  <c r="AC46" i="1" s="1"/>
  <c r="AC45" i="1" s="1"/>
  <c r="AC44" i="1" s="1"/>
  <c r="AC43" i="1" s="1"/>
  <c r="AC42" i="1" s="1"/>
  <c r="AC41" i="1" s="1"/>
  <c r="AC40" i="1" s="1"/>
  <c r="AB102" i="1"/>
  <c r="AB101" i="1" s="1"/>
  <c r="AB100" i="1" s="1"/>
  <c r="AB99" i="1" s="1"/>
  <c r="AB98" i="1" s="1"/>
  <c r="AB97" i="1" s="1"/>
  <c r="AB96" i="1" s="1"/>
  <c r="AB95" i="1" s="1"/>
  <c r="AB94" i="1" s="1"/>
  <c r="AB93" i="1" s="1"/>
  <c r="AB92" i="1" s="1"/>
  <c r="AB91" i="1" s="1"/>
  <c r="AB90" i="1" s="1"/>
  <c r="AB89" i="1" s="1"/>
  <c r="AB88" i="1" s="1"/>
  <c r="AB87" i="1" s="1"/>
  <c r="AB86" i="1" s="1"/>
  <c r="AB85" i="1" s="1"/>
  <c r="AB84" i="1" s="1"/>
  <c r="AB83" i="1" s="1"/>
  <c r="AB82" i="1" s="1"/>
  <c r="AB81" i="1" s="1"/>
  <c r="AB80" i="1" s="1"/>
  <c r="AB79" i="1" s="1"/>
  <c r="AB78" i="1" s="1"/>
  <c r="AB77" i="1" s="1"/>
  <c r="AB76" i="1" s="1"/>
  <c r="AB75" i="1" s="1"/>
  <c r="AB74" i="1" s="1"/>
  <c r="AB73" i="1" s="1"/>
  <c r="AB72" i="1" s="1"/>
  <c r="AB71" i="1" s="1"/>
  <c r="AB70" i="1" s="1"/>
  <c r="AB69" i="1" s="1"/>
  <c r="AB68" i="1" s="1"/>
  <c r="AB67" i="1" s="1"/>
  <c r="AB66" i="1" s="1"/>
  <c r="AB65" i="1" s="1"/>
  <c r="AB64" i="1" s="1"/>
  <c r="AB63" i="1" s="1"/>
  <c r="AB62" i="1" s="1"/>
  <c r="AB61" i="1" s="1"/>
  <c r="AB60" i="1" s="1"/>
  <c r="AB59" i="1" s="1"/>
  <c r="AB58" i="1" s="1"/>
  <c r="AB57" i="1" s="1"/>
  <c r="AB56" i="1" s="1"/>
  <c r="AB55" i="1" s="1"/>
  <c r="AB54" i="1" s="1"/>
  <c r="AB53" i="1" s="1"/>
  <c r="AB52" i="1" s="1"/>
  <c r="AB51" i="1" s="1"/>
  <c r="AB50" i="1" s="1"/>
  <c r="AB49" i="1" s="1"/>
  <c r="AB48" i="1" s="1"/>
  <c r="AB47" i="1" s="1"/>
  <c r="AB46" i="1" s="1"/>
  <c r="AB45" i="1" s="1"/>
  <c r="AB44" i="1" s="1"/>
  <c r="AB43" i="1" s="1"/>
  <c r="AB42" i="1" s="1"/>
  <c r="AB41" i="1" s="1"/>
  <c r="AB40" i="1" s="1"/>
  <c r="AB39" i="1" s="1"/>
  <c r="AB38" i="1" s="1"/>
  <c r="AB37" i="1" s="1"/>
  <c r="AB36" i="1" s="1"/>
  <c r="AB35" i="1" s="1"/>
  <c r="AB34" i="1" s="1"/>
  <c r="AB33" i="1" s="1"/>
  <c r="AB32" i="1" s="1"/>
  <c r="AB31" i="1" s="1"/>
  <c r="Z102" i="1"/>
  <c r="Z101" i="1" s="1"/>
  <c r="Z100" i="1" s="1"/>
  <c r="Z99" i="1" s="1"/>
  <c r="Z98" i="1" s="1"/>
  <c r="Z97" i="1" s="1"/>
  <c r="Z96" i="1" s="1"/>
  <c r="Z95" i="1" s="1"/>
  <c r="Z94" i="1" s="1"/>
  <c r="Z93" i="1" s="1"/>
  <c r="Z92" i="1" s="1"/>
  <c r="Z91" i="1" s="1"/>
  <c r="Z90" i="1" s="1"/>
  <c r="Z89" i="1" s="1"/>
  <c r="Z88" i="1" s="1"/>
  <c r="Z87" i="1" s="1"/>
  <c r="Z86" i="1" s="1"/>
  <c r="Z85" i="1" s="1"/>
  <c r="Z84" i="1" s="1"/>
  <c r="Z83" i="1" s="1"/>
  <c r="Z82" i="1" s="1"/>
  <c r="Z81" i="1" s="1"/>
  <c r="Z80" i="1" s="1"/>
  <c r="Z79" i="1" s="1"/>
  <c r="Z78" i="1" s="1"/>
  <c r="Z77" i="1" s="1"/>
  <c r="Z76" i="1" s="1"/>
  <c r="Z75" i="1" s="1"/>
  <c r="Z74" i="1" s="1"/>
  <c r="Z73" i="1" s="1"/>
  <c r="Z72" i="1" s="1"/>
  <c r="Z71" i="1" s="1"/>
  <c r="Z70" i="1" s="1"/>
  <c r="Z69" i="1" s="1"/>
  <c r="Z68" i="1" s="1"/>
  <c r="Z67" i="1" s="1"/>
  <c r="Z66" i="1" s="1"/>
  <c r="Z65" i="1" s="1"/>
  <c r="Z64" i="1" s="1"/>
  <c r="Z63" i="1" s="1"/>
  <c r="Z62" i="1" s="1"/>
  <c r="Z61" i="1" s="1"/>
  <c r="Z60" i="1" s="1"/>
  <c r="Z59" i="1" s="1"/>
  <c r="Z58" i="1" s="1"/>
  <c r="Z57" i="1" s="1"/>
  <c r="Z56" i="1" s="1"/>
  <c r="Z55" i="1" s="1"/>
  <c r="Z54" i="1" s="1"/>
  <c r="Z53" i="1" s="1"/>
  <c r="Z52" i="1" s="1"/>
  <c r="Z51" i="1" s="1"/>
  <c r="Z50" i="1" s="1"/>
  <c r="Z49" i="1" s="1"/>
  <c r="Z48" i="1" s="1"/>
  <c r="Z47" i="1" s="1"/>
  <c r="Z46" i="1" s="1"/>
  <c r="Z45" i="1" s="1"/>
  <c r="Z44" i="1" s="1"/>
  <c r="Z43" i="1" s="1"/>
  <c r="Z42" i="1" s="1"/>
  <c r="Z41" i="1" s="1"/>
  <c r="Z40" i="1" s="1"/>
  <c r="Z39" i="1" s="1"/>
  <c r="Z38" i="1" s="1"/>
  <c r="Z37" i="1" s="1"/>
  <c r="Z36" i="1" s="1"/>
  <c r="Z35" i="1" s="1"/>
  <c r="Z34" i="1" s="1"/>
  <c r="Z33" i="1" s="1"/>
  <c r="Z32" i="1" s="1"/>
  <c r="Z31" i="1" s="1"/>
  <c r="Z30" i="1" s="1"/>
  <c r="Z29" i="1" s="1"/>
  <c r="Z28" i="1" s="1"/>
  <c r="Z27" i="1" s="1"/>
  <c r="Z26" i="1" s="1"/>
  <c r="Z25" i="1" s="1"/>
  <c r="Z24" i="1" s="1"/>
  <c r="Z23" i="1" s="1"/>
  <c r="Z22" i="1" s="1"/>
  <c r="Z21" i="1" s="1"/>
  <c r="Z20" i="1" s="1"/>
  <c r="Z19" i="1" s="1"/>
  <c r="Z18" i="1" s="1"/>
  <c r="Z17" i="1" s="1"/>
  <c r="Z16" i="1" s="1"/>
  <c r="AF102" i="1"/>
  <c r="AF101" i="1" s="1"/>
  <c r="AF100" i="1" s="1"/>
  <c r="AF99" i="1" s="1"/>
  <c r="AF98" i="1" s="1"/>
  <c r="AF97" i="1" s="1"/>
  <c r="AF96" i="1" s="1"/>
  <c r="AF95" i="1" s="1"/>
  <c r="AF94" i="1" s="1"/>
  <c r="AF93" i="1" s="1"/>
  <c r="AF92" i="1" s="1"/>
  <c r="AF91" i="1" s="1"/>
  <c r="AF90" i="1" s="1"/>
  <c r="AF89" i="1" s="1"/>
  <c r="AE102" i="1"/>
  <c r="AE101" i="1" s="1"/>
  <c r="AE100" i="1" s="1"/>
  <c r="AE99" i="1" s="1"/>
  <c r="AE98" i="1" s="1"/>
  <c r="AE97" i="1" s="1"/>
  <c r="AE96" i="1" s="1"/>
  <c r="AE95" i="1" s="1"/>
  <c r="AE94" i="1" s="1"/>
  <c r="AE93" i="1" s="1"/>
  <c r="AE92" i="1" s="1"/>
  <c r="AE91" i="1" s="1"/>
  <c r="AE90" i="1" s="1"/>
  <c r="AE89" i="1" s="1"/>
  <c r="AE88" i="1" s="1"/>
  <c r="AE87" i="1" s="1"/>
  <c r="AE86" i="1" s="1"/>
  <c r="AE85" i="1" s="1"/>
  <c r="AE84" i="1" s="1"/>
  <c r="AE83" i="1" s="1"/>
  <c r="AE82" i="1" s="1"/>
  <c r="AE81" i="1" s="1"/>
  <c r="AE80" i="1" s="1"/>
  <c r="AE79" i="1" s="1"/>
  <c r="AE78" i="1" s="1"/>
  <c r="AE77" i="1" s="1"/>
  <c r="AE76" i="1" s="1"/>
  <c r="AE75" i="1" s="1"/>
  <c r="AE74" i="1" s="1"/>
  <c r="AE73" i="1" s="1"/>
  <c r="AE72" i="1" s="1"/>
  <c r="AA102" i="1"/>
  <c r="AA101" i="1" s="1"/>
  <c r="AA100" i="1" s="1"/>
  <c r="AA99" i="1" s="1"/>
  <c r="AA98" i="1" s="1"/>
  <c r="AA97" i="1" s="1"/>
  <c r="AA96" i="1" s="1"/>
  <c r="AA95" i="1" s="1"/>
  <c r="AA94" i="1" s="1"/>
  <c r="AA93" i="1" s="1"/>
  <c r="AA92" i="1" s="1"/>
  <c r="AA91" i="1" s="1"/>
  <c r="AA90" i="1" s="1"/>
  <c r="AA89" i="1" s="1"/>
  <c r="AA88" i="1" s="1"/>
  <c r="AA87" i="1" s="1"/>
  <c r="AA86" i="1" s="1"/>
  <c r="AA85" i="1" s="1"/>
  <c r="AA84" i="1" s="1"/>
  <c r="AA83" i="1" s="1"/>
  <c r="AA82" i="1" s="1"/>
  <c r="AA81" i="1" s="1"/>
  <c r="AA80" i="1" s="1"/>
  <c r="AA79" i="1" s="1"/>
  <c r="AA78" i="1" s="1"/>
  <c r="AA77" i="1" s="1"/>
  <c r="AA76" i="1" s="1"/>
  <c r="AA75" i="1" s="1"/>
  <c r="AA74" i="1" s="1"/>
  <c r="AA73" i="1" s="1"/>
  <c r="AA72" i="1" s="1"/>
  <c r="AA71" i="1" s="1"/>
  <c r="AA70" i="1" s="1"/>
  <c r="AA69" i="1" s="1"/>
  <c r="AA68" i="1" s="1"/>
  <c r="AA67" i="1" s="1"/>
  <c r="AA66" i="1" s="1"/>
  <c r="AA65" i="1" s="1"/>
  <c r="AA64" i="1" s="1"/>
  <c r="AA63" i="1" s="1"/>
  <c r="AA62" i="1" s="1"/>
  <c r="AA61" i="1" s="1"/>
  <c r="AA60" i="1" s="1"/>
  <c r="AA59" i="1" s="1"/>
  <c r="AA58" i="1" s="1"/>
  <c r="AA57" i="1" s="1"/>
  <c r="AA56" i="1" s="1"/>
  <c r="AA55" i="1" s="1"/>
  <c r="AA54" i="1" s="1"/>
  <c r="AA53" i="1" s="1"/>
  <c r="AA52" i="1" s="1"/>
  <c r="AA51" i="1" s="1"/>
  <c r="AA50" i="1" s="1"/>
  <c r="AA49" i="1" s="1"/>
  <c r="AA48" i="1" s="1"/>
  <c r="AA47" i="1" s="1"/>
  <c r="AA46" i="1" s="1"/>
  <c r="AA45" i="1" s="1"/>
  <c r="AA44" i="1" s="1"/>
  <c r="AA43" i="1" s="1"/>
  <c r="AA42" i="1" s="1"/>
  <c r="AA41" i="1" s="1"/>
  <c r="AA40" i="1" s="1"/>
  <c r="AA39" i="1" s="1"/>
  <c r="AA38" i="1" s="1"/>
  <c r="AA37" i="1" s="1"/>
  <c r="AA36" i="1" s="1"/>
  <c r="AA35" i="1" s="1"/>
  <c r="AA34" i="1" s="1"/>
  <c r="AA33" i="1" s="1"/>
  <c r="AA32" i="1" s="1"/>
  <c r="AA31" i="1" s="1"/>
  <c r="AA30" i="1" s="1"/>
  <c r="AA29" i="1" s="1"/>
  <c r="AA28" i="1" s="1"/>
  <c r="AA27" i="1" s="1"/>
  <c r="AA26" i="1" s="1"/>
  <c r="AA25" i="1" s="1"/>
  <c r="AA24" i="1" s="1"/>
  <c r="AA23" i="1" s="1"/>
  <c r="AS102" i="1"/>
  <c r="AS101" i="1" s="1"/>
  <c r="AS100" i="1" s="1"/>
  <c r="AS99" i="1" s="1"/>
  <c r="AS98" i="1" s="1"/>
  <c r="AS97" i="1" s="1"/>
  <c r="AS96" i="1" s="1"/>
  <c r="AS95" i="1" s="1"/>
  <c r="AS94" i="1" s="1"/>
  <c r="AS93" i="1" s="1"/>
  <c r="AS92" i="1" s="1"/>
  <c r="AS91" i="1" s="1"/>
  <c r="AS90" i="1" s="1"/>
  <c r="AS89" i="1" s="1"/>
  <c r="AS88" i="1" s="1"/>
  <c r="AS87" i="1" s="1"/>
  <c r="AS86" i="1" s="1"/>
  <c r="AS85" i="1" s="1"/>
  <c r="AS84" i="1" s="1"/>
  <c r="AS83" i="1" s="1"/>
  <c r="AS82" i="1" s="1"/>
  <c r="AS81" i="1" s="1"/>
  <c r="AS80" i="1" s="1"/>
  <c r="AS79" i="1" s="1"/>
  <c r="AS78" i="1" s="1"/>
  <c r="AS77" i="1" s="1"/>
  <c r="AS76" i="1" s="1"/>
  <c r="AS75" i="1" s="1"/>
  <c r="AS74" i="1" s="1"/>
  <c r="AS73" i="1" s="1"/>
  <c r="AS72" i="1" s="1"/>
  <c r="AS71" i="1" s="1"/>
  <c r="AS70" i="1" s="1"/>
  <c r="AS69" i="1" s="1"/>
  <c r="AS68" i="1" s="1"/>
  <c r="AS67" i="1" s="1"/>
  <c r="AS66" i="1" s="1"/>
  <c r="AS65" i="1" s="1"/>
  <c r="AS64" i="1" s="1"/>
  <c r="AS63" i="1" s="1"/>
  <c r="AS62" i="1" s="1"/>
  <c r="AS61" i="1" s="1"/>
  <c r="AS60" i="1" s="1"/>
  <c r="AS59" i="1" s="1"/>
  <c r="AS58" i="1" s="1"/>
  <c r="AS57" i="1" s="1"/>
  <c r="AS56" i="1" s="1"/>
  <c r="AS55" i="1" s="1"/>
  <c r="AS54" i="1" s="1"/>
  <c r="AS53" i="1" s="1"/>
  <c r="AS52" i="1" s="1"/>
  <c r="AS51" i="1" s="1"/>
  <c r="AS50" i="1" s="1"/>
  <c r="AS49" i="1" s="1"/>
  <c r="AS48" i="1" s="1"/>
  <c r="AS47" i="1" s="1"/>
  <c r="AS46" i="1" s="1"/>
  <c r="AS45" i="1" s="1"/>
  <c r="AS44" i="1" s="1"/>
  <c r="AS43" i="1" s="1"/>
  <c r="AS42" i="1" s="1"/>
  <c r="AS41" i="1" s="1"/>
  <c r="AS40" i="1" s="1"/>
  <c r="AS39" i="1" s="1"/>
  <c r="AS38" i="1" s="1"/>
  <c r="AS37" i="1" s="1"/>
  <c r="AS36" i="1" s="1"/>
  <c r="AS35" i="1" s="1"/>
  <c r="AS34" i="1" s="1"/>
  <c r="AS33" i="1" s="1"/>
  <c r="AS32" i="1" s="1"/>
  <c r="AS31" i="1" s="1"/>
  <c r="AS30" i="1" s="1"/>
  <c r="AS29" i="1" s="1"/>
  <c r="AS28" i="1" s="1"/>
  <c r="AS27" i="1" s="1"/>
  <c r="AS26" i="1" s="1"/>
  <c r="AS25" i="1" s="1"/>
  <c r="AS24" i="1" s="1"/>
  <c r="AS23" i="1" s="1"/>
  <c r="AS22" i="1" s="1"/>
  <c r="AS21" i="1" s="1"/>
  <c r="AS20" i="1" s="1"/>
  <c r="AS19" i="1" s="1"/>
  <c r="AS18" i="1" s="1"/>
  <c r="AS17" i="1" s="1"/>
  <c r="AS16" i="1" s="1"/>
  <c r="AS15" i="1" s="1"/>
  <c r="AS14" i="1" s="1"/>
  <c r="AS13" i="1" s="1"/>
  <c r="AS12" i="1" s="1"/>
  <c r="AS11" i="1" s="1"/>
  <c r="AS10" i="1" s="1"/>
  <c r="AS9" i="1" s="1"/>
  <c r="AS8" i="1" s="1"/>
  <c r="AS7" i="1" s="1"/>
  <c r="AS6" i="1" s="1"/>
  <c r="AS5" i="1" s="1"/>
  <c r="AP102" i="1"/>
  <c r="S94" i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K94" i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O94" i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W94" i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L94" i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H94" i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M101" i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I94" i="1"/>
  <c r="I95" i="1" s="1"/>
  <c r="I96" i="1" s="1"/>
  <c r="I97" i="1" s="1"/>
  <c r="I98" i="1" s="1"/>
  <c r="I99" i="1" s="1"/>
  <c r="AR101" i="1"/>
  <c r="AR100" i="1" s="1"/>
  <c r="AR99" i="1" s="1"/>
  <c r="AR98" i="1" s="1"/>
  <c r="AR97" i="1" s="1"/>
  <c r="AR96" i="1" s="1"/>
  <c r="AR95" i="1" s="1"/>
  <c r="AR94" i="1" s="1"/>
  <c r="AR93" i="1" s="1"/>
  <c r="AR92" i="1" s="1"/>
  <c r="AR91" i="1" s="1"/>
  <c r="AR90" i="1" s="1"/>
  <c r="AR89" i="1" s="1"/>
  <c r="AR88" i="1" s="1"/>
  <c r="AR87" i="1" s="1"/>
  <c r="AR86" i="1" s="1"/>
  <c r="AR85" i="1" s="1"/>
  <c r="AR84" i="1" s="1"/>
  <c r="AR83" i="1" s="1"/>
  <c r="AR82" i="1" s="1"/>
  <c r="AR81" i="1" s="1"/>
  <c r="AR80" i="1" s="1"/>
  <c r="AR79" i="1" s="1"/>
  <c r="AR78" i="1" s="1"/>
  <c r="AR77" i="1" s="1"/>
  <c r="AR76" i="1" s="1"/>
  <c r="AR75" i="1" s="1"/>
  <c r="AR74" i="1" s="1"/>
  <c r="AR73" i="1" s="1"/>
  <c r="AR72" i="1" s="1"/>
  <c r="AR71" i="1" s="1"/>
  <c r="AR70" i="1" s="1"/>
  <c r="AR69" i="1" s="1"/>
  <c r="AR68" i="1" s="1"/>
  <c r="AR67" i="1" s="1"/>
  <c r="AR66" i="1" s="1"/>
  <c r="AR65" i="1" s="1"/>
  <c r="AR64" i="1" s="1"/>
  <c r="AR63" i="1" s="1"/>
  <c r="AR62" i="1" s="1"/>
  <c r="AR61" i="1" s="1"/>
  <c r="AR60" i="1" s="1"/>
  <c r="AR59" i="1" s="1"/>
  <c r="AR58" i="1" s="1"/>
  <c r="AR57" i="1" s="1"/>
  <c r="AR56" i="1" s="1"/>
  <c r="AR55" i="1" s="1"/>
  <c r="AR54" i="1" s="1"/>
  <c r="AR53" i="1" s="1"/>
  <c r="AR52" i="1" s="1"/>
  <c r="AR51" i="1" s="1"/>
  <c r="AR50" i="1" s="1"/>
  <c r="AR49" i="1" s="1"/>
  <c r="AR48" i="1" s="1"/>
  <c r="AR47" i="1" s="1"/>
  <c r="AR46" i="1" s="1"/>
  <c r="AR45" i="1" s="1"/>
  <c r="AR44" i="1" s="1"/>
  <c r="AR43" i="1" s="1"/>
  <c r="AR42" i="1" s="1"/>
  <c r="AR41" i="1" s="1"/>
  <c r="AR40" i="1" s="1"/>
  <c r="AR39" i="1" s="1"/>
  <c r="AR38" i="1" s="1"/>
  <c r="AR37" i="1" s="1"/>
  <c r="AR36" i="1" s="1"/>
  <c r="AR35" i="1" s="1"/>
  <c r="AR34" i="1" s="1"/>
  <c r="AR33" i="1" s="1"/>
  <c r="AR32" i="1" s="1"/>
  <c r="AR31" i="1" s="1"/>
  <c r="AR30" i="1" s="1"/>
  <c r="AR29" i="1" s="1"/>
  <c r="AR28" i="1" s="1"/>
  <c r="AR27" i="1" s="1"/>
  <c r="AR26" i="1" s="1"/>
  <c r="AR25" i="1" s="1"/>
  <c r="AR24" i="1" s="1"/>
  <c r="AR23" i="1" s="1"/>
  <c r="AR22" i="1" s="1"/>
  <c r="AR21" i="1" s="1"/>
  <c r="AR20" i="1" s="1"/>
  <c r="AR19" i="1" s="1"/>
  <c r="AR18" i="1" s="1"/>
  <c r="AR17" i="1" s="1"/>
  <c r="AR16" i="1" s="1"/>
  <c r="AR15" i="1" s="1"/>
  <c r="AR14" i="1" s="1"/>
  <c r="AR13" i="1" s="1"/>
  <c r="AR12" i="1" s="1"/>
  <c r="AR11" i="1" s="1"/>
  <c r="AR10" i="1" s="1"/>
  <c r="AR9" i="1" s="1"/>
  <c r="AR8" i="1" s="1"/>
  <c r="AR7" i="1" s="1"/>
  <c r="AR6" i="1" s="1"/>
  <c r="AR5" i="1" s="1"/>
  <c r="AR177" i="1" s="1"/>
  <c r="AR176" i="1" s="1"/>
  <c r="AR175" i="1" s="1"/>
  <c r="AR174" i="1" s="1"/>
  <c r="AR173" i="1" s="1"/>
  <c r="AR172" i="1" s="1"/>
  <c r="AR171" i="1" s="1"/>
  <c r="AR170" i="1" s="1"/>
  <c r="AR169" i="1" s="1"/>
  <c r="AR168" i="1" s="1"/>
  <c r="AR167" i="1" s="1"/>
  <c r="AH94" i="1"/>
  <c r="AH93" i="1" s="1"/>
  <c r="AH92" i="1" s="1"/>
  <c r="AH91" i="1" s="1"/>
  <c r="AH90" i="1" s="1"/>
  <c r="AH89" i="1" s="1"/>
  <c r="AH88" i="1" s="1"/>
  <c r="AH87" i="1" s="1"/>
  <c r="AH86" i="1" s="1"/>
  <c r="AH85" i="1" s="1"/>
  <c r="AH84" i="1" s="1"/>
  <c r="AH83" i="1" s="1"/>
  <c r="AH82" i="1" s="1"/>
  <c r="AH81" i="1" s="1"/>
  <c r="AH80" i="1" s="1"/>
  <c r="AH79" i="1" s="1"/>
  <c r="AH78" i="1" s="1"/>
  <c r="AH77" i="1" s="1"/>
  <c r="AH76" i="1" s="1"/>
  <c r="AH75" i="1" s="1"/>
  <c r="AH74" i="1" s="1"/>
  <c r="AH73" i="1" s="1"/>
  <c r="AH72" i="1" s="1"/>
  <c r="AH71" i="1" s="1"/>
  <c r="AH70" i="1" s="1"/>
  <c r="AH69" i="1" s="1"/>
  <c r="AH68" i="1" s="1"/>
  <c r="AH67" i="1" s="1"/>
  <c r="AH66" i="1" s="1"/>
  <c r="AH65" i="1" s="1"/>
  <c r="AH64" i="1" s="1"/>
  <c r="AH63" i="1" s="1"/>
  <c r="AH62" i="1" s="1"/>
  <c r="AH61" i="1" s="1"/>
  <c r="AH60" i="1" s="1"/>
  <c r="AH59" i="1" s="1"/>
  <c r="AH58" i="1" s="1"/>
  <c r="AH57" i="1" s="1"/>
  <c r="AH56" i="1" s="1"/>
  <c r="AH55" i="1" s="1"/>
  <c r="AH54" i="1" s="1"/>
  <c r="AH53" i="1" s="1"/>
  <c r="AH52" i="1" s="1"/>
  <c r="AH51" i="1" s="1"/>
  <c r="AH50" i="1" s="1"/>
  <c r="AH49" i="1" s="1"/>
  <c r="AH48" i="1" s="1"/>
  <c r="AH47" i="1" s="1"/>
  <c r="AH46" i="1" s="1"/>
  <c r="AH45" i="1" s="1"/>
  <c r="AH44" i="1" s="1"/>
  <c r="AH43" i="1" s="1"/>
  <c r="AH42" i="1" s="1"/>
  <c r="AH41" i="1" s="1"/>
  <c r="AH40" i="1" s="1"/>
  <c r="AH39" i="1" s="1"/>
  <c r="AH38" i="1" s="1"/>
  <c r="AH37" i="1" s="1"/>
  <c r="AH36" i="1" s="1"/>
  <c r="AH35" i="1" s="1"/>
  <c r="AH34" i="1" s="1"/>
  <c r="AH33" i="1" s="1"/>
  <c r="AH32" i="1" s="1"/>
  <c r="AH31" i="1" s="1"/>
  <c r="AH30" i="1" s="1"/>
  <c r="AH29" i="1" s="1"/>
  <c r="AH28" i="1" s="1"/>
  <c r="AH27" i="1" s="1"/>
  <c r="AH26" i="1" s="1"/>
  <c r="AH25" i="1" s="1"/>
  <c r="AH24" i="1" s="1"/>
  <c r="AH23" i="1" s="1"/>
  <c r="AH22" i="1" s="1"/>
  <c r="AH21" i="1" s="1"/>
  <c r="AH20" i="1" s="1"/>
  <c r="AH19" i="1" s="1"/>
  <c r="AH18" i="1" s="1"/>
  <c r="AH17" i="1" s="1"/>
  <c r="AH16" i="1" s="1"/>
  <c r="AH15" i="1" s="1"/>
  <c r="AH14" i="1" s="1"/>
  <c r="AH13" i="1" s="1"/>
  <c r="AH12" i="1" s="1"/>
  <c r="AH11" i="1" s="1"/>
  <c r="AH10" i="1" s="1"/>
  <c r="AH9" i="1" s="1"/>
  <c r="AH8" i="1" s="1"/>
  <c r="AH7" i="1" s="1"/>
  <c r="AH6" i="1" s="1"/>
  <c r="AH5" i="1" s="1"/>
  <c r="AH177" i="1" s="1"/>
  <c r="AH176" i="1" s="1"/>
  <c r="AH175" i="1" s="1"/>
  <c r="AH174" i="1" s="1"/>
  <c r="AH173" i="1" s="1"/>
  <c r="AH172" i="1" s="1"/>
  <c r="AH171" i="1" s="1"/>
  <c r="AH170" i="1" s="1"/>
  <c r="AH169" i="1" s="1"/>
  <c r="AH168" i="1" s="1"/>
  <c r="AH167" i="1" s="1"/>
  <c r="AH166" i="1" s="1"/>
  <c r="AH165" i="1" s="1"/>
  <c r="AH164" i="1" s="1"/>
  <c r="AH163" i="1" s="1"/>
  <c r="AH162" i="1" s="1"/>
  <c r="AH161" i="1" s="1"/>
  <c r="AH160" i="1" s="1"/>
  <c r="AH159" i="1" s="1"/>
  <c r="AH158" i="1" s="1"/>
  <c r="AH157" i="1" s="1"/>
  <c r="AH156" i="1" s="1"/>
  <c r="AH155" i="1" s="1"/>
  <c r="AH154" i="1" s="1"/>
  <c r="AH153" i="1" s="1"/>
  <c r="AH152" i="1" s="1"/>
  <c r="AH151" i="1" s="1"/>
  <c r="AH150" i="1" s="1"/>
  <c r="AH149" i="1" s="1"/>
  <c r="AH148" i="1" s="1"/>
  <c r="AH147" i="1" s="1"/>
  <c r="AH146" i="1" s="1"/>
  <c r="AH145" i="1" s="1"/>
  <c r="AH144" i="1" s="1"/>
  <c r="AH143" i="1" s="1"/>
  <c r="AH142" i="1" s="1"/>
  <c r="AH141" i="1" s="1"/>
  <c r="AH140" i="1" s="1"/>
  <c r="AH139" i="1" s="1"/>
  <c r="AH138" i="1" s="1"/>
  <c r="AH137" i="1" s="1"/>
  <c r="AH136" i="1" s="1"/>
  <c r="AH135" i="1" s="1"/>
  <c r="AH134" i="1" s="1"/>
  <c r="AH133" i="1" s="1"/>
  <c r="AH132" i="1" s="1"/>
  <c r="AH131" i="1" s="1"/>
  <c r="AH130" i="1" s="1"/>
  <c r="AH129" i="1" s="1"/>
  <c r="AH128" i="1" s="1"/>
  <c r="AH127" i="1" s="1"/>
  <c r="AH126" i="1" s="1"/>
  <c r="AH125" i="1" s="1"/>
  <c r="AH124" i="1" s="1"/>
  <c r="AH123" i="1" s="1"/>
  <c r="AH122" i="1" s="1"/>
  <c r="AH121" i="1" s="1"/>
  <c r="AH120" i="1" s="1"/>
  <c r="AH119" i="1" s="1"/>
  <c r="AH118" i="1" s="1"/>
  <c r="AH117" i="1" s="1"/>
  <c r="AH116" i="1" s="1"/>
  <c r="AH115" i="1" s="1"/>
  <c r="AH114" i="1" s="1"/>
  <c r="AH113" i="1" s="1"/>
  <c r="AH112" i="1" s="1"/>
  <c r="AH111" i="1" s="1"/>
  <c r="AH110" i="1" s="1"/>
  <c r="AH109" i="1" s="1"/>
  <c r="AH108" i="1" s="1"/>
  <c r="AH107" i="1" s="1"/>
  <c r="AH106" i="1" s="1"/>
  <c r="AH105" i="1" s="1"/>
  <c r="AH104" i="1" s="1"/>
  <c r="Y94" i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F94" i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N94" i="1"/>
  <c r="N95" i="1" s="1"/>
  <c r="N96" i="1" s="1"/>
  <c r="N97" i="1" s="1"/>
  <c r="N98" i="1" s="1"/>
  <c r="J94" i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X94" i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AP101" i="1"/>
  <c r="AP100" i="1" s="1"/>
  <c r="AP99" i="1" s="1"/>
  <c r="AP98" i="1" s="1"/>
  <c r="AP97" i="1" s="1"/>
  <c r="AP96" i="1" s="1"/>
  <c r="AP95" i="1" s="1"/>
  <c r="AP94" i="1" s="1"/>
  <c r="AP93" i="1" s="1"/>
  <c r="AP92" i="1" s="1"/>
  <c r="AP91" i="1" s="1"/>
  <c r="AP90" i="1" s="1"/>
  <c r="AP89" i="1" s="1"/>
  <c r="AP88" i="1" s="1"/>
  <c r="AP87" i="1" s="1"/>
  <c r="AP86" i="1" s="1"/>
  <c r="AP85" i="1" s="1"/>
  <c r="AP84" i="1" s="1"/>
  <c r="AP83" i="1" s="1"/>
  <c r="AP82" i="1" s="1"/>
  <c r="AP81" i="1" s="1"/>
  <c r="AP80" i="1" s="1"/>
  <c r="AP79" i="1" s="1"/>
  <c r="AP78" i="1" s="1"/>
  <c r="AP77" i="1" s="1"/>
  <c r="AP76" i="1" s="1"/>
  <c r="AP75" i="1" s="1"/>
  <c r="AP74" i="1" s="1"/>
  <c r="AP73" i="1" s="1"/>
  <c r="AP72" i="1" s="1"/>
  <c r="AP71" i="1" s="1"/>
  <c r="AP70" i="1" s="1"/>
  <c r="AP69" i="1" s="1"/>
  <c r="AP68" i="1" s="1"/>
  <c r="AP67" i="1" s="1"/>
  <c r="AP66" i="1" s="1"/>
  <c r="AP65" i="1" s="1"/>
  <c r="AP64" i="1" s="1"/>
  <c r="AP63" i="1" s="1"/>
  <c r="AP62" i="1" s="1"/>
  <c r="AP61" i="1" s="1"/>
  <c r="AP60" i="1" s="1"/>
  <c r="AP59" i="1" s="1"/>
  <c r="AP58" i="1" s="1"/>
  <c r="AP57" i="1" s="1"/>
  <c r="AP56" i="1" s="1"/>
  <c r="AP55" i="1" s="1"/>
  <c r="AP54" i="1" s="1"/>
  <c r="AP53" i="1" s="1"/>
  <c r="AP52" i="1" s="1"/>
  <c r="AP51" i="1" s="1"/>
  <c r="AP50" i="1" s="1"/>
  <c r="AP49" i="1" s="1"/>
  <c r="AP48" i="1" s="1"/>
  <c r="AP47" i="1" s="1"/>
  <c r="AP46" i="1" s="1"/>
  <c r="AP45" i="1" s="1"/>
  <c r="AP44" i="1" s="1"/>
  <c r="AP43" i="1" s="1"/>
  <c r="AP42" i="1" s="1"/>
  <c r="AP41" i="1" s="1"/>
  <c r="AP40" i="1" s="1"/>
  <c r="AP39" i="1" s="1"/>
  <c r="AP38" i="1" s="1"/>
  <c r="AP37" i="1" s="1"/>
  <c r="AP36" i="1" s="1"/>
  <c r="AP35" i="1" s="1"/>
  <c r="AP34" i="1" s="1"/>
  <c r="AP33" i="1" s="1"/>
  <c r="AP32" i="1" s="1"/>
  <c r="AP31" i="1" s="1"/>
  <c r="AP30" i="1" s="1"/>
  <c r="AP29" i="1" s="1"/>
  <c r="AP28" i="1" s="1"/>
  <c r="AP27" i="1" s="1"/>
  <c r="AP26" i="1" s="1"/>
  <c r="AP25" i="1" s="1"/>
  <c r="AP24" i="1" s="1"/>
  <c r="AP23" i="1" s="1"/>
  <c r="AP22" i="1" s="1"/>
  <c r="AP21" i="1" s="1"/>
  <c r="AP20" i="1" s="1"/>
  <c r="AP19" i="1" s="1"/>
  <c r="AP18" i="1" s="1"/>
  <c r="AP17" i="1" s="1"/>
  <c r="AP16" i="1" s="1"/>
  <c r="AP15" i="1" s="1"/>
  <c r="AP14" i="1" s="1"/>
  <c r="AP13" i="1" s="1"/>
  <c r="AP12" i="1" s="1"/>
  <c r="AP11" i="1" s="1"/>
  <c r="AP10" i="1" s="1"/>
  <c r="AP9" i="1" s="1"/>
  <c r="AP8" i="1" s="1"/>
  <c r="AP7" i="1" s="1"/>
  <c r="AP6" i="1" s="1"/>
  <c r="AP5" i="1" s="1"/>
  <c r="T95" i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P94" i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I100" i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U94" i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AJ102" i="1"/>
  <c r="AJ101" i="1" s="1"/>
  <c r="AJ100" i="1" s="1"/>
  <c r="AJ99" i="1" s="1"/>
  <c r="AJ98" i="1" s="1"/>
  <c r="AJ97" i="1" s="1"/>
  <c r="AJ96" i="1" s="1"/>
  <c r="AJ95" i="1" s="1"/>
  <c r="AJ94" i="1" s="1"/>
  <c r="AJ93" i="1" s="1"/>
  <c r="AJ92" i="1" s="1"/>
  <c r="AJ91" i="1" s="1"/>
  <c r="AJ90" i="1" s="1"/>
  <c r="AJ89" i="1" s="1"/>
  <c r="AJ88" i="1" s="1"/>
  <c r="AJ87" i="1" s="1"/>
  <c r="AJ86" i="1" s="1"/>
  <c r="AJ85" i="1" s="1"/>
  <c r="AJ84" i="1" s="1"/>
  <c r="AJ83" i="1" s="1"/>
  <c r="AJ82" i="1" s="1"/>
  <c r="AJ81" i="1" s="1"/>
  <c r="AJ80" i="1" s="1"/>
  <c r="AJ79" i="1" s="1"/>
  <c r="AJ78" i="1" s="1"/>
  <c r="AJ77" i="1" s="1"/>
  <c r="AJ76" i="1" s="1"/>
  <c r="AJ75" i="1" s="1"/>
  <c r="AJ74" i="1" s="1"/>
  <c r="AJ73" i="1" s="1"/>
  <c r="AJ72" i="1" s="1"/>
  <c r="AJ71" i="1" s="1"/>
  <c r="AJ70" i="1" s="1"/>
  <c r="AJ69" i="1" s="1"/>
  <c r="AJ68" i="1" s="1"/>
  <c r="AJ67" i="1" s="1"/>
  <c r="AJ66" i="1" s="1"/>
  <c r="AJ65" i="1" s="1"/>
  <c r="AJ64" i="1" s="1"/>
  <c r="AJ63" i="1" s="1"/>
  <c r="AJ62" i="1" s="1"/>
  <c r="AJ61" i="1" s="1"/>
  <c r="AJ60" i="1" s="1"/>
  <c r="AJ59" i="1" s="1"/>
  <c r="AJ58" i="1" s="1"/>
  <c r="AJ57" i="1" s="1"/>
  <c r="AJ56" i="1" s="1"/>
  <c r="AJ55" i="1" s="1"/>
  <c r="AJ54" i="1" s="1"/>
  <c r="AJ53" i="1" s="1"/>
  <c r="AJ52" i="1" s="1"/>
  <c r="AJ51" i="1" s="1"/>
  <c r="AJ50" i="1" s="1"/>
  <c r="AJ49" i="1" s="1"/>
  <c r="AJ48" i="1" s="1"/>
  <c r="AJ47" i="1" s="1"/>
  <c r="AJ46" i="1" s="1"/>
  <c r="AJ45" i="1" s="1"/>
  <c r="AJ44" i="1" s="1"/>
  <c r="AJ43" i="1" s="1"/>
  <c r="AJ42" i="1" s="1"/>
  <c r="AJ41" i="1" s="1"/>
  <c r="AJ40" i="1" s="1"/>
  <c r="AJ39" i="1" s="1"/>
  <c r="AJ38" i="1" s="1"/>
  <c r="AJ37" i="1" s="1"/>
  <c r="AJ36" i="1" s="1"/>
  <c r="AJ35" i="1" s="1"/>
  <c r="AJ34" i="1" s="1"/>
  <c r="AJ33" i="1" s="1"/>
  <c r="AJ32" i="1" s="1"/>
  <c r="AJ31" i="1" s="1"/>
  <c r="AJ30" i="1" s="1"/>
  <c r="AJ29" i="1" s="1"/>
  <c r="AJ28" i="1" s="1"/>
  <c r="AJ27" i="1" s="1"/>
  <c r="AJ26" i="1" s="1"/>
  <c r="AJ25" i="1" s="1"/>
  <c r="AJ24" i="1" s="1"/>
  <c r="AJ23" i="1" s="1"/>
  <c r="AJ22" i="1" s="1"/>
  <c r="AJ21" i="1" s="1"/>
  <c r="AJ20" i="1" s="1"/>
  <c r="AJ19" i="1" s="1"/>
  <c r="AJ18" i="1" s="1"/>
  <c r="AJ17" i="1" s="1"/>
  <c r="AJ16" i="1" s="1"/>
  <c r="AJ15" i="1" s="1"/>
  <c r="AJ14" i="1" s="1"/>
  <c r="AJ13" i="1" s="1"/>
  <c r="AJ12" i="1" s="1"/>
  <c r="AJ11" i="1" s="1"/>
  <c r="AJ10" i="1" s="1"/>
  <c r="AJ9" i="1" s="1"/>
  <c r="AJ8" i="1" s="1"/>
  <c r="AJ7" i="1" s="1"/>
  <c r="AJ6" i="1" s="1"/>
  <c r="AJ5" i="1" s="1"/>
  <c r="AJ177" i="1" s="1"/>
  <c r="AJ176" i="1" s="1"/>
  <c r="AJ175" i="1" s="1"/>
  <c r="AJ174" i="1" s="1"/>
  <c r="AJ173" i="1" s="1"/>
  <c r="AJ172" i="1" s="1"/>
  <c r="AJ171" i="1" s="1"/>
  <c r="AJ170" i="1" s="1"/>
  <c r="AJ169" i="1" s="1"/>
  <c r="AJ168" i="1" s="1"/>
  <c r="AJ167" i="1" s="1"/>
  <c r="AJ166" i="1" s="1"/>
  <c r="AJ165" i="1" s="1"/>
  <c r="AJ164" i="1" s="1"/>
  <c r="AJ163" i="1" s="1"/>
  <c r="AJ162" i="1" s="1"/>
  <c r="AJ161" i="1" s="1"/>
  <c r="AJ160" i="1" s="1"/>
  <c r="AJ159" i="1" s="1"/>
  <c r="AJ158" i="1" s="1"/>
  <c r="AJ157" i="1" s="1"/>
  <c r="AJ156" i="1" s="1"/>
  <c r="AJ155" i="1" s="1"/>
  <c r="AJ154" i="1" s="1"/>
  <c r="AJ153" i="1" s="1"/>
  <c r="AJ152" i="1" s="1"/>
  <c r="AJ151" i="1" s="1"/>
  <c r="AJ150" i="1" s="1"/>
  <c r="AJ149" i="1" s="1"/>
  <c r="AJ148" i="1" s="1"/>
  <c r="AJ147" i="1" s="1"/>
  <c r="AJ146" i="1" s="1"/>
  <c r="AJ145" i="1" s="1"/>
  <c r="AJ144" i="1" s="1"/>
  <c r="AJ143" i="1" s="1"/>
  <c r="AJ142" i="1" s="1"/>
  <c r="AJ141" i="1" s="1"/>
  <c r="AJ140" i="1" s="1"/>
  <c r="AJ139" i="1" s="1"/>
  <c r="AJ138" i="1" s="1"/>
  <c r="AJ137" i="1" s="1"/>
  <c r="AJ136" i="1" s="1"/>
  <c r="AJ135" i="1" s="1"/>
  <c r="AJ134" i="1" s="1"/>
  <c r="AJ133" i="1" s="1"/>
  <c r="AJ132" i="1" s="1"/>
  <c r="AJ131" i="1" s="1"/>
  <c r="AJ130" i="1" s="1"/>
  <c r="AJ129" i="1" s="1"/>
  <c r="AJ128" i="1" s="1"/>
  <c r="AJ127" i="1" s="1"/>
  <c r="AJ126" i="1" s="1"/>
  <c r="AJ125" i="1" s="1"/>
  <c r="AJ124" i="1" s="1"/>
  <c r="AJ123" i="1" s="1"/>
  <c r="AJ122" i="1" s="1"/>
  <c r="AJ121" i="1" s="1"/>
  <c r="AJ120" i="1" s="1"/>
  <c r="AJ119" i="1" s="1"/>
  <c r="AJ118" i="1" s="1"/>
  <c r="AJ117" i="1" s="1"/>
  <c r="AJ116" i="1" s="1"/>
  <c r="AJ115" i="1" s="1"/>
  <c r="AQ102" i="1"/>
  <c r="AQ101" i="1" s="1"/>
  <c r="AQ100" i="1" s="1"/>
  <c r="AQ99" i="1" s="1"/>
  <c r="AQ98" i="1" s="1"/>
  <c r="AQ97" i="1" s="1"/>
  <c r="AQ96" i="1" s="1"/>
  <c r="AQ95" i="1" s="1"/>
  <c r="AQ94" i="1" s="1"/>
  <c r="AQ93" i="1" s="1"/>
  <c r="AQ92" i="1" s="1"/>
  <c r="AQ91" i="1" s="1"/>
  <c r="AQ90" i="1" s="1"/>
  <c r="AQ89" i="1" s="1"/>
  <c r="AQ88" i="1" s="1"/>
  <c r="AQ87" i="1" s="1"/>
  <c r="AQ86" i="1" s="1"/>
  <c r="AQ85" i="1" s="1"/>
  <c r="AQ84" i="1" s="1"/>
  <c r="AQ83" i="1" s="1"/>
  <c r="AQ82" i="1" s="1"/>
  <c r="AQ81" i="1" s="1"/>
  <c r="AQ80" i="1" s="1"/>
  <c r="AQ79" i="1" s="1"/>
  <c r="AQ78" i="1" s="1"/>
  <c r="AQ77" i="1" s="1"/>
  <c r="AQ76" i="1" s="1"/>
  <c r="AQ75" i="1" s="1"/>
  <c r="AQ74" i="1" s="1"/>
  <c r="AQ73" i="1" s="1"/>
  <c r="AQ72" i="1" s="1"/>
  <c r="AQ71" i="1" s="1"/>
  <c r="AQ70" i="1" s="1"/>
  <c r="AQ69" i="1" s="1"/>
  <c r="AQ68" i="1" s="1"/>
  <c r="AQ67" i="1" s="1"/>
  <c r="AQ66" i="1" s="1"/>
  <c r="AQ65" i="1" s="1"/>
  <c r="AQ64" i="1" s="1"/>
  <c r="AQ63" i="1" s="1"/>
  <c r="AQ62" i="1" s="1"/>
  <c r="AQ61" i="1" s="1"/>
  <c r="AQ60" i="1" s="1"/>
  <c r="AQ59" i="1" s="1"/>
  <c r="AQ58" i="1" s="1"/>
  <c r="AQ57" i="1" s="1"/>
  <c r="AQ56" i="1" s="1"/>
  <c r="AQ55" i="1" s="1"/>
  <c r="AQ54" i="1" s="1"/>
  <c r="AQ53" i="1" s="1"/>
  <c r="AQ52" i="1" s="1"/>
  <c r="AQ51" i="1" s="1"/>
  <c r="AQ50" i="1" s="1"/>
  <c r="AQ49" i="1" s="1"/>
  <c r="AQ48" i="1" s="1"/>
  <c r="AQ47" i="1" s="1"/>
  <c r="AQ46" i="1" s="1"/>
  <c r="AQ45" i="1" s="1"/>
  <c r="AQ44" i="1" s="1"/>
  <c r="AQ43" i="1" s="1"/>
  <c r="AQ42" i="1" s="1"/>
  <c r="AQ41" i="1" s="1"/>
  <c r="AQ40" i="1" s="1"/>
  <c r="AQ39" i="1" s="1"/>
  <c r="AQ38" i="1" s="1"/>
  <c r="AQ37" i="1" s="1"/>
  <c r="AQ36" i="1" s="1"/>
  <c r="AQ35" i="1" s="1"/>
  <c r="AQ34" i="1" s="1"/>
  <c r="AQ33" i="1" s="1"/>
  <c r="AQ32" i="1" s="1"/>
  <c r="AQ31" i="1" s="1"/>
  <c r="AQ30" i="1" s="1"/>
  <c r="AQ29" i="1" s="1"/>
  <c r="AQ28" i="1" s="1"/>
  <c r="AQ27" i="1" s="1"/>
  <c r="AQ26" i="1" s="1"/>
  <c r="AQ25" i="1" s="1"/>
  <c r="AQ24" i="1" s="1"/>
  <c r="AQ23" i="1" s="1"/>
  <c r="AQ22" i="1" s="1"/>
  <c r="AQ21" i="1" s="1"/>
  <c r="AQ20" i="1" s="1"/>
  <c r="AQ19" i="1" s="1"/>
  <c r="AQ18" i="1" s="1"/>
  <c r="AQ17" i="1" s="1"/>
  <c r="AQ16" i="1" s="1"/>
  <c r="AQ15" i="1" s="1"/>
  <c r="AQ14" i="1" s="1"/>
  <c r="AQ13" i="1" s="1"/>
  <c r="AQ12" i="1" s="1"/>
  <c r="AQ11" i="1" s="1"/>
  <c r="AQ10" i="1" s="1"/>
  <c r="AQ9" i="1" s="1"/>
  <c r="AQ8" i="1" s="1"/>
  <c r="AQ7" i="1" s="1"/>
  <c r="AQ6" i="1" s="1"/>
  <c r="AQ5" i="1" s="1"/>
  <c r="AQ177" i="1" s="1"/>
  <c r="AQ176" i="1" s="1"/>
  <c r="AQ175" i="1" s="1"/>
  <c r="AQ174" i="1" s="1"/>
  <c r="AQ173" i="1" s="1"/>
  <c r="AQ172" i="1" s="1"/>
  <c r="AQ171" i="1" s="1"/>
  <c r="AQ170" i="1" s="1"/>
  <c r="AQ169" i="1" s="1"/>
  <c r="AQ168" i="1" s="1"/>
  <c r="AQ167" i="1" s="1"/>
  <c r="AQ166" i="1" s="1"/>
  <c r="AQ165" i="1" s="1"/>
  <c r="AQ164" i="1" s="1"/>
  <c r="AQ163" i="1" s="1"/>
  <c r="AQ162" i="1" s="1"/>
  <c r="AL102" i="1"/>
  <c r="AL101" i="1" s="1"/>
  <c r="AL100" i="1" s="1"/>
  <c r="AL99" i="1" s="1"/>
  <c r="AL98" i="1" s="1"/>
  <c r="AL97" i="1" s="1"/>
  <c r="AL96" i="1" s="1"/>
  <c r="AL95" i="1" s="1"/>
  <c r="AL94" i="1" s="1"/>
  <c r="AL93" i="1" s="1"/>
  <c r="AL92" i="1" s="1"/>
  <c r="AL91" i="1" s="1"/>
  <c r="AL90" i="1" s="1"/>
  <c r="AL89" i="1" s="1"/>
  <c r="AL88" i="1" s="1"/>
  <c r="AL87" i="1" s="1"/>
  <c r="AL86" i="1" s="1"/>
  <c r="AL85" i="1" s="1"/>
  <c r="AL84" i="1" s="1"/>
  <c r="AL83" i="1" s="1"/>
  <c r="AL82" i="1" s="1"/>
  <c r="AL81" i="1" s="1"/>
  <c r="AL80" i="1" s="1"/>
  <c r="AL79" i="1" s="1"/>
  <c r="AL78" i="1" s="1"/>
  <c r="AL77" i="1" s="1"/>
  <c r="AL76" i="1" s="1"/>
  <c r="AL75" i="1" s="1"/>
  <c r="AL74" i="1" s="1"/>
  <c r="AL73" i="1" s="1"/>
  <c r="AL72" i="1" s="1"/>
  <c r="AL71" i="1" s="1"/>
  <c r="AL70" i="1" s="1"/>
  <c r="AL69" i="1" s="1"/>
  <c r="AL68" i="1" s="1"/>
  <c r="AL67" i="1" s="1"/>
  <c r="AL66" i="1" s="1"/>
  <c r="AL65" i="1" s="1"/>
  <c r="AL64" i="1" s="1"/>
  <c r="AL63" i="1" s="1"/>
  <c r="AL62" i="1" s="1"/>
  <c r="AL61" i="1" s="1"/>
  <c r="AL60" i="1" s="1"/>
  <c r="AL59" i="1" s="1"/>
  <c r="AL58" i="1" s="1"/>
  <c r="AL57" i="1" s="1"/>
  <c r="AL56" i="1" s="1"/>
  <c r="AL55" i="1" s="1"/>
  <c r="AL54" i="1" s="1"/>
  <c r="AL53" i="1" s="1"/>
  <c r="AL52" i="1" s="1"/>
  <c r="AL51" i="1" s="1"/>
  <c r="AL50" i="1" s="1"/>
  <c r="AL49" i="1" s="1"/>
  <c r="AL48" i="1" s="1"/>
  <c r="AL47" i="1" s="1"/>
  <c r="AL46" i="1" s="1"/>
  <c r="AL45" i="1" s="1"/>
  <c r="AL44" i="1" s="1"/>
  <c r="AL43" i="1" s="1"/>
  <c r="AL42" i="1" s="1"/>
  <c r="AL41" i="1" s="1"/>
  <c r="AL40" i="1" s="1"/>
  <c r="AL39" i="1" s="1"/>
  <c r="AL38" i="1" s="1"/>
  <c r="AL37" i="1" s="1"/>
  <c r="AL36" i="1" s="1"/>
  <c r="AL35" i="1" s="1"/>
  <c r="AL34" i="1" s="1"/>
  <c r="AL33" i="1" s="1"/>
  <c r="AL32" i="1" s="1"/>
  <c r="AL31" i="1" s="1"/>
  <c r="AL30" i="1" s="1"/>
  <c r="AL29" i="1" s="1"/>
  <c r="AL28" i="1" s="1"/>
  <c r="AL27" i="1" s="1"/>
  <c r="AL26" i="1" s="1"/>
  <c r="AL25" i="1" s="1"/>
  <c r="AL24" i="1" s="1"/>
  <c r="AL23" i="1" s="1"/>
  <c r="AL22" i="1" s="1"/>
  <c r="AL21" i="1" s="1"/>
  <c r="AL20" i="1" s="1"/>
  <c r="AL19" i="1" s="1"/>
  <c r="AL18" i="1" s="1"/>
  <c r="AL17" i="1" s="1"/>
  <c r="AL16" i="1" s="1"/>
  <c r="AL15" i="1" s="1"/>
  <c r="AL14" i="1" s="1"/>
  <c r="AL13" i="1" s="1"/>
  <c r="AL12" i="1" s="1"/>
  <c r="AL11" i="1" s="1"/>
  <c r="AL10" i="1" s="1"/>
  <c r="AL9" i="1" s="1"/>
  <c r="AL8" i="1" s="1"/>
  <c r="AL7" i="1" s="1"/>
  <c r="AL6" i="1" s="1"/>
  <c r="AL5" i="1" s="1"/>
  <c r="AL177" i="1" s="1"/>
  <c r="AL176" i="1" s="1"/>
  <c r="AL175" i="1" s="1"/>
  <c r="AL174" i="1" s="1"/>
  <c r="AL173" i="1" s="1"/>
  <c r="AL172" i="1" s="1"/>
  <c r="AL171" i="1" s="1"/>
  <c r="AL170" i="1" s="1"/>
  <c r="AL169" i="1" s="1"/>
  <c r="AL168" i="1" s="1"/>
  <c r="AL167" i="1" s="1"/>
  <c r="AL166" i="1" s="1"/>
  <c r="AL165" i="1" s="1"/>
  <c r="AL164" i="1" s="1"/>
  <c r="AL163" i="1" s="1"/>
  <c r="AL162" i="1" s="1"/>
  <c r="AL161" i="1" s="1"/>
  <c r="AL160" i="1" s="1"/>
  <c r="AL159" i="1" s="1"/>
  <c r="AL158" i="1" s="1"/>
  <c r="AL157" i="1" s="1"/>
  <c r="AL156" i="1" s="1"/>
  <c r="AL155" i="1" s="1"/>
  <c r="AL154" i="1" s="1"/>
  <c r="AL153" i="1" s="1"/>
  <c r="AL152" i="1" s="1"/>
  <c r="AL151" i="1" s="1"/>
  <c r="AL150" i="1" s="1"/>
  <c r="AL149" i="1" s="1"/>
  <c r="AL148" i="1" s="1"/>
  <c r="AL147" i="1" s="1"/>
  <c r="AL146" i="1" s="1"/>
  <c r="AL145" i="1" s="1"/>
  <c r="AL144" i="1" s="1"/>
  <c r="AL143" i="1" s="1"/>
  <c r="AL142" i="1" s="1"/>
  <c r="AL141" i="1" s="1"/>
  <c r="AL140" i="1" s="1"/>
  <c r="AL139" i="1" s="1"/>
  <c r="AL138" i="1" s="1"/>
  <c r="AL137" i="1" s="1"/>
  <c r="AL136" i="1" s="1"/>
  <c r="AL135" i="1" s="1"/>
  <c r="AL134" i="1" s="1"/>
  <c r="AL133" i="1" s="1"/>
  <c r="AL132" i="1" s="1"/>
  <c r="AN102" i="1"/>
  <c r="AN101" i="1" s="1"/>
  <c r="AN100" i="1" s="1"/>
  <c r="AN99" i="1" s="1"/>
  <c r="AN98" i="1" s="1"/>
  <c r="AN97" i="1" s="1"/>
  <c r="AN96" i="1" s="1"/>
  <c r="AN95" i="1" s="1"/>
  <c r="AN94" i="1" s="1"/>
  <c r="AN93" i="1" s="1"/>
  <c r="AN92" i="1" s="1"/>
  <c r="AN91" i="1" s="1"/>
  <c r="AN90" i="1" s="1"/>
  <c r="AN89" i="1" s="1"/>
  <c r="AN88" i="1" s="1"/>
  <c r="AN87" i="1" s="1"/>
  <c r="AN86" i="1" s="1"/>
  <c r="AN85" i="1" s="1"/>
  <c r="AN84" i="1" s="1"/>
  <c r="AN83" i="1" s="1"/>
  <c r="AN82" i="1" s="1"/>
  <c r="AN81" i="1" s="1"/>
  <c r="AN80" i="1" s="1"/>
  <c r="AN79" i="1" s="1"/>
  <c r="AN78" i="1" s="1"/>
  <c r="AN77" i="1" s="1"/>
  <c r="AN76" i="1" s="1"/>
  <c r="AN75" i="1" s="1"/>
  <c r="AN74" i="1" s="1"/>
  <c r="AN73" i="1" s="1"/>
  <c r="AN72" i="1" s="1"/>
  <c r="AN71" i="1" s="1"/>
  <c r="AN70" i="1" s="1"/>
  <c r="AN69" i="1" s="1"/>
  <c r="AN68" i="1" s="1"/>
  <c r="AN67" i="1" s="1"/>
  <c r="AN66" i="1" s="1"/>
  <c r="AN65" i="1" s="1"/>
  <c r="AN64" i="1" s="1"/>
  <c r="AN63" i="1" s="1"/>
  <c r="AN62" i="1" s="1"/>
  <c r="AN61" i="1" s="1"/>
  <c r="AN60" i="1" s="1"/>
  <c r="AN59" i="1" s="1"/>
  <c r="AN58" i="1" s="1"/>
  <c r="AN57" i="1" s="1"/>
  <c r="AN56" i="1" s="1"/>
  <c r="AN55" i="1" s="1"/>
  <c r="AN54" i="1" s="1"/>
  <c r="AN53" i="1" s="1"/>
  <c r="AN52" i="1" s="1"/>
  <c r="AN51" i="1" s="1"/>
  <c r="AN50" i="1" s="1"/>
  <c r="AN49" i="1" s="1"/>
  <c r="AN48" i="1" s="1"/>
  <c r="AN47" i="1" s="1"/>
  <c r="AN46" i="1" s="1"/>
  <c r="AN45" i="1" s="1"/>
  <c r="AN44" i="1" s="1"/>
  <c r="AN43" i="1" s="1"/>
  <c r="AN42" i="1" s="1"/>
  <c r="AN41" i="1" s="1"/>
  <c r="AN40" i="1" s="1"/>
  <c r="AN39" i="1" s="1"/>
  <c r="AN38" i="1" s="1"/>
  <c r="AN37" i="1" s="1"/>
  <c r="AN36" i="1" s="1"/>
  <c r="AN35" i="1" s="1"/>
  <c r="AN34" i="1" s="1"/>
  <c r="AN33" i="1" s="1"/>
  <c r="AN32" i="1" s="1"/>
  <c r="AN31" i="1" s="1"/>
  <c r="AN30" i="1" s="1"/>
  <c r="AN29" i="1" s="1"/>
  <c r="AN28" i="1" s="1"/>
  <c r="AN27" i="1" s="1"/>
  <c r="AN26" i="1" s="1"/>
  <c r="AN25" i="1" s="1"/>
  <c r="AN24" i="1" s="1"/>
  <c r="AN23" i="1" s="1"/>
  <c r="AN22" i="1" s="1"/>
  <c r="AN21" i="1" s="1"/>
  <c r="AN20" i="1" s="1"/>
  <c r="AN19" i="1" s="1"/>
  <c r="AN18" i="1" s="1"/>
  <c r="AN17" i="1" s="1"/>
  <c r="AN16" i="1" s="1"/>
  <c r="AN15" i="1" s="1"/>
  <c r="AN14" i="1" s="1"/>
  <c r="AN13" i="1" s="1"/>
  <c r="AN12" i="1" s="1"/>
  <c r="AN11" i="1" s="1"/>
  <c r="AN10" i="1" s="1"/>
  <c r="AN9" i="1" s="1"/>
  <c r="AN8" i="1" s="1"/>
  <c r="AN7" i="1" s="1"/>
  <c r="AN6" i="1" s="1"/>
  <c r="AN5" i="1" s="1"/>
  <c r="AN177" i="1" s="1"/>
  <c r="AN176" i="1" s="1"/>
  <c r="AN175" i="1" s="1"/>
  <c r="AN174" i="1" s="1"/>
  <c r="AN173" i="1" s="1"/>
  <c r="AN172" i="1" s="1"/>
  <c r="AN171" i="1" s="1"/>
  <c r="AN170" i="1" s="1"/>
  <c r="AN169" i="1" s="1"/>
  <c r="AN168" i="1" s="1"/>
  <c r="AN167" i="1" s="1"/>
  <c r="AN166" i="1" s="1"/>
  <c r="AN165" i="1" s="1"/>
  <c r="AN164" i="1" s="1"/>
  <c r="AN163" i="1" s="1"/>
  <c r="AN162" i="1" s="1"/>
  <c r="AN161" i="1" s="1"/>
  <c r="AN160" i="1" s="1"/>
  <c r="AN159" i="1" s="1"/>
  <c r="AN158" i="1" s="1"/>
  <c r="AN157" i="1" s="1"/>
  <c r="AN156" i="1" s="1"/>
  <c r="AN155" i="1" s="1"/>
  <c r="AN154" i="1" s="1"/>
  <c r="AN153" i="1" s="1"/>
  <c r="AN152" i="1" s="1"/>
  <c r="AN151" i="1" s="1"/>
  <c r="AN150" i="1" s="1"/>
  <c r="AN149" i="1" s="1"/>
  <c r="AN148" i="1" s="1"/>
  <c r="AK102" i="1"/>
  <c r="AK101" i="1" s="1"/>
  <c r="AK100" i="1" s="1"/>
  <c r="AK99" i="1" s="1"/>
  <c r="AK98" i="1" s="1"/>
  <c r="AK97" i="1" s="1"/>
  <c r="AK96" i="1" s="1"/>
  <c r="AK95" i="1" s="1"/>
  <c r="AK94" i="1" s="1"/>
  <c r="AK93" i="1" s="1"/>
  <c r="AK92" i="1" s="1"/>
  <c r="AK91" i="1" s="1"/>
  <c r="AK90" i="1" s="1"/>
  <c r="AK89" i="1" s="1"/>
  <c r="AK88" i="1" s="1"/>
  <c r="AK87" i="1" s="1"/>
  <c r="AK86" i="1" s="1"/>
  <c r="AK85" i="1" s="1"/>
  <c r="AK84" i="1" s="1"/>
  <c r="AK83" i="1" s="1"/>
  <c r="AK82" i="1" s="1"/>
  <c r="AK81" i="1" s="1"/>
  <c r="AK80" i="1" s="1"/>
  <c r="AK79" i="1" s="1"/>
  <c r="AK78" i="1" s="1"/>
  <c r="AK77" i="1" s="1"/>
  <c r="AK76" i="1" s="1"/>
  <c r="AK75" i="1" s="1"/>
  <c r="AK74" i="1" s="1"/>
  <c r="AK73" i="1" s="1"/>
  <c r="AK72" i="1" s="1"/>
  <c r="AK71" i="1" s="1"/>
  <c r="AK70" i="1" s="1"/>
  <c r="AK69" i="1" s="1"/>
  <c r="AK68" i="1" s="1"/>
  <c r="AK67" i="1" s="1"/>
  <c r="AK66" i="1" s="1"/>
  <c r="AK65" i="1" s="1"/>
  <c r="AK64" i="1" s="1"/>
  <c r="AK63" i="1" s="1"/>
  <c r="AK62" i="1" s="1"/>
  <c r="AK61" i="1" s="1"/>
  <c r="AK60" i="1" s="1"/>
  <c r="AK59" i="1" s="1"/>
  <c r="AK58" i="1" s="1"/>
  <c r="AK57" i="1" s="1"/>
  <c r="AK56" i="1" s="1"/>
  <c r="AK55" i="1" s="1"/>
  <c r="AK54" i="1" s="1"/>
  <c r="AK53" i="1" s="1"/>
  <c r="AK52" i="1" s="1"/>
  <c r="AK51" i="1" s="1"/>
  <c r="AK50" i="1" s="1"/>
  <c r="AK49" i="1" s="1"/>
  <c r="AK48" i="1" s="1"/>
  <c r="AK47" i="1" s="1"/>
  <c r="AK46" i="1" s="1"/>
  <c r="AK45" i="1" s="1"/>
  <c r="AK44" i="1" s="1"/>
  <c r="AK43" i="1" s="1"/>
  <c r="AK42" i="1" s="1"/>
  <c r="AK41" i="1" s="1"/>
  <c r="AK40" i="1" s="1"/>
  <c r="AK39" i="1" s="1"/>
  <c r="AK38" i="1" s="1"/>
  <c r="AK37" i="1" s="1"/>
  <c r="AK36" i="1" s="1"/>
  <c r="AK35" i="1" s="1"/>
  <c r="AK34" i="1" s="1"/>
  <c r="AK33" i="1" s="1"/>
  <c r="AK32" i="1" s="1"/>
  <c r="AK31" i="1" s="1"/>
  <c r="AK30" i="1" s="1"/>
  <c r="AK29" i="1" s="1"/>
  <c r="AK28" i="1" s="1"/>
  <c r="AK27" i="1" s="1"/>
  <c r="AK26" i="1" s="1"/>
  <c r="AK25" i="1" s="1"/>
  <c r="AK24" i="1" s="1"/>
  <c r="AK23" i="1" s="1"/>
  <c r="AK22" i="1" s="1"/>
  <c r="AK21" i="1" s="1"/>
  <c r="AK20" i="1" s="1"/>
  <c r="AK19" i="1" s="1"/>
  <c r="AK18" i="1" s="1"/>
  <c r="AK17" i="1" s="1"/>
  <c r="AK16" i="1" s="1"/>
  <c r="AK15" i="1" s="1"/>
  <c r="AK14" i="1" s="1"/>
  <c r="AK13" i="1" s="1"/>
  <c r="AK12" i="1" s="1"/>
  <c r="AK11" i="1" s="1"/>
  <c r="AK10" i="1" s="1"/>
  <c r="AK9" i="1" s="1"/>
  <c r="AK8" i="1" s="1"/>
  <c r="AK7" i="1" s="1"/>
  <c r="AK6" i="1" s="1"/>
  <c r="AK5" i="1" s="1"/>
  <c r="AK177" i="1" s="1"/>
  <c r="AK176" i="1" s="1"/>
  <c r="AK175" i="1" s="1"/>
  <c r="AK174" i="1" s="1"/>
  <c r="AK173" i="1" s="1"/>
  <c r="AK172" i="1" s="1"/>
  <c r="AK171" i="1" s="1"/>
  <c r="AK170" i="1" s="1"/>
  <c r="AK169" i="1" s="1"/>
  <c r="AK168" i="1" s="1"/>
  <c r="AK167" i="1" s="1"/>
  <c r="AK166" i="1" s="1"/>
  <c r="AK165" i="1" s="1"/>
  <c r="AK164" i="1" s="1"/>
  <c r="AK163" i="1" s="1"/>
  <c r="AK162" i="1" s="1"/>
  <c r="AK161" i="1" s="1"/>
  <c r="AK160" i="1" s="1"/>
  <c r="AK159" i="1" s="1"/>
  <c r="AK158" i="1" s="1"/>
  <c r="AK157" i="1" s="1"/>
  <c r="AK156" i="1" s="1"/>
  <c r="AK155" i="1" s="1"/>
  <c r="AK154" i="1" s="1"/>
  <c r="AK153" i="1" s="1"/>
  <c r="AK152" i="1" s="1"/>
  <c r="AK151" i="1" s="1"/>
  <c r="AK150" i="1" s="1"/>
  <c r="AK149" i="1" s="1"/>
  <c r="AK148" i="1" s="1"/>
  <c r="AK147" i="1" s="1"/>
  <c r="AK146" i="1" s="1"/>
  <c r="AK145" i="1" s="1"/>
  <c r="AK144" i="1" s="1"/>
  <c r="AK143" i="1" s="1"/>
  <c r="AK142" i="1" s="1"/>
  <c r="AK141" i="1" s="1"/>
  <c r="AK140" i="1" s="1"/>
  <c r="AK139" i="1" s="1"/>
  <c r="AK138" i="1" s="1"/>
  <c r="AK137" i="1" s="1"/>
  <c r="AK136" i="1" s="1"/>
  <c r="AK135" i="1" s="1"/>
  <c r="AK134" i="1" s="1"/>
  <c r="AK133" i="1" s="1"/>
  <c r="AK132" i="1" s="1"/>
  <c r="AK131" i="1" s="1"/>
  <c r="AK130" i="1" s="1"/>
  <c r="AK129" i="1" s="1"/>
  <c r="AK128" i="1" s="1"/>
  <c r="AK127" i="1" s="1"/>
  <c r="AK126" i="1" s="1"/>
  <c r="AK125" i="1" s="1"/>
  <c r="AK124" i="1" s="1"/>
  <c r="AK123" i="1" s="1"/>
  <c r="AK122" i="1" s="1"/>
  <c r="AK121" i="1" s="1"/>
  <c r="AK120" i="1" s="1"/>
  <c r="AD102" i="1"/>
  <c r="AD101" i="1" s="1"/>
  <c r="AD100" i="1" s="1"/>
  <c r="AD99" i="1" s="1"/>
  <c r="AD98" i="1" s="1"/>
  <c r="AD97" i="1" s="1"/>
  <c r="AD96" i="1" s="1"/>
  <c r="AD95" i="1" s="1"/>
  <c r="AD94" i="1" s="1"/>
  <c r="AD93" i="1" s="1"/>
  <c r="AD92" i="1" s="1"/>
  <c r="AD91" i="1" s="1"/>
  <c r="AD90" i="1" s="1"/>
  <c r="AD89" i="1" s="1"/>
  <c r="AD88" i="1" s="1"/>
  <c r="AD87" i="1" s="1"/>
  <c r="AD86" i="1" s="1"/>
  <c r="AD85" i="1" s="1"/>
  <c r="AD84" i="1" s="1"/>
  <c r="AD83" i="1" s="1"/>
  <c r="AD82" i="1" s="1"/>
  <c r="AD81" i="1" s="1"/>
  <c r="AD80" i="1" s="1"/>
  <c r="AD79" i="1" s="1"/>
  <c r="AD78" i="1" s="1"/>
  <c r="AD77" i="1" s="1"/>
  <c r="AD76" i="1" s="1"/>
  <c r="AD75" i="1" s="1"/>
  <c r="AD74" i="1" s="1"/>
  <c r="AD73" i="1" s="1"/>
  <c r="AD72" i="1" s="1"/>
  <c r="AD71" i="1" s="1"/>
  <c r="AD70" i="1" s="1"/>
  <c r="AD69" i="1" s="1"/>
  <c r="AD68" i="1" s="1"/>
  <c r="AD67" i="1" s="1"/>
  <c r="AD66" i="1" s="1"/>
  <c r="AD65" i="1" s="1"/>
  <c r="AD64" i="1" s="1"/>
  <c r="AD63" i="1" s="1"/>
  <c r="AD62" i="1" s="1"/>
  <c r="AD61" i="1" s="1"/>
  <c r="AD60" i="1" s="1"/>
  <c r="AD59" i="1" s="1"/>
  <c r="AD58" i="1" s="1"/>
  <c r="AD57" i="1" s="1"/>
  <c r="AM102" i="1"/>
  <c r="AM101" i="1" s="1"/>
  <c r="AM100" i="1" s="1"/>
  <c r="AM99" i="1" s="1"/>
  <c r="AM98" i="1" s="1"/>
  <c r="AM97" i="1" s="1"/>
  <c r="AM96" i="1" s="1"/>
  <c r="AM95" i="1" s="1"/>
  <c r="AM94" i="1" s="1"/>
  <c r="AM93" i="1" s="1"/>
  <c r="AM92" i="1" s="1"/>
  <c r="AM91" i="1" s="1"/>
  <c r="AM90" i="1" s="1"/>
  <c r="AM89" i="1" s="1"/>
  <c r="AM88" i="1" s="1"/>
  <c r="AM87" i="1" s="1"/>
  <c r="AM86" i="1" s="1"/>
  <c r="AM85" i="1" s="1"/>
  <c r="AM84" i="1" s="1"/>
  <c r="AM83" i="1" s="1"/>
  <c r="AM82" i="1" s="1"/>
  <c r="AM81" i="1" s="1"/>
  <c r="AM80" i="1" s="1"/>
  <c r="AM79" i="1" s="1"/>
  <c r="AM78" i="1" s="1"/>
  <c r="AM77" i="1" s="1"/>
  <c r="AM76" i="1" s="1"/>
  <c r="AM75" i="1" s="1"/>
  <c r="AM74" i="1" s="1"/>
  <c r="AM73" i="1" s="1"/>
  <c r="AM72" i="1" s="1"/>
  <c r="AM71" i="1" s="1"/>
  <c r="AM70" i="1" s="1"/>
  <c r="AM69" i="1" s="1"/>
  <c r="AM68" i="1" s="1"/>
  <c r="AM67" i="1" s="1"/>
  <c r="AM66" i="1" s="1"/>
  <c r="AM65" i="1" s="1"/>
  <c r="AM64" i="1" s="1"/>
  <c r="AM63" i="1" s="1"/>
  <c r="AM62" i="1" s="1"/>
  <c r="AM61" i="1" s="1"/>
  <c r="AM60" i="1" s="1"/>
  <c r="AM59" i="1" s="1"/>
  <c r="AM58" i="1" s="1"/>
  <c r="AM57" i="1" s="1"/>
  <c r="AM56" i="1" s="1"/>
  <c r="AM55" i="1" s="1"/>
  <c r="AM54" i="1" s="1"/>
  <c r="AM53" i="1" s="1"/>
  <c r="AM52" i="1" s="1"/>
  <c r="AM51" i="1" s="1"/>
  <c r="AM50" i="1" s="1"/>
  <c r="AM49" i="1" s="1"/>
  <c r="AM48" i="1" s="1"/>
  <c r="AM47" i="1" s="1"/>
  <c r="AM46" i="1" s="1"/>
  <c r="AM45" i="1" s="1"/>
  <c r="AM44" i="1" s="1"/>
  <c r="AM43" i="1" s="1"/>
  <c r="AM42" i="1" s="1"/>
  <c r="AM41" i="1" s="1"/>
  <c r="AM40" i="1" s="1"/>
  <c r="AM39" i="1" s="1"/>
  <c r="AM38" i="1" s="1"/>
  <c r="AM37" i="1" s="1"/>
  <c r="AM36" i="1" s="1"/>
  <c r="AM35" i="1" s="1"/>
  <c r="AM34" i="1" s="1"/>
  <c r="AM33" i="1" s="1"/>
  <c r="AM32" i="1" s="1"/>
  <c r="AM31" i="1" s="1"/>
  <c r="AM30" i="1" s="1"/>
  <c r="AM29" i="1" s="1"/>
  <c r="AM28" i="1" s="1"/>
  <c r="AM27" i="1" s="1"/>
  <c r="AM26" i="1" s="1"/>
  <c r="AM25" i="1" s="1"/>
  <c r="AM24" i="1" s="1"/>
  <c r="AM23" i="1" s="1"/>
  <c r="AM22" i="1" s="1"/>
  <c r="AM21" i="1" s="1"/>
  <c r="AM20" i="1" s="1"/>
  <c r="AM19" i="1" s="1"/>
  <c r="AM18" i="1" s="1"/>
  <c r="AM17" i="1" s="1"/>
  <c r="AM16" i="1" s="1"/>
  <c r="AM15" i="1" s="1"/>
  <c r="AM14" i="1" s="1"/>
  <c r="AM13" i="1" s="1"/>
  <c r="AM12" i="1" s="1"/>
  <c r="AM11" i="1" s="1"/>
  <c r="AM10" i="1" s="1"/>
  <c r="AM9" i="1" s="1"/>
  <c r="AM8" i="1" s="1"/>
  <c r="AM7" i="1" s="1"/>
  <c r="AM6" i="1" s="1"/>
  <c r="AM5" i="1" s="1"/>
  <c r="AM177" i="1" s="1"/>
  <c r="AM176" i="1" s="1"/>
  <c r="AM175" i="1" s="1"/>
  <c r="AM174" i="1" s="1"/>
  <c r="AM173" i="1" s="1"/>
  <c r="AM172" i="1" s="1"/>
  <c r="AM171" i="1" s="1"/>
  <c r="AM170" i="1" s="1"/>
  <c r="AM169" i="1" s="1"/>
  <c r="AM168" i="1" s="1"/>
  <c r="AM167" i="1" s="1"/>
  <c r="AM166" i="1" s="1"/>
  <c r="AM165" i="1" s="1"/>
  <c r="AM164" i="1" s="1"/>
  <c r="AM163" i="1" s="1"/>
  <c r="AM162" i="1" s="1"/>
  <c r="AM161" i="1" s="1"/>
  <c r="AM160" i="1" s="1"/>
  <c r="AM159" i="1" s="1"/>
  <c r="AM158" i="1" s="1"/>
  <c r="AM157" i="1" s="1"/>
  <c r="AM156" i="1" s="1"/>
  <c r="AM155" i="1" s="1"/>
  <c r="AM154" i="1" s="1"/>
  <c r="AM153" i="1" s="1"/>
  <c r="AM152" i="1" s="1"/>
  <c r="AM151" i="1" s="1"/>
  <c r="AM150" i="1" s="1"/>
  <c r="AM149" i="1" s="1"/>
  <c r="AM148" i="1" s="1"/>
  <c r="AM147" i="1" s="1"/>
  <c r="AM146" i="1" s="1"/>
  <c r="AM145" i="1" s="1"/>
  <c r="AM144" i="1" s="1"/>
  <c r="AM143" i="1" s="1"/>
  <c r="AM142" i="1" s="1"/>
  <c r="AM141" i="1" s="1"/>
  <c r="AM140" i="1" s="1"/>
  <c r="AM139" i="1" s="1"/>
  <c r="AM138" i="1" s="1"/>
  <c r="AM137" i="1" s="1"/>
  <c r="AI102" i="1"/>
  <c r="AI101" i="1" s="1"/>
  <c r="AI100" i="1" s="1"/>
  <c r="AI99" i="1" s="1"/>
  <c r="AI98" i="1" s="1"/>
  <c r="AI97" i="1" s="1"/>
  <c r="AI96" i="1" s="1"/>
  <c r="AI95" i="1" s="1"/>
  <c r="AI94" i="1" s="1"/>
  <c r="AI93" i="1" s="1"/>
  <c r="AI92" i="1" s="1"/>
  <c r="AI91" i="1" s="1"/>
  <c r="AI90" i="1" s="1"/>
  <c r="AI89" i="1" s="1"/>
  <c r="AI88" i="1" s="1"/>
  <c r="AI87" i="1" s="1"/>
  <c r="AI86" i="1" s="1"/>
  <c r="AI85" i="1" s="1"/>
  <c r="AI84" i="1" s="1"/>
  <c r="AI83" i="1" s="1"/>
  <c r="AI82" i="1" s="1"/>
  <c r="AI81" i="1" s="1"/>
  <c r="AI80" i="1" s="1"/>
  <c r="AI79" i="1" s="1"/>
  <c r="AI78" i="1" s="1"/>
  <c r="AI77" i="1" s="1"/>
  <c r="AI76" i="1" s="1"/>
  <c r="AI75" i="1" s="1"/>
  <c r="AI74" i="1" s="1"/>
  <c r="AI73" i="1" s="1"/>
  <c r="AI72" i="1" s="1"/>
  <c r="AI71" i="1" s="1"/>
  <c r="AI70" i="1" s="1"/>
  <c r="AI69" i="1" s="1"/>
  <c r="AI68" i="1" s="1"/>
  <c r="AI67" i="1" s="1"/>
  <c r="AI66" i="1" s="1"/>
  <c r="AI65" i="1" s="1"/>
  <c r="AI64" i="1" s="1"/>
  <c r="AI63" i="1" s="1"/>
  <c r="AI62" i="1" s="1"/>
  <c r="AI61" i="1" s="1"/>
  <c r="AI60" i="1" s="1"/>
  <c r="AI59" i="1" s="1"/>
  <c r="AI58" i="1" s="1"/>
  <c r="AI57" i="1" s="1"/>
  <c r="AI56" i="1" s="1"/>
  <c r="AI55" i="1" s="1"/>
  <c r="AI54" i="1" s="1"/>
  <c r="AI53" i="1" s="1"/>
  <c r="AI52" i="1" s="1"/>
  <c r="AI51" i="1" s="1"/>
  <c r="AI50" i="1" s="1"/>
  <c r="AI49" i="1" s="1"/>
  <c r="AI48" i="1" s="1"/>
  <c r="AI47" i="1" s="1"/>
  <c r="AI46" i="1" s="1"/>
  <c r="AI45" i="1" s="1"/>
  <c r="AI44" i="1" s="1"/>
  <c r="AI43" i="1" s="1"/>
  <c r="AI42" i="1" s="1"/>
  <c r="AI41" i="1" s="1"/>
  <c r="AI40" i="1" s="1"/>
  <c r="AI39" i="1" s="1"/>
  <c r="AI38" i="1" s="1"/>
  <c r="AI37" i="1" s="1"/>
  <c r="AI36" i="1" s="1"/>
  <c r="AI35" i="1" s="1"/>
  <c r="AI34" i="1" s="1"/>
  <c r="AI33" i="1" s="1"/>
  <c r="AI32" i="1" s="1"/>
  <c r="AI31" i="1" s="1"/>
  <c r="AI30" i="1" s="1"/>
  <c r="AI29" i="1" s="1"/>
  <c r="AI28" i="1" s="1"/>
  <c r="AI27" i="1" s="1"/>
  <c r="AI26" i="1" s="1"/>
  <c r="AI25" i="1" s="1"/>
  <c r="AI24" i="1" s="1"/>
  <c r="AI23" i="1" s="1"/>
  <c r="AI22" i="1" s="1"/>
  <c r="AI21" i="1" s="1"/>
  <c r="AI20" i="1" s="1"/>
  <c r="AI19" i="1" s="1"/>
  <c r="AI18" i="1" s="1"/>
  <c r="AI17" i="1" s="1"/>
  <c r="AI16" i="1" s="1"/>
  <c r="AI15" i="1" s="1"/>
  <c r="AI14" i="1" s="1"/>
  <c r="AI13" i="1" s="1"/>
  <c r="AI12" i="1" s="1"/>
  <c r="AI11" i="1" s="1"/>
  <c r="AI10" i="1" s="1"/>
  <c r="AI9" i="1" s="1"/>
  <c r="AI8" i="1" s="1"/>
  <c r="AI7" i="1" s="1"/>
  <c r="AI6" i="1" s="1"/>
  <c r="AI5" i="1" s="1"/>
  <c r="AI177" i="1" s="1"/>
  <c r="AI176" i="1" s="1"/>
  <c r="AI175" i="1" s="1"/>
  <c r="AI174" i="1" s="1"/>
  <c r="AI173" i="1" s="1"/>
  <c r="AI172" i="1" s="1"/>
  <c r="AI171" i="1" s="1"/>
  <c r="AI170" i="1" s="1"/>
  <c r="AI169" i="1" s="1"/>
  <c r="AI168" i="1" s="1"/>
  <c r="AI167" i="1" s="1"/>
  <c r="AI166" i="1" s="1"/>
  <c r="AI165" i="1" s="1"/>
  <c r="AI164" i="1" s="1"/>
  <c r="AI163" i="1" s="1"/>
  <c r="AI162" i="1" s="1"/>
  <c r="AI161" i="1" s="1"/>
  <c r="AI160" i="1" s="1"/>
  <c r="AI159" i="1" s="1"/>
  <c r="AI158" i="1" s="1"/>
  <c r="AI157" i="1" s="1"/>
  <c r="AI156" i="1" s="1"/>
  <c r="AI155" i="1" s="1"/>
  <c r="AI154" i="1" s="1"/>
  <c r="AI153" i="1" s="1"/>
  <c r="AI152" i="1" s="1"/>
  <c r="AI151" i="1" s="1"/>
  <c r="AI150" i="1" s="1"/>
  <c r="AI149" i="1" s="1"/>
  <c r="AI148" i="1" s="1"/>
  <c r="AI147" i="1" s="1"/>
  <c r="AI146" i="1" s="1"/>
  <c r="AI145" i="1" s="1"/>
  <c r="AI144" i="1" s="1"/>
  <c r="AI143" i="1" s="1"/>
  <c r="AI142" i="1" s="1"/>
  <c r="AI141" i="1" s="1"/>
  <c r="AI140" i="1" s="1"/>
  <c r="AI139" i="1" s="1"/>
  <c r="AI138" i="1" s="1"/>
  <c r="AI137" i="1" s="1"/>
  <c r="AI136" i="1" s="1"/>
  <c r="AI135" i="1" s="1"/>
  <c r="AI134" i="1" s="1"/>
  <c r="AI133" i="1" s="1"/>
  <c r="AI132" i="1" s="1"/>
  <c r="AI131" i="1" s="1"/>
  <c r="AI130" i="1" s="1"/>
  <c r="AI129" i="1" s="1"/>
  <c r="AI128" i="1" s="1"/>
  <c r="AI127" i="1" s="1"/>
  <c r="AI126" i="1" s="1"/>
  <c r="AI125" i="1" s="1"/>
  <c r="AI124" i="1" s="1"/>
  <c r="AI123" i="1" s="1"/>
  <c r="AI122" i="1" s="1"/>
  <c r="AI121" i="1" s="1"/>
  <c r="AI120" i="1" s="1"/>
  <c r="AI119" i="1" s="1"/>
  <c r="AI118" i="1" s="1"/>
  <c r="AI117" i="1" s="1"/>
  <c r="AI116" i="1" s="1"/>
  <c r="AI115" i="1" s="1"/>
  <c r="AI114" i="1" s="1"/>
  <c r="AI113" i="1" s="1"/>
  <c r="AI112" i="1" s="1"/>
  <c r="AI111" i="1" s="1"/>
  <c r="AI110" i="1" s="1"/>
  <c r="G94" i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Q94" i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AO100" i="1"/>
  <c r="AO99" i="1" s="1"/>
  <c r="AO98" i="1" s="1"/>
  <c r="AO97" i="1" s="1"/>
  <c r="AO96" i="1" s="1"/>
  <c r="AO95" i="1" s="1"/>
  <c r="AO94" i="1" s="1"/>
  <c r="AO93" i="1" s="1"/>
  <c r="AO92" i="1" s="1"/>
  <c r="AO91" i="1" s="1"/>
  <c r="AO90" i="1" s="1"/>
  <c r="AO89" i="1" s="1"/>
  <c r="AO88" i="1" s="1"/>
  <c r="AO87" i="1" s="1"/>
  <c r="AO86" i="1" s="1"/>
  <c r="AO85" i="1" s="1"/>
  <c r="AO84" i="1" s="1"/>
  <c r="AO83" i="1" s="1"/>
  <c r="AO82" i="1" s="1"/>
  <c r="AO81" i="1" s="1"/>
  <c r="AO80" i="1" s="1"/>
  <c r="AO79" i="1" s="1"/>
  <c r="AO78" i="1" s="1"/>
  <c r="AO77" i="1" s="1"/>
  <c r="AO76" i="1" s="1"/>
  <c r="AO75" i="1" s="1"/>
  <c r="AO74" i="1" s="1"/>
  <c r="AO73" i="1" s="1"/>
  <c r="AO72" i="1" s="1"/>
  <c r="AO71" i="1" s="1"/>
  <c r="AO70" i="1" s="1"/>
  <c r="AO69" i="1" s="1"/>
  <c r="AO68" i="1" s="1"/>
  <c r="AO67" i="1" s="1"/>
  <c r="AO66" i="1" s="1"/>
  <c r="AO65" i="1" s="1"/>
  <c r="AO64" i="1" s="1"/>
  <c r="AO63" i="1" s="1"/>
  <c r="AO62" i="1" s="1"/>
  <c r="AO61" i="1" s="1"/>
  <c r="AO60" i="1" s="1"/>
  <c r="AO59" i="1" s="1"/>
  <c r="AO58" i="1" s="1"/>
  <c r="AO57" i="1" s="1"/>
  <c r="AO56" i="1" s="1"/>
  <c r="AO55" i="1" s="1"/>
  <c r="AO54" i="1" s="1"/>
  <c r="AO53" i="1" s="1"/>
  <c r="AO52" i="1" s="1"/>
  <c r="AO51" i="1" s="1"/>
  <c r="AO50" i="1" s="1"/>
  <c r="AO49" i="1" s="1"/>
  <c r="AO48" i="1" s="1"/>
  <c r="AO47" i="1" s="1"/>
  <c r="AO46" i="1" s="1"/>
  <c r="AO45" i="1" s="1"/>
  <c r="AO44" i="1" s="1"/>
  <c r="AO43" i="1" s="1"/>
  <c r="AO42" i="1" s="1"/>
  <c r="AO41" i="1" s="1"/>
  <c r="AO40" i="1" s="1"/>
  <c r="AO39" i="1" s="1"/>
  <c r="AO38" i="1" s="1"/>
  <c r="AO37" i="1" s="1"/>
  <c r="AO36" i="1" s="1"/>
  <c r="AO35" i="1" s="1"/>
  <c r="AO34" i="1" s="1"/>
  <c r="AO33" i="1" s="1"/>
  <c r="AO32" i="1" s="1"/>
  <c r="AO31" i="1" s="1"/>
  <c r="AO30" i="1" s="1"/>
  <c r="AO29" i="1" s="1"/>
  <c r="AO28" i="1" s="1"/>
  <c r="AO27" i="1" s="1"/>
  <c r="AO26" i="1" s="1"/>
  <c r="AO25" i="1" s="1"/>
  <c r="AO24" i="1" s="1"/>
  <c r="AO23" i="1" s="1"/>
  <c r="AO22" i="1" s="1"/>
  <c r="AO21" i="1" s="1"/>
  <c r="AO20" i="1" s="1"/>
  <c r="AO19" i="1" s="1"/>
  <c r="AO18" i="1" s="1"/>
  <c r="AO17" i="1" s="1"/>
  <c r="AO16" i="1" s="1"/>
  <c r="AO15" i="1" s="1"/>
  <c r="AO14" i="1" s="1"/>
  <c r="AO13" i="1" s="1"/>
  <c r="AO12" i="1" s="1"/>
  <c r="AO11" i="1" s="1"/>
  <c r="AO10" i="1" s="1"/>
  <c r="AO9" i="1" s="1"/>
  <c r="AO8" i="1" s="1"/>
  <c r="AO7" i="1" s="1"/>
  <c r="AO6" i="1" s="1"/>
  <c r="AO5" i="1" s="1"/>
  <c r="AO177" i="1" s="1"/>
  <c r="AO176" i="1" s="1"/>
  <c r="AO175" i="1" s="1"/>
  <c r="AO174" i="1" s="1"/>
  <c r="AO173" i="1" s="1"/>
  <c r="AO172" i="1" s="1"/>
  <c r="AO171" i="1" s="1"/>
  <c r="AO170" i="1" s="1"/>
  <c r="AO169" i="1" s="1"/>
  <c r="AO168" i="1" s="1"/>
  <c r="AO167" i="1" s="1"/>
  <c r="AO166" i="1" s="1"/>
  <c r="AO165" i="1" s="1"/>
  <c r="AO164" i="1" s="1"/>
  <c r="AO163" i="1" s="1"/>
  <c r="AO162" i="1" s="1"/>
  <c r="AO161" i="1" s="1"/>
  <c r="AO160" i="1" s="1"/>
  <c r="AO159" i="1" s="1"/>
  <c r="AO158" i="1" s="1"/>
  <c r="AO157" i="1" s="1"/>
  <c r="AO156" i="1" s="1"/>
  <c r="AO155" i="1" s="1"/>
  <c r="AO154" i="1" s="1"/>
  <c r="AO153" i="1" s="1"/>
  <c r="R94" i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D40" i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AP177" i="1"/>
  <c r="AP176" i="1" s="1"/>
  <c r="AP175" i="1" s="1"/>
  <c r="AP174" i="1" s="1"/>
  <c r="AP173" i="1" s="1"/>
  <c r="AP172" i="1" s="1"/>
  <c r="AP171" i="1" s="1"/>
  <c r="AP170" i="1" s="1"/>
  <c r="AP169" i="1" s="1"/>
  <c r="AP168" i="1" s="1"/>
  <c r="AP167" i="1" s="1"/>
  <c r="AP166" i="1" s="1"/>
  <c r="AP165" i="1" s="1"/>
  <c r="AP164" i="1" s="1"/>
  <c r="AP163" i="1" s="1"/>
  <c r="AP162" i="1" s="1"/>
  <c r="AP161" i="1" s="1"/>
  <c r="AP160" i="1" s="1"/>
  <c r="AP159" i="1" s="1"/>
  <c r="AP158" i="1" s="1"/>
  <c r="AP157" i="1" s="1"/>
  <c r="D51" i="1" l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D110" i="1" l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F5" i="1" l="1"/>
  <c r="F6" i="1" s="1"/>
  <c r="F7" i="1" s="1"/>
  <c r="F8" i="1" s="1"/>
  <c r="F9" i="1" s="1"/>
  <c r="AT177" i="1" l="1"/>
  <c r="AU177" i="1" s="1"/>
  <c r="AT162" i="1"/>
  <c r="AU162" i="1" s="1"/>
  <c r="AT130" i="1"/>
  <c r="AU130" i="1" s="1"/>
  <c r="AT137" i="1"/>
  <c r="AU137" i="1" s="1"/>
  <c r="AT97" i="1"/>
  <c r="AU97" i="1" s="1"/>
  <c r="AT157" i="1"/>
  <c r="AU157" i="1" s="1"/>
  <c r="AT133" i="1"/>
  <c r="AU133" i="1" s="1"/>
  <c r="AT172" i="1"/>
  <c r="AU172" i="1" s="1"/>
  <c r="AT156" i="1"/>
  <c r="AU156" i="1" s="1"/>
  <c r="AT140" i="1"/>
  <c r="AU140" i="1" s="1"/>
  <c r="AT124" i="1"/>
  <c r="AU124" i="1" s="1"/>
  <c r="AT100" i="1"/>
  <c r="AU100" i="1" s="1"/>
  <c r="AT171" i="1"/>
  <c r="AU171" i="1" s="1"/>
  <c r="AT163" i="1"/>
  <c r="AU163" i="1" s="1"/>
  <c r="AT155" i="1"/>
  <c r="AU155" i="1" s="1"/>
  <c r="AT147" i="1"/>
  <c r="AU147" i="1" s="1"/>
  <c r="AT139" i="1"/>
  <c r="AU139" i="1" s="1"/>
  <c r="AT131" i="1"/>
  <c r="AU131" i="1" s="1"/>
  <c r="AT123" i="1"/>
  <c r="AU123" i="1" s="1"/>
  <c r="AT115" i="1"/>
  <c r="AU115" i="1" s="1"/>
  <c r="AT107" i="1"/>
  <c r="AU107" i="1" s="1"/>
  <c r="AT99" i="1"/>
  <c r="AU99" i="1" s="1"/>
  <c r="AT154" i="1"/>
  <c r="AU154" i="1" s="1"/>
  <c r="AT106" i="1"/>
  <c r="AU106" i="1" s="1"/>
  <c r="AT145" i="1"/>
  <c r="AU145" i="1" s="1"/>
  <c r="AT121" i="1"/>
  <c r="AU121" i="1" s="1"/>
  <c r="AT176" i="1"/>
  <c r="AU176" i="1" s="1"/>
  <c r="AT168" i="1"/>
  <c r="AU168" i="1" s="1"/>
  <c r="AT160" i="1"/>
  <c r="AU160" i="1" s="1"/>
  <c r="AT152" i="1"/>
  <c r="AU152" i="1" s="1"/>
  <c r="AT144" i="1"/>
  <c r="AU144" i="1" s="1"/>
  <c r="AT136" i="1"/>
  <c r="AU136" i="1" s="1"/>
  <c r="AT128" i="1"/>
  <c r="AU128" i="1" s="1"/>
  <c r="AT120" i="1"/>
  <c r="AU120" i="1" s="1"/>
  <c r="AT112" i="1"/>
  <c r="AU112" i="1" s="1"/>
  <c r="AT104" i="1"/>
  <c r="AU104" i="1" s="1"/>
  <c r="AT96" i="1"/>
  <c r="AU96" i="1" s="1"/>
  <c r="AT170" i="1"/>
  <c r="AU170" i="1" s="1"/>
  <c r="AT114" i="1"/>
  <c r="AU114" i="1" s="1"/>
  <c r="AT153" i="1"/>
  <c r="AU153" i="1" s="1"/>
  <c r="AT167" i="1"/>
  <c r="AU167" i="1" s="1"/>
  <c r="AT143" i="1"/>
  <c r="AU143" i="1" s="1"/>
  <c r="AT127" i="1"/>
  <c r="AU127" i="1" s="1"/>
  <c r="AT111" i="1"/>
  <c r="AU111" i="1" s="1"/>
  <c r="AT95" i="1"/>
  <c r="AU95" i="1" s="1"/>
  <c r="AT146" i="1"/>
  <c r="AU146" i="1" s="1"/>
  <c r="AT98" i="1"/>
  <c r="AU98" i="1" s="1"/>
  <c r="AT159" i="1"/>
  <c r="AU159" i="1" s="1"/>
  <c r="AT151" i="1"/>
  <c r="AU151" i="1" s="1"/>
  <c r="AT135" i="1"/>
  <c r="AU135" i="1" s="1"/>
  <c r="AT119" i="1"/>
  <c r="AU119" i="1" s="1"/>
  <c r="AT103" i="1"/>
  <c r="AU103" i="1" s="1"/>
  <c r="AT174" i="1"/>
  <c r="AU174" i="1" s="1"/>
  <c r="AT166" i="1"/>
  <c r="AU166" i="1" s="1"/>
  <c r="AT158" i="1"/>
  <c r="AU158" i="1" s="1"/>
  <c r="AT150" i="1"/>
  <c r="AU150" i="1" s="1"/>
  <c r="AT142" i="1"/>
  <c r="AU142" i="1" s="1"/>
  <c r="AT134" i="1"/>
  <c r="AU134" i="1" s="1"/>
  <c r="AT126" i="1"/>
  <c r="AU126" i="1" s="1"/>
  <c r="AT118" i="1"/>
  <c r="AU118" i="1" s="1"/>
  <c r="AT110" i="1"/>
  <c r="AU110" i="1" s="1"/>
  <c r="AT102" i="1"/>
  <c r="AU102" i="1" s="1"/>
  <c r="AT94" i="1"/>
  <c r="AU94" i="1" s="1"/>
  <c r="AT122" i="1"/>
  <c r="AU122" i="1" s="1"/>
  <c r="AT161" i="1"/>
  <c r="AU161" i="1" s="1"/>
  <c r="AT105" i="1"/>
  <c r="AU105" i="1" s="1"/>
  <c r="AT149" i="1"/>
  <c r="AU149" i="1" s="1"/>
  <c r="AT125" i="1"/>
  <c r="AU125" i="1" s="1"/>
  <c r="AT117" i="1"/>
  <c r="AU117" i="1" s="1"/>
  <c r="AT109" i="1"/>
  <c r="AU109" i="1" s="1"/>
  <c r="AT101" i="1"/>
  <c r="AU101" i="1" s="1"/>
  <c r="AT93" i="1"/>
  <c r="AU93" i="1" s="1"/>
  <c r="AT138" i="1"/>
  <c r="AU138" i="1" s="1"/>
  <c r="AT169" i="1"/>
  <c r="AU169" i="1" s="1"/>
  <c r="AT129" i="1"/>
  <c r="AU129" i="1" s="1"/>
  <c r="AT113" i="1"/>
  <c r="AU113" i="1" s="1"/>
  <c r="AT175" i="1"/>
  <c r="AU175" i="1" s="1"/>
  <c r="AT173" i="1"/>
  <c r="AU173" i="1" s="1"/>
  <c r="AT165" i="1"/>
  <c r="AU165" i="1" s="1"/>
  <c r="AT141" i="1"/>
  <c r="AU141" i="1" s="1"/>
  <c r="AT164" i="1"/>
  <c r="AU164" i="1" s="1"/>
  <c r="AT148" i="1"/>
  <c r="AU148" i="1" s="1"/>
  <c r="AT132" i="1"/>
  <c r="AU132" i="1" s="1"/>
  <c r="AT116" i="1"/>
  <c r="AU116" i="1" s="1"/>
  <c r="AT108" i="1"/>
  <c r="AU108" i="1" s="1"/>
  <c r="M5" i="1"/>
  <c r="AT5" i="1" l="1"/>
  <c r="AU5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AT6" i="1" l="1"/>
  <c r="AU6" i="1" s="1"/>
  <c r="AT7" i="1"/>
  <c r="AU7" i="1" s="1"/>
  <c r="AT8" i="1" l="1"/>
  <c r="AU8" i="1" s="1"/>
  <c r="AT9" i="1" l="1"/>
  <c r="AU9" i="1" s="1"/>
  <c r="AT10" i="1" l="1"/>
  <c r="AU10" i="1" s="1"/>
  <c r="AT11" i="1" l="1"/>
  <c r="AU11" i="1" s="1"/>
  <c r="AT12" i="1" l="1"/>
  <c r="AU12" i="1" s="1"/>
  <c r="AT13" i="1" l="1"/>
  <c r="AU13" i="1" s="1"/>
  <c r="AT14" i="1" l="1"/>
  <c r="AU14" i="1" s="1"/>
  <c r="AT15" i="1" l="1"/>
  <c r="AU15" i="1" s="1"/>
  <c r="AT16" i="1" l="1"/>
  <c r="AU16" i="1" s="1"/>
  <c r="AT17" i="1" l="1"/>
  <c r="AU17" i="1" s="1"/>
  <c r="AT18" i="1" l="1"/>
  <c r="AU18" i="1" s="1"/>
  <c r="AT19" i="1" l="1"/>
  <c r="AU19" i="1" s="1"/>
  <c r="AT20" i="1" l="1"/>
  <c r="AU20" i="1" s="1"/>
  <c r="AT21" i="1" l="1"/>
  <c r="AU21" i="1" s="1"/>
  <c r="AT22" i="1" l="1"/>
  <c r="AU22" i="1" s="1"/>
  <c r="AT23" i="1" l="1"/>
  <c r="AU23" i="1" s="1"/>
  <c r="AT24" i="1" l="1"/>
  <c r="AU24" i="1" s="1"/>
  <c r="AT25" i="1" l="1"/>
  <c r="AU25" i="1" s="1"/>
  <c r="AT26" i="1" l="1"/>
  <c r="AU26" i="1" s="1"/>
  <c r="AT27" i="1" l="1"/>
  <c r="AU27" i="1" s="1"/>
  <c r="AT28" i="1" l="1"/>
  <c r="AU28" i="1" s="1"/>
  <c r="AT29" i="1" l="1"/>
  <c r="AU29" i="1" s="1"/>
  <c r="AT30" i="1" l="1"/>
  <c r="AU30" i="1" s="1"/>
  <c r="AT31" i="1" l="1"/>
  <c r="AU31" i="1" s="1"/>
  <c r="AT32" i="1" l="1"/>
  <c r="AU32" i="1" s="1"/>
  <c r="AT33" i="1" l="1"/>
  <c r="AU33" i="1" s="1"/>
  <c r="AT34" i="1" l="1"/>
  <c r="AU34" i="1" s="1"/>
  <c r="AT35" i="1" l="1"/>
  <c r="AU35" i="1" s="1"/>
  <c r="AT36" i="1" l="1"/>
  <c r="AU36" i="1" s="1"/>
  <c r="AT37" i="1" l="1"/>
  <c r="AU37" i="1" s="1"/>
  <c r="AT38" i="1" l="1"/>
  <c r="AU38" i="1" s="1"/>
  <c r="AT39" i="1" l="1"/>
  <c r="AU39" i="1" s="1"/>
  <c r="AT40" i="1" l="1"/>
  <c r="AU40" i="1" s="1"/>
  <c r="AT41" i="1" l="1"/>
  <c r="AU41" i="1" s="1"/>
  <c r="AT42" i="1" l="1"/>
  <c r="AU42" i="1" s="1"/>
  <c r="AT43" i="1" l="1"/>
  <c r="AU43" i="1" s="1"/>
  <c r="AT44" i="1" l="1"/>
  <c r="AU44" i="1" s="1"/>
  <c r="AT45" i="1" l="1"/>
  <c r="AU45" i="1" s="1"/>
  <c r="AT46" i="1" l="1"/>
  <c r="AU46" i="1" s="1"/>
  <c r="AT47" i="1" l="1"/>
  <c r="AU47" i="1" s="1"/>
  <c r="AT48" i="1" l="1"/>
  <c r="AU48" i="1" s="1"/>
  <c r="AT49" i="1" l="1"/>
  <c r="AU49" i="1" s="1"/>
  <c r="AT50" i="1" l="1"/>
  <c r="AU50" i="1" s="1"/>
  <c r="AT51" i="1" l="1"/>
  <c r="AU51" i="1" s="1"/>
  <c r="AT52" i="1" l="1"/>
  <c r="AU52" i="1" s="1"/>
  <c r="AT53" i="1" l="1"/>
  <c r="AU53" i="1" s="1"/>
  <c r="AT54" i="1" l="1"/>
  <c r="AU54" i="1" s="1"/>
  <c r="AT55" i="1" l="1"/>
  <c r="AU55" i="1" s="1"/>
  <c r="AT56" i="1" l="1"/>
  <c r="AU56" i="1" s="1"/>
  <c r="AT57" i="1" l="1"/>
  <c r="AU57" i="1" s="1"/>
  <c r="AT58" i="1" l="1"/>
  <c r="AU58" i="1" s="1"/>
  <c r="AT59" i="1" l="1"/>
  <c r="AU59" i="1" s="1"/>
  <c r="AT60" i="1" l="1"/>
  <c r="AU60" i="1" s="1"/>
  <c r="AT61" i="1" l="1"/>
  <c r="AU61" i="1" s="1"/>
  <c r="AT62" i="1" l="1"/>
  <c r="AU62" i="1" s="1"/>
  <c r="AT63" i="1" l="1"/>
  <c r="AU63" i="1" s="1"/>
  <c r="AT64" i="1" l="1"/>
  <c r="AU64" i="1" s="1"/>
  <c r="AT65" i="1" l="1"/>
  <c r="AU65" i="1" s="1"/>
  <c r="AT66" i="1" l="1"/>
  <c r="AU66" i="1" s="1"/>
  <c r="AT67" i="1" l="1"/>
  <c r="AU67" i="1" s="1"/>
  <c r="AT68" i="1" l="1"/>
  <c r="AU68" i="1" s="1"/>
  <c r="AT69" i="1" l="1"/>
  <c r="AU69" i="1" s="1"/>
  <c r="AT70" i="1" l="1"/>
  <c r="AU70" i="1" s="1"/>
  <c r="AT71" i="1" l="1"/>
  <c r="AU71" i="1" s="1"/>
  <c r="AT72" i="1" l="1"/>
  <c r="AU72" i="1" s="1"/>
  <c r="AT73" i="1" l="1"/>
  <c r="AU73" i="1" s="1"/>
  <c r="AT74" i="1" l="1"/>
  <c r="AU74" i="1" s="1"/>
  <c r="AT75" i="1" l="1"/>
  <c r="AU75" i="1" s="1"/>
  <c r="AT76" i="1" l="1"/>
  <c r="AU76" i="1" s="1"/>
  <c r="AT77" i="1" l="1"/>
  <c r="AU77" i="1" s="1"/>
  <c r="AT78" i="1" l="1"/>
  <c r="AU78" i="1" s="1"/>
  <c r="AT79" i="1" l="1"/>
  <c r="AU79" i="1" s="1"/>
  <c r="AT80" i="1" l="1"/>
  <c r="AU80" i="1" s="1"/>
  <c r="AT81" i="1" l="1"/>
  <c r="AU81" i="1" s="1"/>
  <c r="AT82" i="1" l="1"/>
  <c r="AU82" i="1" s="1"/>
  <c r="AT83" i="1" l="1"/>
  <c r="AU83" i="1" s="1"/>
  <c r="AT84" i="1" l="1"/>
  <c r="AU84" i="1" s="1"/>
  <c r="AT85" i="1" l="1"/>
  <c r="AU85" i="1" s="1"/>
  <c r="AT86" i="1" l="1"/>
  <c r="AU86" i="1" s="1"/>
  <c r="AT87" i="1" l="1"/>
  <c r="AU87" i="1" s="1"/>
  <c r="AT88" i="1" l="1"/>
  <c r="AU88" i="1" s="1"/>
  <c r="AT89" i="1" l="1"/>
  <c r="AU89" i="1" s="1"/>
  <c r="AT90" i="1" l="1"/>
  <c r="AU90" i="1" s="1"/>
  <c r="AT92" i="1" l="1"/>
  <c r="AU92" i="1" s="1"/>
  <c r="AU178" i="1" s="1"/>
  <c r="AT91" i="1"/>
  <c r="AU91" i="1" s="1"/>
  <c r="S195" i="1" l="1"/>
  <c r="S196" i="1" s="1"/>
</calcChain>
</file>

<file path=xl/sharedStrings.xml><?xml version="1.0" encoding="utf-8"?>
<sst xmlns="http://schemas.openxmlformats.org/spreadsheetml/2006/main" count="1020" uniqueCount="108">
  <si>
    <t>Straight</t>
  </si>
  <si>
    <t>Left</t>
  </si>
  <si>
    <t>Right</t>
  </si>
  <si>
    <t>Result:</t>
  </si>
  <si>
    <t>Laptime (s)</t>
  </si>
  <si>
    <t>GG Circle Radius:</t>
  </si>
  <si>
    <t>a (g)</t>
  </si>
  <si>
    <t>Apex Speeds:</t>
  </si>
  <si>
    <t>V Apex</t>
  </si>
  <si>
    <t>Section</t>
  </si>
  <si>
    <t>Track Data</t>
  </si>
  <si>
    <t>Speed</t>
  </si>
  <si>
    <t>Time</t>
  </si>
  <si>
    <t>Acceleration</t>
  </si>
  <si>
    <t>Deceleration</t>
  </si>
  <si>
    <t>Turn 1</t>
  </si>
  <si>
    <t>Turn 2</t>
  </si>
  <si>
    <t>L</t>
  </si>
  <si>
    <t>dx</t>
  </si>
  <si>
    <t>R (turning radius)</t>
  </si>
  <si>
    <t>AT1</t>
  </si>
  <si>
    <t>AT2</t>
  </si>
  <si>
    <t>DT1</t>
  </si>
  <si>
    <t>DT2</t>
  </si>
  <si>
    <t>Straight 1</t>
  </si>
  <si>
    <t>Straight 2</t>
  </si>
  <si>
    <t>Straight 3</t>
  </si>
  <si>
    <t>Corner Length</t>
  </si>
  <si>
    <t>x(distance)</t>
  </si>
  <si>
    <t>Turn 4</t>
  </si>
  <si>
    <t>Turn 5</t>
  </si>
  <si>
    <t>Turn 6</t>
  </si>
  <si>
    <t>Turn 7</t>
  </si>
  <si>
    <t>Turn:</t>
  </si>
  <si>
    <t>Turn 3</t>
  </si>
  <si>
    <t>Turn 8</t>
  </si>
  <si>
    <t>Turn 9</t>
  </si>
  <si>
    <t>Turn 10</t>
  </si>
  <si>
    <t>Turn 11</t>
  </si>
  <si>
    <t>Turn 12</t>
  </si>
  <si>
    <t>Turn 13</t>
  </si>
  <si>
    <t>Turn 14</t>
  </si>
  <si>
    <t>Turn 15</t>
  </si>
  <si>
    <t>Turn 16</t>
  </si>
  <si>
    <t>Turn 17</t>
  </si>
  <si>
    <t>Turn 18</t>
  </si>
  <si>
    <t>Turn 19</t>
  </si>
  <si>
    <t>AT3</t>
  </si>
  <si>
    <t>AT4</t>
  </si>
  <si>
    <t>AT5</t>
  </si>
  <si>
    <t>AT6</t>
  </si>
  <si>
    <t>AT7</t>
  </si>
  <si>
    <t>AT8</t>
  </si>
  <si>
    <t>AT9</t>
  </si>
  <si>
    <t>AT10</t>
  </si>
  <si>
    <t>AT11</t>
  </si>
  <si>
    <t>AT12</t>
  </si>
  <si>
    <t>AT13</t>
  </si>
  <si>
    <t>AT14</t>
  </si>
  <si>
    <t>AT15</t>
  </si>
  <si>
    <t>AT16</t>
  </si>
  <si>
    <t>AT17</t>
  </si>
  <si>
    <t>AT18</t>
  </si>
  <si>
    <t>AT19</t>
  </si>
  <si>
    <t>DT3</t>
  </si>
  <si>
    <t>DT4</t>
  </si>
  <si>
    <t>DT5</t>
  </si>
  <si>
    <t>DT6</t>
  </si>
  <si>
    <t>DT7</t>
  </si>
  <si>
    <t>DT8</t>
  </si>
  <si>
    <t>DT9</t>
  </si>
  <si>
    <t>DT10</t>
  </si>
  <si>
    <t>DT11</t>
  </si>
  <si>
    <t>DT12</t>
  </si>
  <si>
    <t>DT13</t>
  </si>
  <si>
    <t>DT14</t>
  </si>
  <si>
    <t>DT15</t>
  </si>
  <si>
    <t>DT16</t>
  </si>
  <si>
    <t>DT17</t>
  </si>
  <si>
    <t>DT18</t>
  </si>
  <si>
    <t>DT19</t>
  </si>
  <si>
    <t>Radius Avg (m)</t>
  </si>
  <si>
    <t>Turn 20</t>
  </si>
  <si>
    <t>AT20</t>
  </si>
  <si>
    <t>DT20</t>
  </si>
  <si>
    <t>Straight 4</t>
  </si>
  <si>
    <t>Straight 5</t>
  </si>
  <si>
    <t>Straight 8</t>
  </si>
  <si>
    <t>Straight 9</t>
  </si>
  <si>
    <t>Straight 10</t>
  </si>
  <si>
    <t>Straight 11</t>
  </si>
  <si>
    <t>Straight 12</t>
  </si>
  <si>
    <t>Straight 13</t>
  </si>
  <si>
    <t>Straight 14</t>
  </si>
  <si>
    <t>Straight 15</t>
  </si>
  <si>
    <t>Straight 16</t>
  </si>
  <si>
    <t>Straight 17</t>
  </si>
  <si>
    <t>Straight 18</t>
  </si>
  <si>
    <t>Straight 6</t>
  </si>
  <si>
    <t>Straight 7</t>
  </si>
  <si>
    <t>Final Velocity</t>
  </si>
  <si>
    <t>Laptime (min)</t>
  </si>
  <si>
    <t>Frictional Coefficient:</t>
  </si>
  <si>
    <t>Distance Type</t>
  </si>
  <si>
    <t>Direction</t>
  </si>
  <si>
    <t>Distance</t>
  </si>
  <si>
    <t>Radius</t>
  </si>
  <si>
    <t>Silverstone Track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</si>
</sst>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3" fillId="2" borderId="11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 wrapText="1"/>
    </xf>
    <xf numFmtId="2" fontId="0" fillId="0" borderId="4" xfId="0" quotePrefix="1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3" borderId="4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2" fontId="0" fillId="3" borderId="6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5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3" fillId="2" borderId="13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14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3" xfId="0" applyNumberFormat="1" applyFont="1" applyFill="1" applyBorder="1" applyAlignment="1">
      <alignment vertical="center"/>
    </xf>
    <xf numFmtId="2" fontId="1" fillId="0" borderId="8" xfId="0" applyNumberFormat="1" applyFont="1" applyBorder="1" applyAlignment="1">
      <alignment vertical="center"/>
    </xf>
    <xf numFmtId="2" fontId="3" fillId="2" borderId="11" xfId="0" applyNumberFormat="1" applyFont="1" applyFill="1" applyBorder="1" applyAlignment="1">
      <alignment vertical="center"/>
    </xf>
    <xf numFmtId="2" fontId="3" fillId="2" borderId="14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vertical="center"/>
    </xf>
    <xf numFmtId="2" fontId="0" fillId="2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 u="sng">
                <a:solidFill>
                  <a:srgbClr val="FF0000"/>
                </a:solidFill>
              </a:rPr>
              <a:t>Final Solution </a:t>
            </a:r>
            <a:endParaRPr lang="en-GB" sz="2000" b="1" u="sng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Sheet1!$AT$5:$AT$177</c:f>
              <c:numCache>
                <c:formatCode>0.00</c:formatCode>
                <c:ptCount val="173"/>
                <c:pt idx="0">
                  <c:v>46.680530446536274</c:v>
                </c:pt>
                <c:pt idx="1">
                  <c:v>55.600377002049186</c:v>
                </c:pt>
                <c:pt idx="2">
                  <c:v>63.275049765053524</c:v>
                </c:pt>
                <c:pt idx="3">
                  <c:v>68.101791621306248</c:v>
                </c:pt>
                <c:pt idx="4">
                  <c:v>61.037070883454241</c:v>
                </c:pt>
                <c:pt idx="5">
                  <c:v>60.1926955371814</c:v>
                </c:pt>
                <c:pt idx="6">
                  <c:v>60.1926955371814</c:v>
                </c:pt>
                <c:pt idx="7">
                  <c:v>60.1926955371814</c:v>
                </c:pt>
                <c:pt idx="8">
                  <c:v>60.1926955371814</c:v>
                </c:pt>
                <c:pt idx="9">
                  <c:v>60.1926955371814</c:v>
                </c:pt>
                <c:pt idx="10">
                  <c:v>60.1926955371814</c:v>
                </c:pt>
                <c:pt idx="11">
                  <c:v>60.1926955371814</c:v>
                </c:pt>
                <c:pt idx="12">
                  <c:v>61.214683500217639</c:v>
                </c:pt>
                <c:pt idx="13">
                  <c:v>60.703361524933584</c:v>
                </c:pt>
                <c:pt idx="14">
                  <c:v>60.703361524933584</c:v>
                </c:pt>
                <c:pt idx="15">
                  <c:v>60.703361524933584</c:v>
                </c:pt>
                <c:pt idx="16">
                  <c:v>60.703361524933584</c:v>
                </c:pt>
                <c:pt idx="17">
                  <c:v>60.489139511098223</c:v>
                </c:pt>
                <c:pt idx="18">
                  <c:v>53.694418395147032</c:v>
                </c:pt>
                <c:pt idx="19">
                  <c:v>53.694418395147032</c:v>
                </c:pt>
                <c:pt idx="20">
                  <c:v>51.299633710126081</c:v>
                </c:pt>
                <c:pt idx="21">
                  <c:v>51.299633710126081</c:v>
                </c:pt>
                <c:pt idx="22">
                  <c:v>51.299633710126081</c:v>
                </c:pt>
                <c:pt idx="23">
                  <c:v>51.299633710126081</c:v>
                </c:pt>
                <c:pt idx="24">
                  <c:v>51.299633710126081</c:v>
                </c:pt>
                <c:pt idx="25">
                  <c:v>46.516064877346075</c:v>
                </c:pt>
                <c:pt idx="26">
                  <c:v>41.249944408125806</c:v>
                </c:pt>
                <c:pt idx="27">
                  <c:v>41.249944408125806</c:v>
                </c:pt>
                <c:pt idx="28">
                  <c:v>41.249944408125806</c:v>
                </c:pt>
                <c:pt idx="29">
                  <c:v>41.249944408125806</c:v>
                </c:pt>
                <c:pt idx="30">
                  <c:v>41.249944408125806</c:v>
                </c:pt>
                <c:pt idx="31">
                  <c:v>41.249944408125806</c:v>
                </c:pt>
                <c:pt idx="32">
                  <c:v>41.249944408125806</c:v>
                </c:pt>
                <c:pt idx="33">
                  <c:v>41.249944408125806</c:v>
                </c:pt>
                <c:pt idx="34">
                  <c:v>41.249944408125806</c:v>
                </c:pt>
                <c:pt idx="35">
                  <c:v>48.720358060819805</c:v>
                </c:pt>
                <c:pt idx="36">
                  <c:v>57.323671284858314</c:v>
                </c:pt>
                <c:pt idx="37">
                  <c:v>64.794546757998774</c:v>
                </c:pt>
                <c:pt idx="38">
                  <c:v>71.488903261796438</c:v>
                </c:pt>
                <c:pt idx="39">
                  <c:v>77.607946046616192</c:v>
                </c:pt>
                <c:pt idx="40">
                  <c:v>83.278588422081754</c:v>
                </c:pt>
                <c:pt idx="41">
                  <c:v>82.588647588818162</c:v>
                </c:pt>
                <c:pt idx="42">
                  <c:v>76.867123730174782</c:v>
                </c:pt>
                <c:pt idx="43">
                  <c:v>70.683977749911605</c:v>
                </c:pt>
                <c:pt idx="44">
                  <c:v>63.905357447947971</c:v>
                </c:pt>
                <c:pt idx="45">
                  <c:v>56.316646833329834</c:v>
                </c:pt>
                <c:pt idx="46">
                  <c:v>51.235525180776662</c:v>
                </c:pt>
                <c:pt idx="47">
                  <c:v>51.235525180776662</c:v>
                </c:pt>
                <c:pt idx="48">
                  <c:v>51.235525180776662</c:v>
                </c:pt>
                <c:pt idx="49">
                  <c:v>51.235525180776662</c:v>
                </c:pt>
                <c:pt idx="50">
                  <c:v>51.235525180776662</c:v>
                </c:pt>
                <c:pt idx="51">
                  <c:v>51.235525180776662</c:v>
                </c:pt>
                <c:pt idx="52">
                  <c:v>48.88353104747214</c:v>
                </c:pt>
                <c:pt idx="53">
                  <c:v>48.88353104747214</c:v>
                </c:pt>
                <c:pt idx="54">
                  <c:v>48.88353104747214</c:v>
                </c:pt>
                <c:pt idx="55">
                  <c:v>48.88353104747214</c:v>
                </c:pt>
                <c:pt idx="56">
                  <c:v>48.88353104747214</c:v>
                </c:pt>
                <c:pt idx="57">
                  <c:v>48.88353104747214</c:v>
                </c:pt>
                <c:pt idx="58">
                  <c:v>48.88353104747214</c:v>
                </c:pt>
                <c:pt idx="59">
                  <c:v>48.88353104747214</c:v>
                </c:pt>
                <c:pt idx="60">
                  <c:v>48.88353104747214</c:v>
                </c:pt>
                <c:pt idx="61">
                  <c:v>48.88353104747214</c:v>
                </c:pt>
                <c:pt idx="62">
                  <c:v>48.88353104747214</c:v>
                </c:pt>
                <c:pt idx="63">
                  <c:v>48.88353104747214</c:v>
                </c:pt>
                <c:pt idx="64">
                  <c:v>48.88353104747214</c:v>
                </c:pt>
                <c:pt idx="65">
                  <c:v>48.88353104747214</c:v>
                </c:pt>
                <c:pt idx="66">
                  <c:v>48.88353104747214</c:v>
                </c:pt>
                <c:pt idx="67">
                  <c:v>57.736396256594468</c:v>
                </c:pt>
                <c:pt idx="68">
                  <c:v>65.159968176008917</c:v>
                </c:pt>
                <c:pt idx="69">
                  <c:v>71.820271878477982</c:v>
                </c:pt>
                <c:pt idx="70">
                  <c:v>77.913294454146239</c:v>
                </c:pt>
                <c:pt idx="71">
                  <c:v>83.563218300269497</c:v>
                </c:pt>
                <c:pt idx="72">
                  <c:v>84.961372753450618</c:v>
                </c:pt>
                <c:pt idx="73">
                  <c:v>79.410987024156682</c:v>
                </c:pt>
                <c:pt idx="74">
                  <c:v>78.545768989492871</c:v>
                </c:pt>
                <c:pt idx="75">
                  <c:v>78.545768989492871</c:v>
                </c:pt>
                <c:pt idx="76">
                  <c:v>78.545768989492871</c:v>
                </c:pt>
                <c:pt idx="77">
                  <c:v>78.545768989492871</c:v>
                </c:pt>
                <c:pt idx="78">
                  <c:v>78.545768989492871</c:v>
                </c:pt>
                <c:pt idx="79">
                  <c:v>78.545768989492871</c:v>
                </c:pt>
                <c:pt idx="80">
                  <c:v>78.545768989492871</c:v>
                </c:pt>
                <c:pt idx="81">
                  <c:v>78.545768989492871</c:v>
                </c:pt>
                <c:pt idx="82">
                  <c:v>78.545768989492871</c:v>
                </c:pt>
                <c:pt idx="83">
                  <c:v>78.545768989492871</c:v>
                </c:pt>
                <c:pt idx="84">
                  <c:v>78.545768989492871</c:v>
                </c:pt>
                <c:pt idx="85">
                  <c:v>84.153240140536354</c:v>
                </c:pt>
                <c:pt idx="86">
                  <c:v>87.04932331817561</c:v>
                </c:pt>
                <c:pt idx="87">
                  <c:v>81.641011079923999</c:v>
                </c:pt>
                <c:pt idx="88">
                  <c:v>78.926189672074457</c:v>
                </c:pt>
                <c:pt idx="89">
                  <c:v>78.926189672074457</c:v>
                </c:pt>
                <c:pt idx="90">
                  <c:v>72.917853891569479</c:v>
                </c:pt>
                <c:pt idx="91">
                  <c:v>66.367788995508008</c:v>
                </c:pt>
                <c:pt idx="92">
                  <c:v>61.587802235120165</c:v>
                </c:pt>
                <c:pt idx="93">
                  <c:v>61.587802235120165</c:v>
                </c:pt>
                <c:pt idx="94">
                  <c:v>60.526907439189991</c:v>
                </c:pt>
                <c:pt idx="95">
                  <c:v>60.526907439189991</c:v>
                </c:pt>
                <c:pt idx="96">
                  <c:v>60.526907439189991</c:v>
                </c:pt>
                <c:pt idx="97">
                  <c:v>60.526907439189991</c:v>
                </c:pt>
                <c:pt idx="98">
                  <c:v>53.746264017583826</c:v>
                </c:pt>
                <c:pt idx="99">
                  <c:v>53.157408945958096</c:v>
                </c:pt>
                <c:pt idx="100">
                  <c:v>53.157408945958096</c:v>
                </c:pt>
                <c:pt idx="101">
                  <c:v>52.064926254128373</c:v>
                </c:pt>
                <c:pt idx="102">
                  <c:v>52.064926254128373</c:v>
                </c:pt>
                <c:pt idx="103">
                  <c:v>52.064926254128373</c:v>
                </c:pt>
                <c:pt idx="104">
                  <c:v>51.631724036941897</c:v>
                </c:pt>
                <c:pt idx="105">
                  <c:v>46.876910148034753</c:v>
                </c:pt>
                <c:pt idx="106">
                  <c:v>46.876910148034753</c:v>
                </c:pt>
                <c:pt idx="107">
                  <c:v>46.876910148034753</c:v>
                </c:pt>
                <c:pt idx="108">
                  <c:v>46.876910148034753</c:v>
                </c:pt>
                <c:pt idx="109">
                  <c:v>46.876910148034753</c:v>
                </c:pt>
                <c:pt idx="110">
                  <c:v>46.876910148034753</c:v>
                </c:pt>
                <c:pt idx="111">
                  <c:v>55.76535398459265</c:v>
                </c:pt>
                <c:pt idx="112">
                  <c:v>63.42006547636894</c:v>
                </c:pt>
                <c:pt idx="113">
                  <c:v>70.245531566263509</c:v>
                </c:pt>
                <c:pt idx="114">
                  <c:v>73.27766450308664</c:v>
                </c:pt>
                <c:pt idx="115">
                  <c:v>73.27766450308664</c:v>
                </c:pt>
                <c:pt idx="116">
                  <c:v>79.25872895162351</c:v>
                </c:pt>
                <c:pt idx="117">
                  <c:v>84.819078720691863</c:v>
                </c:pt>
                <c:pt idx="118">
                  <c:v>90.036693159105539</c:v>
                </c:pt>
                <c:pt idx="119">
                  <c:v>94.968079453187443</c:v>
                </c:pt>
                <c:pt idx="120">
                  <c:v>96.964142744781881</c:v>
                </c:pt>
                <c:pt idx="121">
                  <c:v>92.139649327694087</c:v>
                </c:pt>
                <c:pt idx="122">
                  <c:v>87.04817619129328</c:v>
                </c:pt>
                <c:pt idx="123">
                  <c:v>81.639787960469604</c:v>
                </c:pt>
                <c:pt idx="124">
                  <c:v>80.532654459110177</c:v>
                </c:pt>
                <c:pt idx="125">
                  <c:v>80.532654459110177</c:v>
                </c:pt>
                <c:pt idx="126">
                  <c:v>74.653723512162728</c:v>
                </c:pt>
                <c:pt idx="127">
                  <c:v>73.808142005001301</c:v>
                </c:pt>
                <c:pt idx="128">
                  <c:v>73.808142005001301</c:v>
                </c:pt>
                <c:pt idx="129">
                  <c:v>72.917735635649279</c:v>
                </c:pt>
                <c:pt idx="130">
                  <c:v>72.917735635649279</c:v>
                </c:pt>
                <c:pt idx="131">
                  <c:v>66.36765906848332</c:v>
                </c:pt>
                <c:pt idx="132">
                  <c:v>65.332718206350762</c:v>
                </c:pt>
                <c:pt idx="133">
                  <c:v>65.332718206350762</c:v>
                </c:pt>
                <c:pt idx="134">
                  <c:v>64.315170451693874</c:v>
                </c:pt>
                <c:pt idx="135">
                  <c:v>64.315170451693874</c:v>
                </c:pt>
                <c:pt idx="136">
                  <c:v>64.315170451693874</c:v>
                </c:pt>
                <c:pt idx="137">
                  <c:v>64.315170451693874</c:v>
                </c:pt>
                <c:pt idx="138">
                  <c:v>64.315170451693874</c:v>
                </c:pt>
                <c:pt idx="139">
                  <c:v>64.315170451693874</c:v>
                </c:pt>
                <c:pt idx="140">
                  <c:v>64.315170451693874</c:v>
                </c:pt>
                <c:pt idx="141">
                  <c:v>64.315170451693874</c:v>
                </c:pt>
                <c:pt idx="142">
                  <c:v>64.315170451693874</c:v>
                </c:pt>
                <c:pt idx="143">
                  <c:v>64.315170451693874</c:v>
                </c:pt>
                <c:pt idx="144">
                  <c:v>65.089284711313553</c:v>
                </c:pt>
                <c:pt idx="145">
                  <c:v>65.089284711313553</c:v>
                </c:pt>
                <c:pt idx="146">
                  <c:v>71.756149452367055</c:v>
                </c:pt>
                <c:pt idx="147">
                  <c:v>76.31798029449179</c:v>
                </c:pt>
                <c:pt idx="148">
                  <c:v>76.31798029449179</c:v>
                </c:pt>
                <c:pt idx="149">
                  <c:v>79.916280332798507</c:v>
                </c:pt>
                <c:pt idx="150">
                  <c:v>79.498146687642986</c:v>
                </c:pt>
                <c:pt idx="151">
                  <c:v>79.498146687642986</c:v>
                </c:pt>
                <c:pt idx="152">
                  <c:v>78.049281615976469</c:v>
                </c:pt>
                <c:pt idx="153">
                  <c:v>78.049281615976469</c:v>
                </c:pt>
                <c:pt idx="154">
                  <c:v>75.031236487012535</c:v>
                </c:pt>
                <c:pt idx="155">
                  <c:v>75.031236487012535</c:v>
                </c:pt>
                <c:pt idx="156">
                  <c:v>68.683014266774876</c:v>
                </c:pt>
                <c:pt idx="157">
                  <c:v>65.555336798539912</c:v>
                </c:pt>
                <c:pt idx="158">
                  <c:v>65.555336798539912</c:v>
                </c:pt>
                <c:pt idx="159">
                  <c:v>63.023668877414622</c:v>
                </c:pt>
                <c:pt idx="160">
                  <c:v>63.023668877414622</c:v>
                </c:pt>
                <c:pt idx="161">
                  <c:v>55.314128744562183</c:v>
                </c:pt>
                <c:pt idx="162">
                  <c:v>46.680530446536274</c:v>
                </c:pt>
                <c:pt idx="163">
                  <c:v>46.680530446536274</c:v>
                </c:pt>
                <c:pt idx="164">
                  <c:v>46.680530446536274</c:v>
                </c:pt>
                <c:pt idx="165">
                  <c:v>46.680530446536274</c:v>
                </c:pt>
                <c:pt idx="166">
                  <c:v>46.680530446536274</c:v>
                </c:pt>
                <c:pt idx="167">
                  <c:v>46.680530446536274</c:v>
                </c:pt>
                <c:pt idx="168">
                  <c:v>46.680530446536274</c:v>
                </c:pt>
                <c:pt idx="169">
                  <c:v>46.680530446536274</c:v>
                </c:pt>
                <c:pt idx="170">
                  <c:v>46.680530446536274</c:v>
                </c:pt>
                <c:pt idx="171">
                  <c:v>46.680530446536274</c:v>
                </c:pt>
                <c:pt idx="172">
                  <c:v>46.680530446536274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C-489D-A939-7B114B279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045775"/>
        <c:axId val="1242926031"/>
      </c:scatterChart>
      <c:valAx>
        <c:axId val="13110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926031"/>
        <c:crosses val="autoZero"/>
        <c:crossBetween val="midCat"/>
      </c:valAx>
      <c:valAx>
        <c:axId val="12429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 u="sng">
                <a:solidFill>
                  <a:srgbClr val="FF0000"/>
                </a:solidFill>
              </a:rPr>
              <a:t>All Solutions | Acc</a:t>
            </a:r>
            <a:r>
              <a:rPr lang="en-GB" sz="2000" b="1" u="sng" baseline="0">
                <a:solidFill>
                  <a:srgbClr val="FF0000"/>
                </a:solidFill>
              </a:rPr>
              <a:t> and Dcc</a:t>
            </a:r>
            <a:endParaRPr lang="en-GB" sz="2000" b="1" u="sng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Sheet1!$F$5:$F$177</c:f>
              <c:numCache>
                <c:formatCode>0.00</c:formatCode>
                <c:ptCount val="173"/>
                <c:pt idx="0">
                  <c:v>321.63408484803335</c:v>
                </c:pt>
                <c:pt idx="1">
                  <c:v>323.04924475384848</c:v>
                </c:pt>
                <c:pt idx="2">
                  <c:v>324.45823234436801</c:v>
                </c:pt>
                <c:pt idx="3">
                  <c:v>325.86112768483434</c:v>
                </c:pt>
                <c:pt idx="4">
                  <c:v>326.01815587790799</c:v>
                </c:pt>
                <c:pt idx="5">
                  <c:v>60.1926955371814</c:v>
                </c:pt>
                <c:pt idx="6">
                  <c:v>60.1926955371814</c:v>
                </c:pt>
                <c:pt idx="7">
                  <c:v>60.1926955371814</c:v>
                </c:pt>
                <c:pt idx="8">
                  <c:v>60.1926955371814</c:v>
                </c:pt>
                <c:pt idx="9">
                  <c:v>60.1926955371814</c:v>
                </c:pt>
                <c:pt idx="10">
                  <c:v>60.1926955371814</c:v>
                </c:pt>
                <c:pt idx="11">
                  <c:v>60.1926955371814</c:v>
                </c:pt>
                <c:pt idx="12">
                  <c:v>61.214683500217639</c:v>
                </c:pt>
                <c:pt idx="13">
                  <c:v>61.214683500217639</c:v>
                </c:pt>
                <c:pt idx="14">
                  <c:v>68.261024575022446</c:v>
                </c:pt>
                <c:pt idx="15">
                  <c:v>74.645143686858944</c:v>
                </c:pt>
                <c:pt idx="16">
                  <c:v>80.524701030378367</c:v>
                </c:pt>
                <c:pt idx="17">
                  <c:v>85.206061451236081</c:v>
                </c:pt>
                <c:pt idx="18">
                  <c:v>85.206061451236081</c:v>
                </c:pt>
                <c:pt idx="19">
                  <c:v>86.668974010494779</c:v>
                </c:pt>
                <c:pt idx="20">
                  <c:v>86.668974010494779</c:v>
                </c:pt>
                <c:pt idx="21">
                  <c:v>91.781485366231792</c:v>
                </c:pt>
                <c:pt idx="22">
                  <c:v>96.62386380202264</c:v>
                </c:pt>
                <c:pt idx="23">
                  <c:v>101.23488062931581</c:v>
                </c:pt>
                <c:pt idx="24">
                  <c:v>105.6448344976309</c:v>
                </c:pt>
                <c:pt idx="25">
                  <c:v>107.81009894268637</c:v>
                </c:pt>
                <c:pt idx="26">
                  <c:v>107.81009894268637</c:v>
                </c:pt>
                <c:pt idx="27">
                  <c:v>111.96136580996064</c:v>
                </c:pt>
                <c:pt idx="28">
                  <c:v>115.9641213222082</c:v>
                </c:pt>
                <c:pt idx="29">
                  <c:v>119.83324844980137</c:v>
                </c:pt>
                <c:pt idx="30">
                  <c:v>123.58129888470918</c:v>
                </c:pt>
                <c:pt idx="31">
                  <c:v>127.21897434750771</c:v>
                </c:pt>
                <c:pt idx="32">
                  <c:v>130.75548720429222</c:v>
                </c:pt>
                <c:pt idx="33">
                  <c:v>134.19883544215958</c:v>
                </c:pt>
                <c:pt idx="34">
                  <c:v>135.35636037523994</c:v>
                </c:pt>
                <c:pt idx="35">
                  <c:v>135.35636037523994</c:v>
                </c:pt>
                <c:pt idx="36">
                  <c:v>138.68552301531631</c:v>
                </c:pt>
                <c:pt idx="37">
                  <c:v>141.9366206939979</c:v>
                </c:pt>
                <c:pt idx="38">
                  <c:v>145.11490031706541</c:v>
                </c:pt>
                <c:pt idx="39">
                  <c:v>148.22504610905619</c:v>
                </c:pt>
                <c:pt idx="40">
                  <c:v>151.27126063476774</c:v>
                </c:pt>
                <c:pt idx="41">
                  <c:v>154.25733141096353</c:v>
                </c:pt>
                <c:pt idx="42">
                  <c:v>157.18668612204991</c:v>
                </c:pt>
                <c:pt idx="43">
                  <c:v>160.06243873573786</c:v>
                </c:pt>
                <c:pt idx="44">
                  <c:v>162.88742828724332</c:v>
                </c:pt>
                <c:pt idx="45">
                  <c:v>164.55637321000921</c:v>
                </c:pt>
                <c:pt idx="46">
                  <c:v>164.55637321000921</c:v>
                </c:pt>
                <c:pt idx="47">
                  <c:v>167.30549890554059</c:v>
                </c:pt>
                <c:pt idx="48">
                  <c:v>170.01017606023424</c:v>
                </c:pt>
                <c:pt idx="49">
                  <c:v>172.67249336252675</c:v>
                </c:pt>
                <c:pt idx="50">
                  <c:v>175.29438086838908</c:v>
                </c:pt>
                <c:pt idx="51">
                  <c:v>176.66200857012765</c:v>
                </c:pt>
                <c:pt idx="52">
                  <c:v>176.66200857012765</c:v>
                </c:pt>
                <c:pt idx="53">
                  <c:v>179.2255430233979</c:v>
                </c:pt>
                <c:pt idx="54">
                  <c:v>181.75292369596659</c:v>
                </c:pt>
                <c:pt idx="55">
                  <c:v>184.24563840707833</c:v>
                </c:pt>
                <c:pt idx="56">
                  <c:v>186.70507564614269</c:v>
                </c:pt>
                <c:pt idx="57">
                  <c:v>189.13253361606476</c:v>
                </c:pt>
                <c:pt idx="58">
                  <c:v>191.52922824475607</c:v>
                </c:pt>
                <c:pt idx="59">
                  <c:v>193.89630030516793</c:v>
                </c:pt>
                <c:pt idx="60">
                  <c:v>196.23482176217314</c:v>
                </c:pt>
                <c:pt idx="61">
                  <c:v>198.54580144649714</c:v>
                </c:pt>
                <c:pt idx="62">
                  <c:v>200.83019014090453</c:v>
                </c:pt>
                <c:pt idx="63">
                  <c:v>203.08888515138358</c:v>
                </c:pt>
                <c:pt idx="64">
                  <c:v>205.32273442566429</c:v>
                </c:pt>
                <c:pt idx="65">
                  <c:v>207.53254027268079</c:v>
                </c:pt>
                <c:pt idx="66">
                  <c:v>208.20624530025961</c:v>
                </c:pt>
                <c:pt idx="67">
                  <c:v>208.20624530025961</c:v>
                </c:pt>
                <c:pt idx="68">
                  <c:v>210.38576611080865</c:v>
                </c:pt>
                <c:pt idx="69">
                  <c:v>212.54293820786398</c:v>
                </c:pt>
                <c:pt idx="70">
                  <c:v>214.67843529807993</c:v>
                </c:pt>
                <c:pt idx="71">
                  <c:v>216.79289790496341</c:v>
                </c:pt>
                <c:pt idx="72">
                  <c:v>218.88693561295952</c:v>
                </c:pt>
                <c:pt idx="73">
                  <c:v>219.19889966884389</c:v>
                </c:pt>
                <c:pt idx="74">
                  <c:v>219.19889966884389</c:v>
                </c:pt>
                <c:pt idx="75">
                  <c:v>221.27016883446331</c:v>
                </c:pt>
                <c:pt idx="76">
                  <c:v>223.32222821750614</c:v>
                </c:pt>
                <c:pt idx="77">
                  <c:v>225.35560258407577</c:v>
                </c:pt>
                <c:pt idx="78">
                  <c:v>227.37079323438158</c:v>
                </c:pt>
                <c:pt idx="79">
                  <c:v>229.36827944602956</c:v>
                </c:pt>
                <c:pt idx="80">
                  <c:v>231.34851980514574</c:v>
                </c:pt>
                <c:pt idx="81">
                  <c:v>233.31195343580643</c:v>
                </c:pt>
                <c:pt idx="82">
                  <c:v>235.25900113711251</c:v>
                </c:pt>
                <c:pt idx="83">
                  <c:v>235.8724735106492</c:v>
                </c:pt>
                <c:pt idx="84">
                  <c:v>235.8724735106492</c:v>
                </c:pt>
                <c:pt idx="85">
                  <c:v>237.79855710250203</c:v>
                </c:pt>
                <c:pt idx="86">
                  <c:v>239.70916494792584</c:v>
                </c:pt>
                <c:pt idx="87">
                  <c:v>240.61669733007292</c:v>
                </c:pt>
                <c:pt idx="88">
                  <c:v>240.61669733007292</c:v>
                </c:pt>
                <c:pt idx="89">
                  <c:v>242.50510310925813</c:v>
                </c:pt>
                <c:pt idx="90">
                  <c:v>244.37891691803512</c:v>
                </c:pt>
                <c:pt idx="91">
                  <c:v>245.62711793698983</c:v>
                </c:pt>
                <c:pt idx="92">
                  <c:v>245.62711793698983</c:v>
                </c:pt>
                <c:pt idx="93">
                  <c:v>245.89069101133518</c:v>
                </c:pt>
                <c:pt idx="94">
                  <c:v>245.89069101133518</c:v>
                </c:pt>
                <c:pt idx="95">
                  <c:v>247.73889869383029</c:v>
                </c:pt>
                <c:pt idx="96">
                  <c:v>249.57341991091903</c:v>
                </c:pt>
                <c:pt idx="97">
                  <c:v>251.39455428873538</c:v>
                </c:pt>
                <c:pt idx="98">
                  <c:v>251.51972625627582</c:v>
                </c:pt>
                <c:pt idx="99">
                  <c:v>251.51972625627582</c:v>
                </c:pt>
                <c:pt idx="100">
                  <c:v>251.74814056122028</c:v>
                </c:pt>
                <c:pt idx="101">
                  <c:v>251.74814056122028</c:v>
                </c:pt>
                <c:pt idx="102">
                  <c:v>253.55365561559535</c:v>
                </c:pt>
                <c:pt idx="103">
                  <c:v>255.34640447053866</c:v>
                </c:pt>
                <c:pt idx="104">
                  <c:v>256.26192947457474</c:v>
                </c:pt>
                <c:pt idx="105">
                  <c:v>256.26192947457474</c:v>
                </c:pt>
                <c:pt idx="106">
                  <c:v>258.03586281374129</c:v>
                </c:pt>
                <c:pt idx="107">
                  <c:v>259.79768378111442</c:v>
                </c:pt>
                <c:pt idx="108">
                  <c:v>261.54763714863094</c:v>
                </c:pt>
                <c:pt idx="109">
                  <c:v>263.14523613782546</c:v>
                </c:pt>
                <c:pt idx="110">
                  <c:v>263.14523613782546</c:v>
                </c:pt>
                <c:pt idx="111">
                  <c:v>264.87307394680931</c:v>
                </c:pt>
                <c:pt idx="112">
                  <c:v>266.58971342126443</c:v>
                </c:pt>
                <c:pt idx="113">
                  <c:v>268.29536951284103</c:v>
                </c:pt>
                <c:pt idx="114">
                  <c:v>269.10515920738482</c:v>
                </c:pt>
                <c:pt idx="115">
                  <c:v>269.10515920738482</c:v>
                </c:pt>
                <c:pt idx="116">
                  <c:v>270.79497172590175</c:v>
                </c:pt>
                <c:pt idx="117">
                  <c:v>272.47430468216987</c:v>
                </c:pt>
                <c:pt idx="118">
                  <c:v>274.14335066171481</c:v>
                </c:pt>
                <c:pt idx="119">
                  <c:v>275.80229642269467</c:v>
                </c:pt>
                <c:pt idx="120">
                  <c:v>277.45132313981122</c:v>
                </c:pt>
                <c:pt idx="121">
                  <c:v>279.09060663525014</c:v>
                </c:pt>
                <c:pt idx="122">
                  <c:v>280.72031759748336</c:v>
                </c:pt>
                <c:pt idx="123">
                  <c:v>281.03993178200125</c:v>
                </c:pt>
                <c:pt idx="124">
                  <c:v>281.03993178200125</c:v>
                </c:pt>
                <c:pt idx="125">
                  <c:v>282.65840383054581</c:v>
                </c:pt>
                <c:pt idx="126">
                  <c:v>282.88038083973214</c:v>
                </c:pt>
                <c:pt idx="127">
                  <c:v>282.88038083973214</c:v>
                </c:pt>
                <c:pt idx="128">
                  <c:v>283.11120698416704</c:v>
                </c:pt>
                <c:pt idx="129">
                  <c:v>283.11120698416704</c:v>
                </c:pt>
                <c:pt idx="130">
                  <c:v>284.71790516234114</c:v>
                </c:pt>
                <c:pt idx="131">
                  <c:v>284.95716804816806</c:v>
                </c:pt>
                <c:pt idx="132">
                  <c:v>284.95716804816806</c:v>
                </c:pt>
                <c:pt idx="133">
                  <c:v>285.18855261042978</c:v>
                </c:pt>
                <c:pt idx="134">
                  <c:v>285.18855261042978</c:v>
                </c:pt>
                <c:pt idx="135">
                  <c:v>286.7836127466698</c:v>
                </c:pt>
                <c:pt idx="136">
                  <c:v>288.36985026183282</c:v>
                </c:pt>
                <c:pt idx="137">
                  <c:v>289.94740995572266</c:v>
                </c:pt>
                <c:pt idx="138">
                  <c:v>291.51643271011653</c:v>
                </c:pt>
                <c:pt idx="139">
                  <c:v>293.07705563559881</c:v>
                </c:pt>
                <c:pt idx="140">
                  <c:v>294.62941221139459</c:v>
                </c:pt>
                <c:pt idx="141">
                  <c:v>296.17363241860653</c:v>
                </c:pt>
                <c:pt idx="142">
                  <c:v>297.44801995648226</c:v>
                </c:pt>
                <c:pt idx="143">
                  <c:v>297.44801995648226</c:v>
                </c:pt>
                <c:pt idx="144">
                  <c:v>297.6163611262524</c:v>
                </c:pt>
                <c:pt idx="145">
                  <c:v>297.6163611262524</c:v>
                </c:pt>
                <c:pt idx="146">
                  <c:v>299.14516277224322</c:v>
                </c:pt>
                <c:pt idx="147">
                  <c:v>300.27207253094969</c:v>
                </c:pt>
                <c:pt idx="148">
                  <c:v>300.27207253094969</c:v>
                </c:pt>
                <c:pt idx="149">
                  <c:v>301.20673181061528</c:v>
                </c:pt>
                <c:pt idx="150">
                  <c:v>301.20673181061528</c:v>
                </c:pt>
                <c:pt idx="151">
                  <c:v>301.58541120888447</c:v>
                </c:pt>
                <c:pt idx="152">
                  <c:v>301.58541120888447</c:v>
                </c:pt>
                <c:pt idx="153">
                  <c:v>302.35039964589419</c:v>
                </c:pt>
                <c:pt idx="154">
                  <c:v>302.35039964589419</c:v>
                </c:pt>
                <c:pt idx="155">
                  <c:v>303.85538363838799</c:v>
                </c:pt>
                <c:pt idx="156">
                  <c:v>304.54547842979372</c:v>
                </c:pt>
                <c:pt idx="157">
                  <c:v>304.54547842979372</c:v>
                </c:pt>
                <c:pt idx="158">
                  <c:v>305.07944502380349</c:v>
                </c:pt>
                <c:pt idx="159">
                  <c:v>305.07944502380349</c:v>
                </c:pt>
                <c:pt idx="160">
                  <c:v>306.57103218672165</c:v>
                </c:pt>
                <c:pt idx="161">
                  <c:v>308.00386148883251</c:v>
                </c:pt>
                <c:pt idx="162">
                  <c:v>308.00386148883251</c:v>
                </c:pt>
                <c:pt idx="163">
                  <c:v>309.48135435278152</c:v>
                </c:pt>
                <c:pt idx="164">
                  <c:v>310.95182696365032</c:v>
                </c:pt>
                <c:pt idx="165">
                  <c:v>312.41537844996031</c:v>
                </c:pt>
                <c:pt idx="166">
                  <c:v>313.87210562907933</c:v>
                </c:pt>
                <c:pt idx="167">
                  <c:v>315.32210308196272</c:v>
                </c:pt>
                <c:pt idx="168">
                  <c:v>316.76546322481545</c:v>
                </c:pt>
                <c:pt idx="169">
                  <c:v>318.20227637782841</c:v>
                </c:pt>
                <c:pt idx="170">
                  <c:v>319.63263083113384</c:v>
                </c:pt>
                <c:pt idx="171">
                  <c:v>321.05661290811611</c:v>
                </c:pt>
                <c:pt idx="172">
                  <c:v>321.63408484803335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6-495A-8123-F780D76806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Sheet1!$G$5:$G$177</c:f>
              <c:numCache>
                <c:formatCode>0.00</c:formatCode>
                <c:ptCount val="173"/>
                <c:pt idx="0">
                  <c:v>305.14892083116865</c:v>
                </c:pt>
                <c:pt idx="1">
                  <c:v>306.64017004369606</c:v>
                </c:pt>
                <c:pt idx="2">
                  <c:v>308.12420204266141</c:v>
                </c:pt>
                <c:pt idx="3">
                  <c:v>309.60112061235634</c:v>
                </c:pt>
                <c:pt idx="4">
                  <c:v>309.76639151209872</c:v>
                </c:pt>
                <c:pt idx="5">
                  <c:v>309.76639151209872</c:v>
                </c:pt>
                <c:pt idx="6">
                  <c:v>311.23551743081447</c:v>
                </c:pt>
                <c:pt idx="7">
                  <c:v>312.69774113419305</c:v>
                </c:pt>
                <c:pt idx="8">
                  <c:v>314.15315900118975</c:v>
                </c:pt>
                <c:pt idx="9">
                  <c:v>315.60186518844722</c:v>
                </c:pt>
                <c:pt idx="10">
                  <c:v>316.42120001420068</c:v>
                </c:pt>
                <c:pt idx="11">
                  <c:v>316.42120001420068</c:v>
                </c:pt>
                <c:pt idx="12">
                  <c:v>316.61720215178894</c:v>
                </c:pt>
                <c:pt idx="13">
                  <c:v>60.703361524933584</c:v>
                </c:pt>
                <c:pt idx="14">
                  <c:v>60.703361524933584</c:v>
                </c:pt>
                <c:pt idx="15">
                  <c:v>60.703361524933584</c:v>
                </c:pt>
                <c:pt idx="16">
                  <c:v>60.703361524933584</c:v>
                </c:pt>
                <c:pt idx="17">
                  <c:v>60.703361524933584</c:v>
                </c:pt>
                <c:pt idx="18">
                  <c:v>60.703361524933584</c:v>
                </c:pt>
                <c:pt idx="19">
                  <c:v>62.740228310285794</c:v>
                </c:pt>
                <c:pt idx="20">
                  <c:v>62.740228310285794</c:v>
                </c:pt>
                <c:pt idx="21">
                  <c:v>69.632364949258957</c:v>
                </c:pt>
                <c:pt idx="22">
                  <c:v>75.90122692306619</c:v>
                </c:pt>
                <c:pt idx="23">
                  <c:v>81.690429356362102</c:v>
                </c:pt>
                <c:pt idx="24">
                  <c:v>87.095672960410539</c:v>
                </c:pt>
                <c:pt idx="25">
                  <c:v>89.709768846133969</c:v>
                </c:pt>
                <c:pt idx="26">
                  <c:v>89.709768846133969</c:v>
                </c:pt>
                <c:pt idx="27">
                  <c:v>94.65818837494615</c:v>
                </c:pt>
                <c:pt idx="28">
                  <c:v>99.360468127051362</c:v>
                </c:pt>
                <c:pt idx="29">
                  <c:v>103.85004875505254</c:v>
                </c:pt>
                <c:pt idx="30">
                  <c:v>108.15342170466356</c:v>
                </c:pt>
                <c:pt idx="31">
                  <c:v>112.29199716109243</c:v>
                </c:pt>
                <c:pt idx="32">
                  <c:v>116.28337209776292</c:v>
                </c:pt>
                <c:pt idx="33">
                  <c:v>120.14221833488338</c:v>
                </c:pt>
                <c:pt idx="34">
                  <c:v>121.43380701611387</c:v>
                </c:pt>
                <c:pt idx="35">
                  <c:v>121.43380701611387</c:v>
                </c:pt>
                <c:pt idx="36">
                  <c:v>125.1339262007981</c:v>
                </c:pt>
                <c:pt idx="37">
                  <c:v>128.72773394427008</c:v>
                </c:pt>
                <c:pt idx="38">
                  <c:v>132.22389907436093</c:v>
                </c:pt>
                <c:pt idx="39">
                  <c:v>135.62997266985931</c:v>
                </c:pt>
                <c:pt idx="40">
                  <c:v>138.95257999197707</c:v>
                </c:pt>
                <c:pt idx="41">
                  <c:v>142.1975720131212</c:v>
                </c:pt>
                <c:pt idx="42">
                  <c:v>145.37014647590746</c:v>
                </c:pt>
                <c:pt idx="43">
                  <c:v>148.47494565221027</c:v>
                </c:pt>
                <c:pt idx="44">
                  <c:v>151.51613605958539</c:v>
                </c:pt>
                <c:pt idx="45">
                  <c:v>153.30892066812942</c:v>
                </c:pt>
                <c:pt idx="46">
                  <c:v>153.30892066812942</c:v>
                </c:pt>
                <c:pt idx="47">
                  <c:v>156.25605638319047</c:v>
                </c:pt>
                <c:pt idx="48">
                  <c:v>159.14862599603805</c:v>
                </c:pt>
                <c:pt idx="49">
                  <c:v>161.98955261505847</c:v>
                </c:pt>
                <c:pt idx="50">
                  <c:v>164.78150732538771</c:v>
                </c:pt>
                <c:pt idx="51">
                  <c:v>166.23564739377292</c:v>
                </c:pt>
                <c:pt idx="52">
                  <c:v>166.23564739377292</c:v>
                </c:pt>
                <c:pt idx="53">
                  <c:v>168.95745163924201</c:v>
                </c:pt>
                <c:pt idx="54">
                  <c:v>171.63609895481429</c:v>
                </c:pt>
                <c:pt idx="55">
                  <c:v>174.27357936424787</c:v>
                </c:pt>
                <c:pt idx="56">
                  <c:v>176.87173449827083</c:v>
                </c:pt>
                <c:pt idx="57">
                  <c:v>179.43227263908466</c:v>
                </c:pt>
                <c:pt idx="58">
                  <c:v>181.95678185884364</c:v>
                </c:pt>
                <c:pt idx="59">
                  <c:v>184.44674153919556</c:v>
                </c:pt>
                <c:pt idx="60">
                  <c:v>186.9035325092247</c:v>
                </c:pt>
                <c:pt idx="61">
                  <c:v>189.32844599908069</c:v>
                </c:pt>
                <c:pt idx="62">
                  <c:v>191.72269157412435</c:v>
                </c:pt>
                <c:pt idx="63">
                  <c:v>194.08740418797615</c:v>
                </c:pt>
                <c:pt idx="64">
                  <c:v>196.42365047118645</c:v>
                </c:pt>
                <c:pt idx="65">
                  <c:v>198.73243435440233</c:v>
                </c:pt>
                <c:pt idx="66">
                  <c:v>199.4358688261137</c:v>
                </c:pt>
                <c:pt idx="67">
                  <c:v>199.4358688261137</c:v>
                </c:pt>
                <c:pt idx="68">
                  <c:v>201.71017766693586</c:v>
                </c:pt>
                <c:pt idx="69">
                  <c:v>203.95912770559409</c:v>
                </c:pt>
                <c:pt idx="70">
                  <c:v>206.18354874826176</c:v>
                </c:pt>
                <c:pt idx="71">
                  <c:v>208.38422630906314</c:v>
                </c:pt>
                <c:pt idx="72">
                  <c:v>210.56190485087004</c:v>
                </c:pt>
                <c:pt idx="73">
                  <c:v>210.88618448923307</c:v>
                </c:pt>
                <c:pt idx="74">
                  <c:v>210.88618448923307</c:v>
                </c:pt>
                <c:pt idx="75">
                  <c:v>213.03828953600535</c:v>
                </c:pt>
                <c:pt idx="76">
                  <c:v>215.16887044465062</c:v>
                </c:pt>
                <c:pt idx="77">
                  <c:v>217.27856039753863</c:v>
                </c:pt>
                <c:pt idx="78">
                  <c:v>219.36796212853608</c:v>
                </c:pt>
                <c:pt idx="79">
                  <c:v>221.43764993430281</c:v>
                </c:pt>
                <c:pt idx="80">
                  <c:v>223.48817151792809</c:v>
                </c:pt>
                <c:pt idx="81">
                  <c:v>225.52004968167876</c:v>
                </c:pt>
                <c:pt idx="82">
                  <c:v>227.53378388368364</c:v>
                </c:pt>
                <c:pt idx="83">
                  <c:v>228.16802789266259</c:v>
                </c:pt>
                <c:pt idx="84">
                  <c:v>228.16802789266259</c:v>
                </c:pt>
                <c:pt idx="85">
                  <c:v>230.15859521735626</c:v>
                </c:pt>
                <c:pt idx="86">
                  <c:v>232.1320937579008</c:v>
                </c:pt>
                <c:pt idx="87">
                  <c:v>233.06913186097134</c:v>
                </c:pt>
                <c:pt idx="88">
                  <c:v>233.06913186097134</c:v>
                </c:pt>
                <c:pt idx="89">
                  <c:v>235.01819126703117</c:v>
                </c:pt>
                <c:pt idx="90">
                  <c:v>236.95121908617995</c:v>
                </c:pt>
                <c:pt idx="91">
                  <c:v>238.23833918667845</c:v>
                </c:pt>
                <c:pt idx="92">
                  <c:v>238.23833918667845</c:v>
                </c:pt>
                <c:pt idx="93">
                  <c:v>238.51007760349844</c:v>
                </c:pt>
                <c:pt idx="94">
                  <c:v>238.51007760349844</c:v>
                </c:pt>
                <c:pt idx="95">
                  <c:v>240.41503097441068</c:v>
                </c:pt>
                <c:pt idx="96">
                  <c:v>242.30500844684752</c:v>
                </c:pt>
                <c:pt idx="97">
                  <c:v>244.18035776537565</c:v>
                </c:pt>
                <c:pt idx="98">
                  <c:v>244.30922595847019</c:v>
                </c:pt>
                <c:pt idx="99">
                  <c:v>244.30922595847019</c:v>
                </c:pt>
                <c:pt idx="100">
                  <c:v>244.54437525411794</c:v>
                </c:pt>
                <c:pt idx="101">
                  <c:v>244.54437525411794</c:v>
                </c:pt>
                <c:pt idx="102">
                  <c:v>246.40268153659946</c:v>
                </c:pt>
                <c:pt idx="103">
                  <c:v>248.24707746200528</c:v>
                </c:pt>
                <c:pt idx="104">
                  <c:v>249.18868692303599</c:v>
                </c:pt>
                <c:pt idx="105">
                  <c:v>249.18868692303599</c:v>
                </c:pt>
                <c:pt idx="106">
                  <c:v>251.01261261224872</c:v>
                </c:pt>
                <c:pt idx="107">
                  <c:v>252.82338042678498</c:v>
                </c:pt>
                <c:pt idx="108">
                  <c:v>254.62127108791765</c:v>
                </c:pt>
                <c:pt idx="109">
                  <c:v>256.26205433974582</c:v>
                </c:pt>
                <c:pt idx="110">
                  <c:v>256.26205433974582</c:v>
                </c:pt>
                <c:pt idx="111">
                  <c:v>258.03598682049534</c:v>
                </c:pt>
                <c:pt idx="112">
                  <c:v>259.79780694691567</c:v>
                </c:pt>
                <c:pt idx="113">
                  <c:v>261.54775949035934</c:v>
                </c:pt>
                <c:pt idx="114">
                  <c:v>262.37837545123045</c:v>
                </c:pt>
                <c:pt idx="115">
                  <c:v>262.37837545123045</c:v>
                </c:pt>
                <c:pt idx="116">
                  <c:v>264.11123017476336</c:v>
                </c:pt>
                <c:pt idx="117">
                  <c:v>265.83278937036124</c:v>
                </c:pt>
                <c:pt idx="118">
                  <c:v>267.54327108792484</c:v>
                </c:pt>
                <c:pt idx="119">
                  <c:v>269.24288645092713</c:v>
                </c:pt>
                <c:pt idx="120">
                  <c:v>270.93183996058275</c:v>
                </c:pt>
                <c:pt idx="121">
                  <c:v>272.6103297830565</c:v>
                </c:pt>
                <c:pt idx="122">
                  <c:v>274.27854802085204</c:v>
                </c:pt>
                <c:pt idx="123">
                  <c:v>274.60565989874794</c:v>
                </c:pt>
                <c:pt idx="124">
                  <c:v>274.60565989874794</c:v>
                </c:pt>
                <c:pt idx="125">
                  <c:v>276.26182951762775</c:v>
                </c:pt>
                <c:pt idx="126">
                  <c:v>276.48894201473377</c:v>
                </c:pt>
                <c:pt idx="127">
                  <c:v>276.48894201473377</c:v>
                </c:pt>
                <c:pt idx="128">
                  <c:v>276.72509953458649</c:v>
                </c:pt>
                <c:pt idx="129">
                  <c:v>276.72509953458649</c:v>
                </c:pt>
                <c:pt idx="130">
                  <c:v>278.36865971661899</c:v>
                </c:pt>
                <c:pt idx="131">
                  <c:v>278.6133751535034</c:v>
                </c:pt>
                <c:pt idx="132">
                  <c:v>278.6133751535034</c:v>
                </c:pt>
                <c:pt idx="133">
                  <c:v>278.8500237267819</c:v>
                </c:pt>
                <c:pt idx="134">
                  <c:v>278.8500237267819</c:v>
                </c:pt>
                <c:pt idx="135">
                  <c:v>280.48113257833734</c:v>
                </c:pt>
                <c:pt idx="136">
                  <c:v>282.10281057165463</c:v>
                </c:pt>
                <c:pt idx="137">
                  <c:v>283.71521942332748</c:v>
                </c:pt>
                <c:pt idx="138">
                  <c:v>285.31851628036139</c:v>
                </c:pt>
                <c:pt idx="139">
                  <c:v>286.9128538989267</c:v>
                </c:pt>
                <c:pt idx="140">
                  <c:v>288.49838081422024</c:v>
                </c:pt>
                <c:pt idx="141">
                  <c:v>290.07524150197105</c:v>
                </c:pt>
                <c:pt idx="142">
                  <c:v>291.37630268851109</c:v>
                </c:pt>
                <c:pt idx="143">
                  <c:v>291.37630268851109</c:v>
                </c:pt>
                <c:pt idx="144">
                  <c:v>291.54814971532033</c:v>
                </c:pt>
                <c:pt idx="145">
                  <c:v>291.54814971532033</c:v>
                </c:pt>
                <c:pt idx="146">
                  <c:v>293.10860376731836</c:v>
                </c:pt>
                <c:pt idx="147">
                  <c:v>294.25863238727055</c:v>
                </c:pt>
                <c:pt idx="148">
                  <c:v>294.25863238727055</c:v>
                </c:pt>
                <c:pt idx="149">
                  <c:v>295.21233117948651</c:v>
                </c:pt>
                <c:pt idx="150">
                  <c:v>295.21233117948651</c:v>
                </c:pt>
                <c:pt idx="151">
                  <c:v>295.59868985911766</c:v>
                </c:pt>
                <c:pt idx="152">
                  <c:v>295.59868985911766</c:v>
                </c:pt>
                <c:pt idx="153">
                  <c:v>296.37913111153227</c:v>
                </c:pt>
                <c:pt idx="154">
                  <c:v>296.37913111153227</c:v>
                </c:pt>
                <c:pt idx="155">
                  <c:v>297.91428189737201</c:v>
                </c:pt>
                <c:pt idx="156">
                  <c:v>298.61810665870019</c:v>
                </c:pt>
                <c:pt idx="157">
                  <c:v>298.61810665870019</c:v>
                </c:pt>
                <c:pt idx="158">
                  <c:v>299.16265303080002</c:v>
                </c:pt>
                <c:pt idx="159">
                  <c:v>299.16265303080002</c:v>
                </c:pt>
                <c:pt idx="160">
                  <c:v>300.68359278222488</c:v>
                </c:pt>
                <c:pt idx="161">
                  <c:v>302.14434279732399</c:v>
                </c:pt>
                <c:pt idx="162">
                  <c:v>302.14434279732399</c:v>
                </c:pt>
                <c:pt idx="163">
                  <c:v>303.65034807229654</c:v>
                </c:pt>
                <c:pt idx="164">
                  <c:v>305.14892083116865</c:v>
                </c:pt>
                <c:pt idx="165">
                  <c:v>306.64017004369606</c:v>
                </c:pt>
                <c:pt idx="166">
                  <c:v>308.12420204266141</c:v>
                </c:pt>
                <c:pt idx="167">
                  <c:v>309.60112061235634</c:v>
                </c:pt>
                <c:pt idx="168">
                  <c:v>311.07102707328244</c:v>
                </c:pt>
                <c:pt idx="169">
                  <c:v>312.53402036326673</c:v>
                </c:pt>
                <c:pt idx="170">
                  <c:v>313.99019711517559</c:v>
                </c:pt>
                <c:pt idx="171">
                  <c:v>315.43965173139986</c:v>
                </c:pt>
                <c:pt idx="172">
                  <c:v>316.02738762396342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6-495A-8123-F780D768062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Sheet1!$H$5:$H$177</c:f>
              <c:numCache>
                <c:formatCode>0.00</c:formatCode>
                <c:ptCount val="173"/>
                <c:pt idx="0">
                  <c:v>309.02527764928323</c:v>
                </c:pt>
                <c:pt idx="1">
                  <c:v>310.49791018011149</c:v>
                </c:pt>
                <c:pt idx="2">
                  <c:v>311.96359118688287</c:v>
                </c:pt>
                <c:pt idx="3">
                  <c:v>313.42241819342883</c:v>
                </c:pt>
                <c:pt idx="4">
                  <c:v>313.58567513873555</c:v>
                </c:pt>
                <c:pt idx="5">
                  <c:v>313.58567513873555</c:v>
                </c:pt>
                <c:pt idx="6">
                  <c:v>315.0369909268062</c:v>
                </c:pt>
                <c:pt idx="7">
                  <c:v>316.4816513673685</c:v>
                </c:pt>
                <c:pt idx="8">
                  <c:v>317.91974718821189</c:v>
                </c:pt>
                <c:pt idx="9">
                  <c:v>319.35136707428791</c:v>
                </c:pt>
                <c:pt idx="10">
                  <c:v>320.16110657014008</c:v>
                </c:pt>
                <c:pt idx="11">
                  <c:v>320.16110657014008</c:v>
                </c:pt>
                <c:pt idx="12">
                  <c:v>320.35482053531922</c:v>
                </c:pt>
                <c:pt idx="13">
                  <c:v>320.35482053531922</c:v>
                </c:pt>
                <c:pt idx="14">
                  <c:v>321.775606658144</c:v>
                </c:pt>
                <c:pt idx="15">
                  <c:v>323.19014687984628</c:v>
                </c:pt>
                <c:pt idx="16">
                  <c:v>324.59852285587596</c:v>
                </c:pt>
                <c:pt idx="17">
                  <c:v>325.79141559012356</c:v>
                </c:pt>
                <c:pt idx="18">
                  <c:v>325.79141559012356</c:v>
                </c:pt>
                <c:pt idx="19">
                  <c:v>326.17707555899233</c:v>
                </c:pt>
                <c:pt idx="20">
                  <c:v>60.59005796511817</c:v>
                </c:pt>
                <c:pt idx="21">
                  <c:v>60.59005796511817</c:v>
                </c:pt>
                <c:pt idx="22">
                  <c:v>60.59005796511817</c:v>
                </c:pt>
                <c:pt idx="23">
                  <c:v>60.59005796511817</c:v>
                </c:pt>
                <c:pt idx="24">
                  <c:v>60.59005796511817</c:v>
                </c:pt>
                <c:pt idx="25">
                  <c:v>60.59005796511817</c:v>
                </c:pt>
                <c:pt idx="26">
                  <c:v>60.59005796511817</c:v>
                </c:pt>
                <c:pt idx="27">
                  <c:v>67.701441079318087</c:v>
                </c:pt>
                <c:pt idx="28">
                  <c:v>74.133765075142236</c:v>
                </c:pt>
                <c:pt idx="29">
                  <c:v>80.050890839617637</c:v>
                </c:pt>
                <c:pt idx="30">
                  <c:v>85.559775152909197</c:v>
                </c:pt>
                <c:pt idx="31">
                  <c:v>90.734806575075581</c:v>
                </c:pt>
                <c:pt idx="32">
                  <c:v>95.630199854524918</c:v>
                </c:pt>
                <c:pt idx="33">
                  <c:v>100.28691402279949</c:v>
                </c:pt>
                <c:pt idx="34">
                  <c:v>101.83065346061754</c:v>
                </c:pt>
                <c:pt idx="35">
                  <c:v>101.83065346061754</c:v>
                </c:pt>
                <c:pt idx="36">
                  <c:v>106.21587444547251</c:v>
                </c:pt>
                <c:pt idx="37">
                  <c:v>110.42708899638883</c:v>
                </c:pt>
                <c:pt idx="38">
                  <c:v>114.48350092575077</c:v>
                </c:pt>
                <c:pt idx="39">
                  <c:v>118.40102188839579</c:v>
                </c:pt>
                <c:pt idx="40">
                  <c:v>122.19301119219699</c:v>
                </c:pt>
                <c:pt idx="41">
                  <c:v>125.87081466414834</c:v>
                </c:pt>
                <c:pt idx="42">
                  <c:v>129.44416550859441</c:v>
                </c:pt>
                <c:pt idx="43">
                  <c:v>132.9214880454488</c:v>
                </c:pt>
                <c:pt idx="44">
                  <c:v>136.31013162716991</c:v>
                </c:pt>
                <c:pt idx="45">
                  <c:v>138.30017228556292</c:v>
                </c:pt>
                <c:pt idx="46">
                  <c:v>138.30017228556292</c:v>
                </c:pt>
                <c:pt idx="47">
                  <c:v>141.56012028186606</c:v>
                </c:pt>
                <c:pt idx="48">
                  <c:v>144.74666716099679</c:v>
                </c:pt>
                <c:pt idx="49">
                  <c:v>147.86455847909056</c:v>
                </c:pt>
                <c:pt idx="50">
                  <c:v>150.91804946465612</c:v>
                </c:pt>
                <c:pt idx="51">
                  <c:v>152.50443587717831</c:v>
                </c:pt>
                <c:pt idx="52">
                  <c:v>152.50443587717831</c:v>
                </c:pt>
                <c:pt idx="53">
                  <c:v>155.46682270573484</c:v>
                </c:pt>
                <c:pt idx="54">
                  <c:v>158.37380768995988</c:v>
                </c:pt>
                <c:pt idx="55">
                  <c:v>161.22838758176675</c:v>
                </c:pt>
                <c:pt idx="56">
                  <c:v>164.03329833365055</c:v>
                </c:pt>
                <c:pt idx="57">
                  <c:v>166.79104580946907</c:v>
                </c:pt>
                <c:pt idx="58">
                  <c:v>169.50393199632984</c:v>
                </c:pt>
                <c:pt idx="59">
                  <c:v>172.17407749779412</c:v>
                </c:pt>
                <c:pt idx="60">
                  <c:v>174.80344093357093</c:v>
                </c:pt>
                <c:pt idx="61">
                  <c:v>177.39383575033384</c:v>
                </c:pt>
                <c:pt idx="62">
                  <c:v>179.94694485379966</c:v>
                </c:pt>
                <c:pt idx="63">
                  <c:v>182.46433339756135</c:v>
                </c:pt>
                <c:pt idx="64">
                  <c:v>184.94746000477113</c:v>
                </c:pt>
                <c:pt idx="65">
                  <c:v>187.39768665118686</c:v>
                </c:pt>
                <c:pt idx="66">
                  <c:v>188.14350446458792</c:v>
                </c:pt>
                <c:pt idx="67">
                  <c:v>188.14350446458792</c:v>
                </c:pt>
                <c:pt idx="68">
                  <c:v>190.55263911112965</c:v>
                </c:pt>
                <c:pt idx="69">
                  <c:v>192.93169328085114</c:v>
                </c:pt>
                <c:pt idx="70">
                  <c:v>195.28176635880888</c:v>
                </c:pt>
                <c:pt idx="71">
                  <c:v>197.60389235087558</c:v>
                </c:pt>
                <c:pt idx="72">
                  <c:v>199.89904520086239</c:v>
                </c:pt>
                <c:pt idx="73">
                  <c:v>200.24059355239743</c:v>
                </c:pt>
                <c:pt idx="74">
                  <c:v>200.24059355239743</c:v>
                </c:pt>
                <c:pt idx="75">
                  <c:v>202.50586486869071</c:v>
                </c:pt>
                <c:pt idx="76">
                  <c:v>204.74607519123882</c:v>
                </c:pt>
                <c:pt idx="77">
                  <c:v>206.96203832156374</c:v>
                </c:pt>
                <c:pt idx="78">
                  <c:v>209.15452494798294</c:v>
                </c:pt>
                <c:pt idx="79">
                  <c:v>211.32426577706693</c:v>
                </c:pt>
                <c:pt idx="80">
                  <c:v>213.47195437859378</c:v>
                </c:pt>
                <c:pt idx="81">
                  <c:v>215.59824977540154</c:v>
                </c:pt>
                <c:pt idx="82">
                  <c:v>217.70377880555137</c:v>
                </c:pt>
                <c:pt idx="83">
                  <c:v>218.36657585403597</c:v>
                </c:pt>
                <c:pt idx="84">
                  <c:v>218.36657585403597</c:v>
                </c:pt>
                <c:pt idx="85">
                  <c:v>220.44566552830304</c:v>
                </c:pt>
                <c:pt idx="86">
                  <c:v>222.50532903779285</c:v>
                </c:pt>
                <c:pt idx="87">
                  <c:v>223.48273473406499</c:v>
                </c:pt>
                <c:pt idx="88">
                  <c:v>223.48273473406499</c:v>
                </c:pt>
                <c:pt idx="89">
                  <c:v>225.51466188302803</c:v>
                </c:pt>
                <c:pt idx="90">
                  <c:v>227.52844376960093</c:v>
                </c:pt>
                <c:pt idx="91">
                  <c:v>228.86856218409827</c:v>
                </c:pt>
                <c:pt idx="92">
                  <c:v>228.86856218409827</c:v>
                </c:pt>
                <c:pt idx="93">
                  <c:v>229.15141198826694</c:v>
                </c:pt>
                <c:pt idx="94">
                  <c:v>229.15141198826694</c:v>
                </c:pt>
                <c:pt idx="95">
                  <c:v>231.13351037055716</c:v>
                </c:pt>
                <c:pt idx="96">
                  <c:v>233.09875507221497</c:v>
                </c:pt>
                <c:pt idx="97">
                  <c:v>235.04756883706852</c:v>
                </c:pt>
                <c:pt idx="98">
                  <c:v>235.18144141538139</c:v>
                </c:pt>
                <c:pt idx="99">
                  <c:v>235.18144141538139</c:v>
                </c:pt>
                <c:pt idx="100">
                  <c:v>235.42570795521985</c:v>
                </c:pt>
                <c:pt idx="101">
                  <c:v>235.42570795521985</c:v>
                </c:pt>
                <c:pt idx="102">
                  <c:v>237.35541697255715</c:v>
                </c:pt>
                <c:pt idx="103">
                  <c:v>239.26956339287383</c:v>
                </c:pt>
                <c:pt idx="104">
                  <c:v>240.24636144636295</c:v>
                </c:pt>
                <c:pt idx="105">
                  <c:v>240.24636144636295</c:v>
                </c:pt>
                <c:pt idx="106">
                  <c:v>242.13765545287762</c:v>
                </c:pt>
                <c:pt idx="107">
                  <c:v>244.01429095078936</c:v>
                </c:pt>
                <c:pt idx="108">
                  <c:v>245.87660358036607</c:v>
                </c:pt>
                <c:pt idx="109">
                  <c:v>247.575348110866</c:v>
                </c:pt>
                <c:pt idx="110">
                  <c:v>247.575348110866</c:v>
                </c:pt>
                <c:pt idx="111">
                  <c:v>249.41107231279145</c:v>
                </c:pt>
                <c:pt idx="112">
                  <c:v>251.23338351464457</c:v>
                </c:pt>
                <c:pt idx="113">
                  <c:v>253.04257150174649</c:v>
                </c:pt>
                <c:pt idx="114">
                  <c:v>253.90101299958707</c:v>
                </c:pt>
                <c:pt idx="115">
                  <c:v>253.90101299958707</c:v>
                </c:pt>
                <c:pt idx="116">
                  <c:v>255.69132641178206</c:v>
                </c:pt>
                <c:pt idx="117">
                  <c:v>257.46919117093694</c:v>
                </c:pt>
                <c:pt idx="118">
                  <c:v>259.23486340038539</c:v>
                </c:pt>
                <c:pt idx="119">
                  <c:v>260.98859055946576</c:v>
                </c:pt>
                <c:pt idx="120">
                  <c:v>262.73061184836541</c:v>
                </c:pt>
                <c:pt idx="121">
                  <c:v>264.46115858896263</c:v>
                </c:pt>
                <c:pt idx="122">
                  <c:v>266.18045458338304</c:v>
                </c:pt>
                <c:pt idx="123">
                  <c:v>266.51750589073214</c:v>
                </c:pt>
                <c:pt idx="124">
                  <c:v>266.51750589073214</c:v>
                </c:pt>
                <c:pt idx="125">
                  <c:v>268.22362115633376</c:v>
                </c:pt>
                <c:pt idx="126">
                  <c:v>268.45753398669308</c:v>
                </c:pt>
                <c:pt idx="127">
                  <c:v>268.45753398669308</c:v>
                </c:pt>
                <c:pt idx="128">
                  <c:v>268.70075029708505</c:v>
                </c:pt>
                <c:pt idx="129">
                  <c:v>268.70075029708505</c:v>
                </c:pt>
                <c:pt idx="130">
                  <c:v>270.39309016729044</c:v>
                </c:pt>
                <c:pt idx="131">
                  <c:v>270.64501715756091</c:v>
                </c:pt>
                <c:pt idx="132">
                  <c:v>270.64501715756091</c:v>
                </c:pt>
                <c:pt idx="133">
                  <c:v>270.88862698573456</c:v>
                </c:pt>
                <c:pt idx="134">
                  <c:v>270.88862698573456</c:v>
                </c:pt>
                <c:pt idx="135">
                  <c:v>272.56738291698889</c:v>
                </c:pt>
                <c:pt idx="136">
                  <c:v>274.2358624071922</c:v>
                </c:pt>
                <c:pt idx="137">
                  <c:v>275.89425189774516</c:v>
                </c:pt>
                <c:pt idx="138">
                  <c:v>277.54273225976652</c:v>
                </c:pt>
                <c:pt idx="139">
                  <c:v>279.18147902433725</c:v>
                </c:pt>
                <c:pt idx="140">
                  <c:v>280.81066260065063</c:v>
                </c:pt>
                <c:pt idx="141">
                  <c:v>282.43044848283699</c:v>
                </c:pt>
                <c:pt idx="142">
                  <c:v>283.76656298129353</c:v>
                </c:pt>
                <c:pt idx="143">
                  <c:v>283.76656298129353</c:v>
                </c:pt>
                <c:pt idx="144">
                  <c:v>283.94301558625534</c:v>
                </c:pt>
                <c:pt idx="145">
                  <c:v>283.94301558625534</c:v>
                </c:pt>
                <c:pt idx="146">
                  <c:v>285.54503340141719</c:v>
                </c:pt>
                <c:pt idx="147">
                  <c:v>286.72540039594759</c:v>
                </c:pt>
                <c:pt idx="148">
                  <c:v>286.72540039594759</c:v>
                </c:pt>
                <c:pt idx="149">
                  <c:v>287.70407188327465</c:v>
                </c:pt>
                <c:pt idx="150">
                  <c:v>287.70407188327465</c:v>
                </c:pt>
                <c:pt idx="151">
                  <c:v>288.10049972920297</c:v>
                </c:pt>
                <c:pt idx="152">
                  <c:v>288.10049972920297</c:v>
                </c:pt>
                <c:pt idx="153">
                  <c:v>288.90119739491644</c:v>
                </c:pt>
                <c:pt idx="154">
                  <c:v>288.90119739491644</c:v>
                </c:pt>
                <c:pt idx="155">
                  <c:v>290.47587138386638</c:v>
                </c:pt>
                <c:pt idx="156">
                  <c:v>291.19767533793345</c:v>
                </c:pt>
                <c:pt idx="157">
                  <c:v>291.19767533793345</c:v>
                </c:pt>
                <c:pt idx="158">
                  <c:v>291.7560718583531</c:v>
                </c:pt>
                <c:pt idx="159">
                  <c:v>291.7560718583531</c:v>
                </c:pt>
                <c:pt idx="160">
                  <c:v>293.31541975528069</c:v>
                </c:pt>
                <c:pt idx="161">
                  <c:v>294.81268015846354</c:v>
                </c:pt>
                <c:pt idx="162">
                  <c:v>294.81268015846354</c:v>
                </c:pt>
                <c:pt idx="163">
                  <c:v>296.35594541398444</c:v>
                </c:pt>
                <c:pt idx="164">
                  <c:v>297.89121568488139</c:v>
                </c:pt>
                <c:pt idx="165">
                  <c:v>299.41861395413702</c:v>
                </c:pt>
                <c:pt idx="166">
                  <c:v>300.93826008371974</c:v>
                </c:pt>
                <c:pt idx="167">
                  <c:v>302.45027092435635</c:v>
                </c:pt>
                <c:pt idx="168">
                  <c:v>303.95476042038979</c:v>
                </c:pt>
                <c:pt idx="169">
                  <c:v>305.45183970998858</c:v>
                </c:pt>
                <c:pt idx="170">
                  <c:v>306.94161722095714</c:v>
                </c:pt>
                <c:pt idx="171">
                  <c:v>308.4241987623808</c:v>
                </c:pt>
                <c:pt idx="172">
                  <c:v>309.02527764928323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46-495A-8123-F780D768062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Sheet1!$I$5:$I$177</c:f>
              <c:numCache>
                <c:formatCode>0.00</c:formatCode>
                <c:ptCount val="173"/>
                <c:pt idx="0">
                  <c:v>295.80536427112781</c:v>
                </c:pt>
                <c:pt idx="1">
                  <c:v>297.34347736510819</c:v>
                </c:pt>
                <c:pt idx="2">
                  <c:v>298.87367487213493</c:v>
                </c:pt>
                <c:pt idx="3">
                  <c:v>300.39607775664217</c:v>
                </c:pt>
                <c:pt idx="4">
                  <c:v>300.56641022837965</c:v>
                </c:pt>
                <c:pt idx="5">
                  <c:v>300.56641022837965</c:v>
                </c:pt>
                <c:pt idx="6">
                  <c:v>302.08028230517561</c:v>
                </c:pt>
                <c:pt idx="7">
                  <c:v>303.58660536587348</c:v>
                </c:pt>
                <c:pt idx="8">
                  <c:v>305.08549122758131</c:v>
                </c:pt>
                <c:pt idx="9">
                  <c:v>306.57704897394814</c:v>
                </c:pt>
                <c:pt idx="10">
                  <c:v>307.42043761853995</c:v>
                </c:pt>
                <c:pt idx="11">
                  <c:v>307.42043761853995</c:v>
                </c:pt>
                <c:pt idx="12">
                  <c:v>307.62217466492007</c:v>
                </c:pt>
                <c:pt idx="13">
                  <c:v>307.62217466492007</c:v>
                </c:pt>
                <c:pt idx="14">
                  <c:v>309.10149198212321</c:v>
                </c:pt>
                <c:pt idx="15">
                  <c:v>310.57376313136075</c:v>
                </c:pt>
                <c:pt idx="16">
                  <c:v>312.03908784890166</c:v>
                </c:pt>
                <c:pt idx="17">
                  <c:v>313.2798074845785</c:v>
                </c:pt>
                <c:pt idx="18">
                  <c:v>313.2798074845785</c:v>
                </c:pt>
                <c:pt idx="19">
                  <c:v>313.68085042854398</c:v>
                </c:pt>
                <c:pt idx="20">
                  <c:v>313.68085042854398</c:v>
                </c:pt>
                <c:pt idx="21">
                  <c:v>315.13172789418485</c:v>
                </c:pt>
                <c:pt idx="22">
                  <c:v>316.57595601304683</c:v>
                </c:pt>
                <c:pt idx="23">
                  <c:v>318.01362537723844</c:v>
                </c:pt>
                <c:pt idx="24">
                  <c:v>319.44482454028667</c:v>
                </c:pt>
                <c:pt idx="25">
                  <c:v>320.16742854883682</c:v>
                </c:pt>
                <c:pt idx="26">
                  <c:v>48.720358060819805</c:v>
                </c:pt>
                <c:pt idx="27">
                  <c:v>48.720358060819805</c:v>
                </c:pt>
                <c:pt idx="28">
                  <c:v>48.720358060819805</c:v>
                </c:pt>
                <c:pt idx="29">
                  <c:v>48.720358060819805</c:v>
                </c:pt>
                <c:pt idx="30">
                  <c:v>48.720358060819805</c:v>
                </c:pt>
                <c:pt idx="31">
                  <c:v>48.720358060819805</c:v>
                </c:pt>
                <c:pt idx="32">
                  <c:v>48.720358060819805</c:v>
                </c:pt>
                <c:pt idx="33">
                  <c:v>48.720358060819805</c:v>
                </c:pt>
                <c:pt idx="34">
                  <c:v>48.720358060819805</c:v>
                </c:pt>
                <c:pt idx="35">
                  <c:v>48.720358060819805</c:v>
                </c:pt>
                <c:pt idx="36">
                  <c:v>57.323671284858314</c:v>
                </c:pt>
                <c:pt idx="37">
                  <c:v>64.794546757998774</c:v>
                </c:pt>
                <c:pt idx="38">
                  <c:v>71.488903261796438</c:v>
                </c:pt>
                <c:pt idx="39">
                  <c:v>77.607946046616192</c:v>
                </c:pt>
                <c:pt idx="40">
                  <c:v>83.278588422081754</c:v>
                </c:pt>
                <c:pt idx="41">
                  <c:v>88.586981490366227</c:v>
                </c:pt>
                <c:pt idx="42">
                  <c:v>93.594782384353508</c:v>
                </c:pt>
                <c:pt idx="43">
                  <c:v>98.347919599625939</c:v>
                </c:pt>
                <c:pt idx="44">
                  <c:v>102.88169560021106</c:v>
                </c:pt>
                <c:pt idx="45">
                  <c:v>105.504165602949</c:v>
                </c:pt>
                <c:pt idx="46">
                  <c:v>105.504165602949</c:v>
                </c:pt>
                <c:pt idx="47">
                  <c:v>109.74269433349305</c:v>
                </c:pt>
                <c:pt idx="48">
                  <c:v>113.82349915362155</c:v>
                </c:pt>
                <c:pt idx="49">
                  <c:v>117.76297788173704</c:v>
                </c:pt>
                <c:pt idx="50">
                  <c:v>121.5748697699261</c:v>
                </c:pt>
                <c:pt idx="51">
                  <c:v>123.53863471632869</c:v>
                </c:pt>
                <c:pt idx="52">
                  <c:v>123.53863471632869</c:v>
                </c:pt>
                <c:pt idx="53">
                  <c:v>127.1775305137448</c:v>
                </c:pt>
                <c:pt idx="54">
                  <c:v>130.71516464272418</c:v>
                </c:pt>
                <c:pt idx="55">
                  <c:v>134.15954780623886</c:v>
                </c:pt>
                <c:pt idx="56">
                  <c:v>137.51768710814798</c:v>
                </c:pt>
                <c:pt idx="57">
                  <c:v>140.79575372707265</c:v>
                </c:pt>
                <c:pt idx="58">
                  <c:v>143.99921620472276</c:v>
                </c:pt>
                <c:pt idx="59">
                  <c:v>147.13294759357774</c:v>
                </c:pt>
                <c:pt idx="60">
                  <c:v>150.20131246954699</c:v>
                </c:pt>
                <c:pt idx="61">
                  <c:v>153.20823824969236</c:v>
                </c:pt>
                <c:pt idx="62">
                  <c:v>156.15727414236744</c:v>
                </c:pt>
                <c:pt idx="63">
                  <c:v>159.05164025427246</c:v>
                </c:pt>
                <c:pt idx="64">
                  <c:v>161.89426879162369</c:v>
                </c:pt>
                <c:pt idx="65">
                  <c:v>164.68783885756258</c:v>
                </c:pt>
                <c:pt idx="66">
                  <c:v>165.53600689147513</c:v>
                </c:pt>
                <c:pt idx="67">
                  <c:v>165.53600689147513</c:v>
                </c:pt>
                <c:pt idx="68">
                  <c:v>168.26912841509133</c:v>
                </c:pt>
                <c:pt idx="69">
                  <c:v>170.95856099527305</c:v>
                </c:pt>
                <c:pt idx="70">
                  <c:v>173.60633507327577</c:v>
                </c:pt>
                <c:pt idx="71">
                  <c:v>176.21432852516421</c:v>
                </c:pt>
                <c:pt idx="72">
                  <c:v>178.78428224420205</c:v>
                </c:pt>
                <c:pt idx="73">
                  <c:v>179.16608666702106</c:v>
                </c:pt>
                <c:pt idx="74">
                  <c:v>179.16608666702106</c:v>
                </c:pt>
                <c:pt idx="75">
                  <c:v>181.6942943836556</c:v>
                </c:pt>
                <c:pt idx="76">
                  <c:v>184.1878025591665</c:v>
                </c:pt>
                <c:pt idx="77">
                  <c:v>186.64800189547839</c:v>
                </c:pt>
                <c:pt idx="78">
                  <c:v>189.07619260915558</c:v>
                </c:pt>
                <c:pt idx="79">
                  <c:v>191.47359246531752</c:v>
                </c:pt>
                <c:pt idx="80">
                  <c:v>193.84134391706661</c:v>
                </c:pt>
                <c:pt idx="81">
                  <c:v>196.18052046922116</c:v>
                </c:pt>
                <c:pt idx="82">
                  <c:v>198.49213236693919</c:v>
                </c:pt>
                <c:pt idx="83">
                  <c:v>199.21885642572721</c:v>
                </c:pt>
                <c:pt idx="84">
                  <c:v>199.21885642572721</c:v>
                </c:pt>
                <c:pt idx="85">
                  <c:v>201.49561473038196</c:v>
                </c:pt>
                <c:pt idx="86">
                  <c:v>203.74693311943255</c:v>
                </c:pt>
                <c:pt idx="87">
                  <c:v>204.81387655521419</c:v>
                </c:pt>
                <c:pt idx="88">
                  <c:v>204.81387655521419</c:v>
                </c:pt>
                <c:pt idx="89">
                  <c:v>207.02911396606643</c:v>
                </c:pt>
                <c:pt idx="90">
                  <c:v>209.22089768848264</c:v>
                </c:pt>
                <c:pt idx="91">
                  <c:v>210.6775025045971</c:v>
                </c:pt>
                <c:pt idx="92">
                  <c:v>210.6775025045971</c:v>
                </c:pt>
                <c:pt idx="93">
                  <c:v>210.98474096856987</c:v>
                </c:pt>
                <c:pt idx="94">
                  <c:v>210.98474096856987</c:v>
                </c:pt>
                <c:pt idx="95">
                  <c:v>213.13585085943313</c:v>
                </c:pt>
                <c:pt idx="96">
                  <c:v>215.26546616114373</c:v>
                </c:pt>
                <c:pt idx="97">
                  <c:v>217.37421862211377</c:v>
                </c:pt>
                <c:pt idx="98">
                  <c:v>217.51896857877594</c:v>
                </c:pt>
                <c:pt idx="99">
                  <c:v>217.51896857877594</c:v>
                </c:pt>
                <c:pt idx="100">
                  <c:v>217.78304633642747</c:v>
                </c:pt>
                <c:pt idx="101">
                  <c:v>217.78304633642747</c:v>
                </c:pt>
                <c:pt idx="102">
                  <c:v>219.86765399115558</c:v>
                </c:pt>
                <c:pt idx="103">
                  <c:v>221.93268184648809</c:v>
                </c:pt>
                <c:pt idx="104">
                  <c:v>222.98543785093793</c:v>
                </c:pt>
                <c:pt idx="105">
                  <c:v>222.98543785093793</c:v>
                </c:pt>
                <c:pt idx="106">
                  <c:v>225.02185559090589</c:v>
                </c:pt>
                <c:pt idx="107">
                  <c:v>227.04000857464419</c:v>
                </c:pt>
                <c:pt idx="108">
                  <c:v>229.04037961367098</c:v>
                </c:pt>
                <c:pt idx="109">
                  <c:v>230.86304229472182</c:v>
                </c:pt>
                <c:pt idx="110">
                  <c:v>230.86304229472182</c:v>
                </c:pt>
                <c:pt idx="111">
                  <c:v>232.83056993782949</c:v>
                </c:pt>
                <c:pt idx="112">
                  <c:v>234.78160979423944</c:v>
                </c:pt>
                <c:pt idx="113">
                  <c:v>236.71656954589071</c:v>
                </c:pt>
                <c:pt idx="114">
                  <c:v>237.63399526914179</c:v>
                </c:pt>
                <c:pt idx="115">
                  <c:v>237.63399526914179</c:v>
                </c:pt>
                <c:pt idx="116">
                  <c:v>239.54591565621507</c:v>
                </c:pt>
                <c:pt idx="117">
                  <c:v>241.44269652978636</c:v>
                </c:pt>
                <c:pt idx="118">
                  <c:v>243.32469193975058</c:v>
                </c:pt>
                <c:pt idx="119">
                  <c:v>245.19224234786574</c:v>
                </c:pt>
                <c:pt idx="120">
                  <c:v>247.04567534683648</c:v>
                </c:pt>
                <c:pt idx="121">
                  <c:v>248.88530633119854</c:v>
                </c:pt>
                <c:pt idx="122">
                  <c:v>250.71143912389505</c:v>
                </c:pt>
                <c:pt idx="123">
                  <c:v>251.06925787832833</c:v>
                </c:pt>
                <c:pt idx="124">
                  <c:v>251.06925787832833</c:v>
                </c:pt>
                <c:pt idx="125">
                  <c:v>252.87962007954405</c:v>
                </c:pt>
                <c:pt idx="126">
                  <c:v>253.1277125475884</c:v>
                </c:pt>
                <c:pt idx="127">
                  <c:v>253.1277125475884</c:v>
                </c:pt>
                <c:pt idx="128">
                  <c:v>253.38564386242277</c:v>
                </c:pt>
                <c:pt idx="129">
                  <c:v>253.38564386242277</c:v>
                </c:pt>
                <c:pt idx="130">
                  <c:v>255.17957307663664</c:v>
                </c:pt>
                <c:pt idx="131">
                  <c:v>255.44650441447527</c:v>
                </c:pt>
                <c:pt idx="132">
                  <c:v>255.44650441447527</c:v>
                </c:pt>
                <c:pt idx="133">
                  <c:v>255.70459427936473</c:v>
                </c:pt>
                <c:pt idx="134">
                  <c:v>255.70459427936473</c:v>
                </c:pt>
                <c:pt idx="135">
                  <c:v>257.48236742653762</c:v>
                </c:pt>
                <c:pt idx="136">
                  <c:v>259.24794991585668</c:v>
                </c:pt>
                <c:pt idx="137">
                  <c:v>261.00158914377232</c:v>
                </c:pt>
                <c:pt idx="138">
                  <c:v>262.74352425050279</c:v>
                </c:pt>
                <c:pt idx="139">
                  <c:v>264.47398650070397</c:v>
                </c:pt>
                <c:pt idx="140">
                  <c:v>266.19319964186644</c:v>
                </c:pt>
                <c:pt idx="141">
                  <c:v>267.90138024201104</c:v>
                </c:pt>
                <c:pt idx="142">
                  <c:v>269.30958685419017</c:v>
                </c:pt>
                <c:pt idx="143">
                  <c:v>269.30958685419017</c:v>
                </c:pt>
                <c:pt idx="144">
                  <c:v>269.49550535319622</c:v>
                </c:pt>
                <c:pt idx="145">
                  <c:v>269.49550535319622</c:v>
                </c:pt>
                <c:pt idx="146">
                  <c:v>271.18288553220799</c:v>
                </c:pt>
                <c:pt idx="147">
                  <c:v>272.42548804686874</c:v>
                </c:pt>
                <c:pt idx="148">
                  <c:v>272.42548804686874</c:v>
                </c:pt>
                <c:pt idx="149">
                  <c:v>273.45534239355175</c:v>
                </c:pt>
                <c:pt idx="150">
                  <c:v>273.45534239355175</c:v>
                </c:pt>
                <c:pt idx="151">
                  <c:v>273.87239592477118</c:v>
                </c:pt>
                <c:pt idx="152">
                  <c:v>273.87239592477118</c:v>
                </c:pt>
                <c:pt idx="153">
                  <c:v>274.71456670801899</c:v>
                </c:pt>
                <c:pt idx="154">
                  <c:v>274.71456670801899</c:v>
                </c:pt>
                <c:pt idx="155">
                  <c:v>276.3700836949879</c:v>
                </c:pt>
                <c:pt idx="156">
                  <c:v>277.12862975083357</c:v>
                </c:pt>
                <c:pt idx="157">
                  <c:v>277.12862975083357</c:v>
                </c:pt>
                <c:pt idx="158">
                  <c:v>277.71531605508289</c:v>
                </c:pt>
                <c:pt idx="159">
                  <c:v>277.71531605508289</c:v>
                </c:pt>
                <c:pt idx="160">
                  <c:v>279.35305040678287</c:v>
                </c:pt>
                <c:pt idx="161">
                  <c:v>280.92473669574667</c:v>
                </c:pt>
                <c:pt idx="162">
                  <c:v>280.92473669574667</c:v>
                </c:pt>
                <c:pt idx="163">
                  <c:v>282.54386860729187</c:v>
                </c:pt>
                <c:pt idx="164">
                  <c:v>284.15377471991218</c:v>
                </c:pt>
                <c:pt idx="165">
                  <c:v>285.75461096467825</c:v>
                </c:pt>
                <c:pt idx="166">
                  <c:v>287.34652892905217</c:v>
                </c:pt>
                <c:pt idx="167">
                  <c:v>288.92967602441712</c:v>
                </c:pt>
                <c:pt idx="168">
                  <c:v>290.5041956453893</c:v>
                </c:pt>
                <c:pt idx="169">
                  <c:v>292.07022732140058</c:v>
                </c:pt>
                <c:pt idx="170">
                  <c:v>293.62790686100431</c:v>
                </c:pt>
                <c:pt idx="171">
                  <c:v>295.17736648932726</c:v>
                </c:pt>
                <c:pt idx="172">
                  <c:v>295.80536427112781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46-495A-8123-F780D768062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Sheet1!$J$5:$J$177</c:f>
              <c:numCache>
                <c:formatCode>0.00</c:formatCode>
                <c:ptCount val="173"/>
                <c:pt idx="0">
                  <c:v>273.6130448362249</c:v>
                </c:pt>
                <c:pt idx="1">
                  <c:v>275.2751865035242</c:v>
                </c:pt>
                <c:pt idx="2">
                  <c:v>276.92735203397666</c:v>
                </c:pt>
                <c:pt idx="3">
                  <c:v>278.5697189296605</c:v>
                </c:pt>
                <c:pt idx="4">
                  <c:v>278.75338873375165</c:v>
                </c:pt>
                <c:pt idx="5">
                  <c:v>278.75338873375165</c:v>
                </c:pt>
                <c:pt idx="6">
                  <c:v>280.38505974917791</c:v>
                </c:pt>
                <c:pt idx="7">
                  <c:v>282.00729020816124</c:v>
                </c:pt>
                <c:pt idx="8">
                  <c:v>283.62024210297483</c:v>
                </c:pt>
                <c:pt idx="9">
                  <c:v>285.22407284545613</c:v>
                </c:pt>
                <c:pt idx="10">
                  <c:v>286.13040774889703</c:v>
                </c:pt>
                <c:pt idx="11">
                  <c:v>286.13040774889703</c:v>
                </c:pt>
                <c:pt idx="12">
                  <c:v>286.3471444218539</c:v>
                </c:pt>
                <c:pt idx="13">
                  <c:v>286.3471444218539</c:v>
                </c:pt>
                <c:pt idx="14">
                  <c:v>287.93578644994801</c:v>
                </c:pt>
                <c:pt idx="15">
                  <c:v>289.51571135009249</c:v>
                </c:pt>
                <c:pt idx="16">
                  <c:v>291.08706106343868</c:v>
                </c:pt>
                <c:pt idx="17">
                  <c:v>292.41669335137158</c:v>
                </c:pt>
                <c:pt idx="18">
                  <c:v>292.41669335137158</c:v>
                </c:pt>
                <c:pt idx="19">
                  <c:v>292.84630900619197</c:v>
                </c:pt>
                <c:pt idx="20">
                  <c:v>292.84630900619197</c:v>
                </c:pt>
                <c:pt idx="21">
                  <c:v>294.39988230050307</c:v>
                </c:pt>
                <c:pt idx="22">
                  <c:v>295.94530017986443</c:v>
                </c:pt>
                <c:pt idx="23">
                  <c:v>297.48268974605912</c:v>
                </c:pt>
                <c:pt idx="24">
                  <c:v>299.01217483331686</c:v>
                </c:pt>
                <c:pt idx="25">
                  <c:v>299.78403405877049</c:v>
                </c:pt>
                <c:pt idx="26">
                  <c:v>299.78403405877049</c:v>
                </c:pt>
                <c:pt idx="27">
                  <c:v>301.30183716092751</c:v>
                </c:pt>
                <c:pt idx="28">
                  <c:v>302.81203258217806</c:v>
                </c:pt>
                <c:pt idx="29">
                  <c:v>304.3147335844094</c:v>
                </c:pt>
                <c:pt idx="30">
                  <c:v>305.81005064672104</c:v>
                </c:pt>
                <c:pt idx="31">
                  <c:v>307.29809156021469</c:v>
                </c:pt>
                <c:pt idx="32">
                  <c:v>308.77896151867293</c:v>
                </c:pt>
                <c:pt idx="33">
                  <c:v>310.25276320534215</c:v>
                </c:pt>
                <c:pt idx="34">
                  <c:v>310.75519937170822</c:v>
                </c:pt>
                <c:pt idx="35">
                  <c:v>310.75519937170822</c:v>
                </c:pt>
                <c:pt idx="36">
                  <c:v>312.21967256492684</c:v>
                </c:pt>
                <c:pt idx="37">
                  <c:v>313.67730860958068</c:v>
                </c:pt>
                <c:pt idx="38">
                  <c:v>315.12820238206245</c:v>
                </c:pt>
                <c:pt idx="39">
                  <c:v>316.57244658458529</c:v>
                </c:pt>
                <c:pt idx="40">
                  <c:v>318.01013181430261</c:v>
                </c:pt>
                <c:pt idx="41">
                  <c:v>319.44134662962796</c:v>
                </c:pt>
                <c:pt idx="42">
                  <c:v>320.86617761389266</c:v>
                </c:pt>
                <c:pt idx="43">
                  <c:v>322.28470943647034</c:v>
                </c:pt>
                <c:pt idx="44">
                  <c:v>323.69702491149053</c:v>
                </c:pt>
                <c:pt idx="45">
                  <c:v>324.54005855448742</c:v>
                </c:pt>
                <c:pt idx="46">
                  <c:v>51.235525180776662</c:v>
                </c:pt>
                <c:pt idx="47">
                  <c:v>51.235525180776662</c:v>
                </c:pt>
                <c:pt idx="48">
                  <c:v>51.235525180776662</c:v>
                </c:pt>
                <c:pt idx="49">
                  <c:v>51.235525180776662</c:v>
                </c:pt>
                <c:pt idx="50">
                  <c:v>51.235525180776662</c:v>
                </c:pt>
                <c:pt idx="51">
                  <c:v>51.235525180776662</c:v>
                </c:pt>
                <c:pt idx="52">
                  <c:v>51.235525180776662</c:v>
                </c:pt>
                <c:pt idx="53">
                  <c:v>59.476121599764717</c:v>
                </c:pt>
                <c:pt idx="54">
                  <c:v>66.706364318181812</c:v>
                </c:pt>
                <c:pt idx="55">
                  <c:v>73.226149977654842</c:v>
                </c:pt>
                <c:pt idx="56">
                  <c:v>79.211104275537025</c:v>
                </c:pt>
                <c:pt idx="57">
                  <c:v>84.77457779635354</c:v>
                </c:pt>
                <c:pt idx="58">
                  <c:v>89.994772295672817</c:v>
                </c:pt>
                <c:pt idx="59">
                  <c:v>94.928336341421257</c:v>
                </c:pt>
                <c:pt idx="60">
                  <c:v>99.617865067215732</c:v>
                </c:pt>
                <c:pt idx="61">
                  <c:v>104.09634499131081</c:v>
                </c:pt>
                <c:pt idx="62">
                  <c:v>108.3899397571103</c:v>
                </c:pt>
                <c:pt idx="63">
                  <c:v>112.5198162127454</c:v>
                </c:pt>
                <c:pt idx="64">
                  <c:v>116.50338639091142</c:v>
                </c:pt>
                <c:pt idx="65">
                  <c:v>120.35517870266324</c:v>
                </c:pt>
                <c:pt idx="66">
                  <c:v>121.51318591227046</c:v>
                </c:pt>
                <c:pt idx="67">
                  <c:v>121.51318591227046</c:v>
                </c:pt>
                <c:pt idx="68">
                  <c:v>125.21095938674858</c:v>
                </c:pt>
                <c:pt idx="69">
                  <c:v>128.80261779385543</c:v>
                </c:pt>
                <c:pt idx="70">
                  <c:v>132.29680400731533</c:v>
                </c:pt>
                <c:pt idx="71">
                  <c:v>135.70104771353095</c:v>
                </c:pt>
                <c:pt idx="72">
                  <c:v>139.02195636139641</c:v>
                </c:pt>
                <c:pt idx="73">
                  <c:v>139.51262087908034</c:v>
                </c:pt>
                <c:pt idx="74">
                  <c:v>139.51262087908034</c:v>
                </c:pt>
                <c:pt idx="75">
                  <c:v>142.74488216587665</c:v>
                </c:pt>
                <c:pt idx="76">
                  <c:v>145.90555638682858</c:v>
                </c:pt>
                <c:pt idx="77">
                  <c:v>148.99919927486192</c:v>
                </c:pt>
                <c:pt idx="78">
                  <c:v>152.02990292883177</c:v>
                </c:pt>
                <c:pt idx="79">
                  <c:v>155.00135929903973</c:v>
                </c:pt>
                <c:pt idx="80">
                  <c:v>157.91691291483005</c:v>
                </c:pt>
                <c:pt idx="81">
                  <c:v>160.77960500184724</c:v>
                </c:pt>
                <c:pt idx="82">
                  <c:v>163.59221064754283</c:v>
                </c:pt>
                <c:pt idx="83">
                  <c:v>164.47321219137791</c:v>
                </c:pt>
                <c:pt idx="84">
                  <c:v>164.47321219137791</c:v>
                </c:pt>
                <c:pt idx="85">
                  <c:v>167.22370504372287</c:v>
                </c:pt>
                <c:pt idx="86">
                  <c:v>169.92968407123584</c:v>
                </c:pt>
                <c:pt idx="87">
                  <c:v>171.20750217951905</c:v>
                </c:pt>
                <c:pt idx="88">
                  <c:v>171.20750217951905</c:v>
                </c:pt>
                <c:pt idx="89">
                  <c:v>173.85148490176903</c:v>
                </c:pt>
                <c:pt idx="90">
                  <c:v>176.45585510985467</c:v>
                </c:pt>
                <c:pt idx="91">
                  <c:v>178.1805119381747</c:v>
                </c:pt>
                <c:pt idx="92">
                  <c:v>178.1805119381747</c:v>
                </c:pt>
                <c:pt idx="93">
                  <c:v>178.54368007451291</c:v>
                </c:pt>
                <c:pt idx="94">
                  <c:v>178.54368007451291</c:v>
                </c:pt>
                <c:pt idx="95">
                  <c:v>181.08057790538999</c:v>
                </c:pt>
                <c:pt idx="96">
                  <c:v>183.58242207398291</c:v>
                </c:pt>
                <c:pt idx="97">
                  <c:v>186.05062669754707</c:v>
                </c:pt>
                <c:pt idx="98">
                  <c:v>186.21972630349885</c:v>
                </c:pt>
                <c:pt idx="99">
                  <c:v>186.21972630349885</c:v>
                </c:pt>
                <c:pt idx="100">
                  <c:v>186.52812132370289</c:v>
                </c:pt>
                <c:pt idx="101">
                  <c:v>186.52812132370289</c:v>
                </c:pt>
                <c:pt idx="102">
                  <c:v>188.95785256122602</c:v>
                </c:pt>
                <c:pt idx="103">
                  <c:v>191.35673503838331</c:v>
                </c:pt>
                <c:pt idx="104">
                  <c:v>192.57671267977869</c:v>
                </c:pt>
                <c:pt idx="105">
                  <c:v>192.57671267977869</c:v>
                </c:pt>
                <c:pt idx="106">
                  <c:v>194.93106542198458</c:v>
                </c:pt>
                <c:pt idx="107">
                  <c:v>197.25731993147943</c:v>
                </c:pt>
                <c:pt idx="108">
                  <c:v>199.5564588444835</c:v>
                </c:pt>
                <c:pt idx="109">
                  <c:v>201.64580102384983</c:v>
                </c:pt>
                <c:pt idx="110">
                  <c:v>201.64580102384983</c:v>
                </c:pt>
                <c:pt idx="111">
                  <c:v>203.89546113278254</c:v>
                </c:pt>
                <c:pt idx="112">
                  <c:v>206.12056925632155</c:v>
                </c:pt>
                <c:pt idx="113">
                  <c:v>208.32191212292108</c:v>
                </c:pt>
                <c:pt idx="114">
                  <c:v>209.36379935545219</c:v>
                </c:pt>
                <c:pt idx="115">
                  <c:v>209.36379935545219</c:v>
                </c:pt>
                <c:pt idx="116">
                  <c:v>211.53139360518108</c:v>
                </c:pt>
                <c:pt idx="117">
                  <c:v>213.67700035462414</c:v>
                </c:pt>
                <c:pt idx="118">
                  <c:v>215.80127543772775</c:v>
                </c:pt>
                <c:pt idx="119">
                  <c:v>217.90484271936234</c:v>
                </c:pt>
                <c:pt idx="120">
                  <c:v>219.98829623539075</c:v>
                </c:pt>
                <c:pt idx="121">
                  <c:v>222.05220215199407</c:v>
                </c:pt>
                <c:pt idx="122">
                  <c:v>224.09710056256873</c:v>
                </c:pt>
                <c:pt idx="123">
                  <c:v>224.49734302336415</c:v>
                </c:pt>
                <c:pt idx="124">
                  <c:v>224.49734302336415</c:v>
                </c:pt>
                <c:pt idx="125">
                  <c:v>226.52016913411933</c:v>
                </c:pt>
                <c:pt idx="126">
                  <c:v>226.79709793679027</c:v>
                </c:pt>
                <c:pt idx="127">
                  <c:v>226.79709793679027</c:v>
                </c:pt>
                <c:pt idx="128">
                  <c:v>227.08493848899366</c:v>
                </c:pt>
                <c:pt idx="129">
                  <c:v>227.08493848899366</c:v>
                </c:pt>
                <c:pt idx="130">
                  <c:v>229.08491720004187</c:v>
                </c:pt>
                <c:pt idx="131">
                  <c:v>229.3822168140984</c:v>
                </c:pt>
                <c:pt idx="132">
                  <c:v>229.3822168140984</c:v>
                </c:pt>
                <c:pt idx="133">
                  <c:v>229.66959813730256</c:v>
                </c:pt>
                <c:pt idx="134">
                  <c:v>229.66959813730256</c:v>
                </c:pt>
                <c:pt idx="135">
                  <c:v>231.64726268305017</c:v>
                </c:pt>
                <c:pt idx="136">
                  <c:v>233.60818544851986</c:v>
                </c:pt>
                <c:pt idx="137">
                  <c:v>235.55278454849574</c:v>
                </c:pt>
                <c:pt idx="138">
                  <c:v>237.48146097864156</c:v>
                </c:pt>
                <c:pt idx="139">
                  <c:v>239.39459958100571</c:v>
                </c:pt>
                <c:pt idx="140">
                  <c:v>241.2925699406222</c:v>
                </c:pt>
                <c:pt idx="141">
                  <c:v>243.17572721912452</c:v>
                </c:pt>
                <c:pt idx="142">
                  <c:v>244.72625185000086</c:v>
                </c:pt>
                <c:pt idx="143">
                  <c:v>244.72625185000086</c:v>
                </c:pt>
                <c:pt idx="144">
                  <c:v>244.93083141685133</c:v>
                </c:pt>
                <c:pt idx="145">
                  <c:v>244.93083141685133</c:v>
                </c:pt>
                <c:pt idx="146">
                  <c:v>246.78622769220743</c:v>
                </c:pt>
                <c:pt idx="147">
                  <c:v>248.15102520551886</c:v>
                </c:pt>
                <c:pt idx="148">
                  <c:v>248.15102520551886</c:v>
                </c:pt>
                <c:pt idx="149">
                  <c:v>249.28118472229318</c:v>
                </c:pt>
                <c:pt idx="150">
                  <c:v>249.28118472229318</c:v>
                </c:pt>
                <c:pt idx="151">
                  <c:v>249.73861139709666</c:v>
                </c:pt>
                <c:pt idx="152">
                  <c:v>249.73861139709666</c:v>
                </c:pt>
                <c:pt idx="153">
                  <c:v>250.66187969962655</c:v>
                </c:pt>
                <c:pt idx="154">
                  <c:v>250.66187969962655</c:v>
                </c:pt>
                <c:pt idx="155">
                  <c:v>252.47516300529455</c:v>
                </c:pt>
                <c:pt idx="156">
                  <c:v>253.30527471916184</c:v>
                </c:pt>
                <c:pt idx="157">
                  <c:v>253.30527471916184</c:v>
                </c:pt>
                <c:pt idx="158">
                  <c:v>253.94700538606486</c:v>
                </c:pt>
                <c:pt idx="159">
                  <c:v>253.94700538606486</c:v>
                </c:pt>
                <c:pt idx="160">
                  <c:v>255.73699682398333</c:v>
                </c:pt>
                <c:pt idx="161">
                  <c:v>257.45289367290098</c:v>
                </c:pt>
                <c:pt idx="162">
                  <c:v>257.45289367290098</c:v>
                </c:pt>
                <c:pt idx="163">
                  <c:v>259.21867691304584</c:v>
                </c:pt>
                <c:pt idx="164">
                  <c:v>260.97251284483974</c:v>
                </c:pt>
                <c:pt idx="165">
                  <c:v>262.71464074266976</c:v>
                </c:pt>
                <c:pt idx="166">
                  <c:v>264.44529199921493</c:v>
                </c:pt>
                <c:pt idx="167">
                  <c:v>266.16469048420009</c:v>
                </c:pt>
                <c:pt idx="168">
                  <c:v>267.87305288242419</c:v>
                </c:pt>
                <c:pt idx="169">
                  <c:v>269.57058901250713</c:v>
                </c:pt>
                <c:pt idx="170">
                  <c:v>271.25750212768315</c:v>
                </c:pt>
                <c:pt idx="171">
                  <c:v>272.93398919986134</c:v>
                </c:pt>
                <c:pt idx="172">
                  <c:v>273.6130448362249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46-495A-8123-F780D768062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Sheet1!$K$5:$K$177</c:f>
              <c:numCache>
                <c:formatCode>0.00</c:formatCode>
                <c:ptCount val="173"/>
                <c:pt idx="0">
                  <c:v>251.85737115815886</c:v>
                </c:pt>
                <c:pt idx="1">
                  <c:v>253.66210873265757</c:v>
                </c:pt>
                <c:pt idx="2">
                  <c:v>255.45409647664411</c:v>
                </c:pt>
                <c:pt idx="3">
                  <c:v>257.23360085085812</c:v>
                </c:pt>
                <c:pt idx="4">
                  <c:v>257.43249373903558</c:v>
                </c:pt>
                <c:pt idx="5">
                  <c:v>257.43249373903558</c:v>
                </c:pt>
                <c:pt idx="6">
                  <c:v>259.19841595329746</c:v>
                </c:pt>
                <c:pt idx="7">
                  <c:v>260.95238805709096</c:v>
                </c:pt>
                <c:pt idx="8">
                  <c:v>262.69464941771957</c:v>
                </c:pt>
                <c:pt idx="9">
                  <c:v>264.42543151652148</c:v>
                </c:pt>
                <c:pt idx="10">
                  <c:v>265.40280205886785</c:v>
                </c:pt>
                <c:pt idx="11">
                  <c:v>265.40280205886785</c:v>
                </c:pt>
                <c:pt idx="12">
                  <c:v>265.63645122742207</c:v>
                </c:pt>
                <c:pt idx="13">
                  <c:v>265.63645122742207</c:v>
                </c:pt>
                <c:pt idx="14">
                  <c:v>267.34818911056527</c:v>
                </c:pt>
                <c:pt idx="15">
                  <c:v>269.0490368328766</c:v>
                </c:pt>
                <c:pt idx="16">
                  <c:v>270.73919963813626</c:v>
                </c:pt>
                <c:pt idx="17">
                  <c:v>272.16825614442735</c:v>
                </c:pt>
                <c:pt idx="18">
                  <c:v>272.16825614442735</c:v>
                </c:pt>
                <c:pt idx="19">
                  <c:v>272.6297815732878</c:v>
                </c:pt>
                <c:pt idx="20">
                  <c:v>272.6297815732878</c:v>
                </c:pt>
                <c:pt idx="21">
                  <c:v>274.29788150968034</c:v>
                </c:pt>
                <c:pt idx="22">
                  <c:v>275.95589828938</c:v>
                </c:pt>
                <c:pt idx="23">
                  <c:v>277.60401258032749</c:v>
                </c:pt>
                <c:pt idx="24">
                  <c:v>279.24239971877233</c:v>
                </c:pt>
                <c:pt idx="25">
                  <c:v>280.0687490219118</c:v>
                </c:pt>
                <c:pt idx="26">
                  <c:v>280.0687490219118</c:v>
                </c:pt>
                <c:pt idx="27">
                  <c:v>281.69280107716389</c:v>
                </c:pt>
                <c:pt idx="28">
                  <c:v>283.3075434553387</c:v>
                </c:pt>
                <c:pt idx="29">
                  <c:v>284.91313444398912</c:v>
                </c:pt>
                <c:pt idx="30">
                  <c:v>286.5097278954043</c:v>
                </c:pt>
                <c:pt idx="31">
                  <c:v>288.09747339867215</c:v>
                </c:pt>
                <c:pt idx="32">
                  <c:v>289.67651644325366</c:v>
                </c:pt>
                <c:pt idx="33">
                  <c:v>291.24699857457517</c:v>
                </c:pt>
                <c:pt idx="34">
                  <c:v>291.78216367471572</c:v>
                </c:pt>
                <c:pt idx="35">
                  <c:v>291.78216367471572</c:v>
                </c:pt>
                <c:pt idx="36">
                  <c:v>293.34137287245829</c:v>
                </c:pt>
                <c:pt idx="37">
                  <c:v>294.89233804678383</c:v>
                </c:pt>
                <c:pt idx="38">
                  <c:v>296.4351885972693</c:v>
                </c:pt>
                <c:pt idx="39">
                  <c:v>297.97005057337327</c:v>
                </c:pt>
                <c:pt idx="40">
                  <c:v>299.49704679461968</c:v>
                </c:pt>
                <c:pt idx="41">
                  <c:v>301.01629696529488</c:v>
                </c:pt>
                <c:pt idx="42">
                  <c:v>302.52791778396022</c:v>
                </c:pt>
                <c:pt idx="43">
                  <c:v>304.0320230480641</c:v>
                </c:pt>
                <c:pt idx="44">
                  <c:v>305.52872375391905</c:v>
                </c:pt>
                <c:pt idx="45">
                  <c:v>306.42174646832524</c:v>
                </c:pt>
                <c:pt idx="46">
                  <c:v>306.42174646832524</c:v>
                </c:pt>
                <c:pt idx="47">
                  <c:v>307.90683121473387</c:v>
                </c:pt>
                <c:pt idx="48">
                  <c:v>309.38478745519893</c:v>
                </c:pt>
                <c:pt idx="49">
                  <c:v>310.85571686668175</c:v>
                </c:pt>
                <c:pt idx="50">
                  <c:v>312.31971873178071</c:v>
                </c:pt>
                <c:pt idx="51">
                  <c:v>313.08936746031253</c:v>
                </c:pt>
                <c:pt idx="52">
                  <c:v>57.736396256594468</c:v>
                </c:pt>
                <c:pt idx="53">
                  <c:v>57.736396256594468</c:v>
                </c:pt>
                <c:pt idx="54">
                  <c:v>57.736396256594468</c:v>
                </c:pt>
                <c:pt idx="55">
                  <c:v>57.736396256594468</c:v>
                </c:pt>
                <c:pt idx="56">
                  <c:v>57.736396256594468</c:v>
                </c:pt>
                <c:pt idx="57">
                  <c:v>57.736396256594468</c:v>
                </c:pt>
                <c:pt idx="58">
                  <c:v>57.736396256594468</c:v>
                </c:pt>
                <c:pt idx="59">
                  <c:v>57.736396256594468</c:v>
                </c:pt>
                <c:pt idx="60">
                  <c:v>57.736396256594468</c:v>
                </c:pt>
                <c:pt idx="61">
                  <c:v>57.736396256594468</c:v>
                </c:pt>
                <c:pt idx="62">
                  <c:v>57.736396256594468</c:v>
                </c:pt>
                <c:pt idx="63">
                  <c:v>57.736396256594468</c:v>
                </c:pt>
                <c:pt idx="64">
                  <c:v>57.736396256594468</c:v>
                </c:pt>
                <c:pt idx="65">
                  <c:v>57.736396256594468</c:v>
                </c:pt>
                <c:pt idx="66">
                  <c:v>57.736396256594468</c:v>
                </c:pt>
                <c:pt idx="67">
                  <c:v>57.736396256594468</c:v>
                </c:pt>
                <c:pt idx="68">
                  <c:v>65.159968176008917</c:v>
                </c:pt>
                <c:pt idx="69">
                  <c:v>71.820271878477982</c:v>
                </c:pt>
                <c:pt idx="70">
                  <c:v>77.913294454146239</c:v>
                </c:pt>
                <c:pt idx="71">
                  <c:v>83.563218300269497</c:v>
                </c:pt>
                <c:pt idx="72">
                  <c:v>88.854608505684695</c:v>
                </c:pt>
                <c:pt idx="73">
                  <c:v>89.620357546142912</c:v>
                </c:pt>
                <c:pt idx="74">
                  <c:v>89.620357546142912</c:v>
                </c:pt>
                <c:pt idx="75">
                  <c:v>94.573455507866981</c:v>
                </c:pt>
                <c:pt idx="76">
                  <c:v>99.279748623264027</c:v>
                </c:pt>
                <c:pt idx="77">
                  <c:v>103.77282152229694</c:v>
                </c:pt>
                <c:pt idx="78">
                  <c:v>108.07926945857145</c:v>
                </c:pt>
                <c:pt idx="79">
                  <c:v>112.22057960418176</c:v>
                </c:pt>
                <c:pt idx="80">
                  <c:v>116.21440739726937</c:v>
                </c:pt>
                <c:pt idx="81">
                  <c:v>120.07546996243028</c:v>
                </c:pt>
                <c:pt idx="82">
                  <c:v>123.81618830628932</c:v>
                </c:pt>
                <c:pt idx="83">
                  <c:v>124.97789656854725</c:v>
                </c:pt>
                <c:pt idx="84">
                  <c:v>124.97789656854725</c:v>
                </c:pt>
                <c:pt idx="85">
                  <c:v>128.57606554370255</c:v>
                </c:pt>
                <c:pt idx="86">
                  <c:v>132.07624552014832</c:v>
                </c:pt>
                <c:pt idx="87">
                  <c:v>133.71628885329753</c:v>
                </c:pt>
                <c:pt idx="88">
                  <c:v>133.71628885329753</c:v>
                </c:pt>
                <c:pt idx="89">
                  <c:v>137.08528697383429</c:v>
                </c:pt>
                <c:pt idx="90">
                  <c:v>140.37345156652131</c:v>
                </c:pt>
                <c:pt idx="91">
                  <c:v>142.53537082667762</c:v>
                </c:pt>
                <c:pt idx="92">
                  <c:v>142.53537082667762</c:v>
                </c:pt>
                <c:pt idx="93">
                  <c:v>142.98910027235817</c:v>
                </c:pt>
                <c:pt idx="94">
                  <c:v>142.98910027235817</c:v>
                </c:pt>
                <c:pt idx="95">
                  <c:v>146.14449287160465</c:v>
                </c:pt>
                <c:pt idx="96">
                  <c:v>149.23318262604502</c:v>
                </c:pt>
                <c:pt idx="97">
                  <c:v>152.25922893768544</c:v>
                </c:pt>
                <c:pt idx="98">
                  <c:v>152.46581114039469</c:v>
                </c:pt>
                <c:pt idx="99">
                  <c:v>152.46581114039469</c:v>
                </c:pt>
                <c:pt idx="100">
                  <c:v>152.84232773253129</c:v>
                </c:pt>
                <c:pt idx="101">
                  <c:v>152.84232773253129</c:v>
                </c:pt>
                <c:pt idx="102">
                  <c:v>155.79828993509045</c:v>
                </c:pt>
                <c:pt idx="103">
                  <c:v>158.69920335873934</c:v>
                </c:pt>
                <c:pt idx="104">
                  <c:v>160.1681221988274</c:v>
                </c:pt>
                <c:pt idx="105">
                  <c:v>160.1681221988274</c:v>
                </c:pt>
                <c:pt idx="106">
                  <c:v>162.99128003883678</c:v>
                </c:pt>
                <c:pt idx="107">
                  <c:v>165.76636380369365</c:v>
                </c:pt>
                <c:pt idx="108">
                  <c:v>168.49574881491378</c:v>
                </c:pt>
                <c:pt idx="109">
                  <c:v>170.96510220714202</c:v>
                </c:pt>
                <c:pt idx="110">
                  <c:v>170.96510220714202</c:v>
                </c:pt>
                <c:pt idx="111">
                  <c:v>173.61277652493933</c:v>
                </c:pt>
                <c:pt idx="112">
                  <c:v>176.22067464602026</c:v>
                </c:pt>
                <c:pt idx="113">
                  <c:v>178.79053714528217</c:v>
                </c:pt>
                <c:pt idx="114">
                  <c:v>180.00343769689101</c:v>
                </c:pt>
                <c:pt idx="115">
                  <c:v>180.00343769689101</c:v>
                </c:pt>
                <c:pt idx="116">
                  <c:v>182.52004707072186</c:v>
                </c:pt>
                <c:pt idx="117">
                  <c:v>185.00242588328004</c:v>
                </c:pt>
                <c:pt idx="118">
                  <c:v>187.45193405963707</c:v>
                </c:pt>
                <c:pt idx="119">
                  <c:v>189.86984379489684</c:v>
                </c:pt>
                <c:pt idx="120">
                  <c:v>192.25734727884529</c:v>
                </c:pt>
                <c:pt idx="121">
                  <c:v>194.61556356750742</c:v>
                </c:pt>
                <c:pt idx="122">
                  <c:v>196.94554471401105</c:v>
                </c:pt>
                <c:pt idx="123">
                  <c:v>197.40084631707768</c:v>
                </c:pt>
                <c:pt idx="124">
                  <c:v>197.40084631707768</c:v>
                </c:pt>
                <c:pt idx="125">
                  <c:v>199.69833280901099</c:v>
                </c:pt>
                <c:pt idx="126">
                  <c:v>200.01240145225626</c:v>
                </c:pt>
                <c:pt idx="127">
                  <c:v>200.01240145225626</c:v>
                </c:pt>
                <c:pt idx="128">
                  <c:v>200.33872913318214</c:v>
                </c:pt>
                <c:pt idx="129">
                  <c:v>200.33872913318214</c:v>
                </c:pt>
                <c:pt idx="130">
                  <c:v>202.60290321389405</c:v>
                </c:pt>
                <c:pt idx="131">
                  <c:v>202.9390019013066</c:v>
                </c:pt>
                <c:pt idx="132">
                  <c:v>202.9390019013066</c:v>
                </c:pt>
                <c:pt idx="133">
                  <c:v>203.26377299139787</c:v>
                </c:pt>
                <c:pt idx="134">
                  <c:v>203.26377299139787</c:v>
                </c:pt>
                <c:pt idx="135">
                  <c:v>205.49572114936731</c:v>
                </c:pt>
                <c:pt idx="136">
                  <c:v>207.70368656020176</c:v>
                </c:pt>
                <c:pt idx="137">
                  <c:v>209.88842609991278</c:v>
                </c:pt>
                <c:pt idx="138">
                  <c:v>212.05065765212461</c:v>
                </c:pt>
                <c:pt idx="139">
                  <c:v>214.19106286373986</c:v>
                </c:pt>
                <c:pt idx="140">
                  <c:v>216.31028965515847</c:v>
                </c:pt>
                <c:pt idx="141">
                  <c:v>218.40895451125294</c:v>
                </c:pt>
                <c:pt idx="142">
                  <c:v>220.13399430051359</c:v>
                </c:pt>
                <c:pt idx="143">
                  <c:v>220.13399430051359</c:v>
                </c:pt>
                <c:pt idx="144">
                  <c:v>220.36140605990551</c:v>
                </c:pt>
                <c:pt idx="145">
                  <c:v>220.36140605990551</c:v>
                </c:pt>
                <c:pt idx="146">
                  <c:v>222.42184982752607</c:v>
                </c:pt>
                <c:pt idx="147">
                  <c:v>223.935187973437</c:v>
                </c:pt>
                <c:pt idx="148">
                  <c:v>223.935187973437</c:v>
                </c:pt>
                <c:pt idx="149">
                  <c:v>225.18691382648896</c:v>
                </c:pt>
                <c:pt idx="150">
                  <c:v>225.18691382648896</c:v>
                </c:pt>
                <c:pt idx="151">
                  <c:v>225.69317917185396</c:v>
                </c:pt>
                <c:pt idx="152">
                  <c:v>225.69317917185396</c:v>
                </c:pt>
                <c:pt idx="153">
                  <c:v>226.71439089016508</c:v>
                </c:pt>
                <c:pt idx="154">
                  <c:v>226.71439089016508</c:v>
                </c:pt>
                <c:pt idx="155">
                  <c:v>228.71760980890511</c:v>
                </c:pt>
                <c:pt idx="156">
                  <c:v>229.63361971344389</c:v>
                </c:pt>
                <c:pt idx="157">
                  <c:v>229.63361971344389</c:v>
                </c:pt>
                <c:pt idx="158">
                  <c:v>230.34130903226753</c:v>
                </c:pt>
                <c:pt idx="159">
                  <c:v>230.34130903226753</c:v>
                </c:pt>
                <c:pt idx="160">
                  <c:v>232.31325542615639</c:v>
                </c:pt>
                <c:pt idx="161">
                  <c:v>234.20083168660733</c:v>
                </c:pt>
                <c:pt idx="162">
                  <c:v>234.20083168660733</c:v>
                </c:pt>
                <c:pt idx="163">
                  <c:v>236.14055044125433</c:v>
                </c:pt>
                <c:pt idx="164">
                  <c:v>238.06446514063913</c:v>
                </c:pt>
                <c:pt idx="165">
                  <c:v>239.97295589857328</c:v>
                </c:pt>
                <c:pt idx="166">
                  <c:v>241.8663878315848</c:v>
                </c:pt>
                <c:pt idx="167">
                  <c:v>243.74511187447143</c:v>
                </c:pt>
                <c:pt idx="168">
                  <c:v>245.60946553970308</c:v>
                </c:pt>
                <c:pt idx="169">
                  <c:v>247.45977362532804</c:v>
                </c:pt>
                <c:pt idx="170">
                  <c:v>249.29634887558743</c:v>
                </c:pt>
                <c:pt idx="171">
                  <c:v>251.11949259804305</c:v>
                </c:pt>
                <c:pt idx="172">
                  <c:v>251.85737115815886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46-495A-8123-F780D768062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Sheet1!$L$5:$L$177</c:f>
              <c:numCache>
                <c:formatCode>0.00</c:formatCode>
                <c:ptCount val="173"/>
                <c:pt idx="0">
                  <c:v>232.34047990427942</c:v>
                </c:pt>
                <c:pt idx="1">
                  <c:v>234.29560090225951</c:v>
                </c:pt>
                <c:pt idx="2">
                  <c:v>236.23454150938824</c:v>
                </c:pt>
                <c:pt idx="3">
                  <c:v>238.15769691981589</c:v>
                </c:pt>
                <c:pt idx="4">
                  <c:v>238.37250686299981</c:v>
                </c:pt>
                <c:pt idx="5">
                  <c:v>238.37250686299981</c:v>
                </c:pt>
                <c:pt idx="6">
                  <c:v>240.27855091154288</c:v>
                </c:pt>
                <c:pt idx="7">
                  <c:v>242.16959352518001</c:v>
                </c:pt>
                <c:pt idx="8">
                  <c:v>244.0459834296621</c:v>
                </c:pt>
                <c:pt idx="9">
                  <c:v>245.90805604565074</c:v>
                </c:pt>
                <c:pt idx="10">
                  <c:v>246.95872233260138</c:v>
                </c:pt>
                <c:pt idx="11">
                  <c:v>246.95872233260138</c:v>
                </c:pt>
                <c:pt idx="12">
                  <c:v>247.20980444988606</c:v>
                </c:pt>
                <c:pt idx="13">
                  <c:v>247.20980444988606</c:v>
                </c:pt>
                <c:pt idx="14">
                  <c:v>249.04822307366683</c:v>
                </c:pt>
                <c:pt idx="15">
                  <c:v>250.87316998067155</c:v>
                </c:pt>
                <c:pt idx="16">
                  <c:v>252.68493705828791</c:v>
                </c:pt>
                <c:pt idx="17">
                  <c:v>254.21550473594431</c:v>
                </c:pt>
                <c:pt idx="18">
                  <c:v>254.21550473594431</c:v>
                </c:pt>
                <c:pt idx="19">
                  <c:v>254.7095620430276</c:v>
                </c:pt>
                <c:pt idx="20">
                  <c:v>254.7095620430276</c:v>
                </c:pt>
                <c:pt idx="21">
                  <c:v>256.49423189645205</c:v>
                </c:pt>
                <c:pt idx="22">
                  <c:v>258.26656964491343</c:v>
                </c:pt>
                <c:pt idx="23">
                  <c:v>260.02682745468962</c:v>
                </c:pt>
                <c:pt idx="24">
                  <c:v>261.77524901363563</c:v>
                </c:pt>
                <c:pt idx="25">
                  <c:v>262.65655783580002</c:v>
                </c:pt>
                <c:pt idx="26">
                  <c:v>262.65655783580002</c:v>
                </c:pt>
                <c:pt idx="27">
                  <c:v>264.3875892967576</c:v>
                </c:pt>
                <c:pt idx="28">
                  <c:v>266.10736061625761</c:v>
                </c:pt>
                <c:pt idx="29">
                  <c:v>267.81608871416029</c:v>
                </c:pt>
                <c:pt idx="30">
                  <c:v>269.51398363378286</c:v>
                </c:pt>
                <c:pt idx="31">
                  <c:v>271.20124884327316</c:v>
                </c:pt>
                <c:pt idx="32">
                  <c:v>272.87808152021108</c:v>
                </c:pt>
                <c:pt idx="33">
                  <c:v>274.54467282056481</c:v>
                </c:pt>
                <c:pt idx="34">
                  <c:v>275.11233021104482</c:v>
                </c:pt>
                <c:pt idx="35">
                  <c:v>275.11233021104482</c:v>
                </c:pt>
                <c:pt idx="36">
                  <c:v>276.76546792212167</c:v>
                </c:pt>
                <c:pt idx="37">
                  <c:v>278.40878979326601</c:v>
                </c:pt>
                <c:pt idx="38">
                  <c:v>280.04246862601212</c:v>
                </c:pt>
                <c:pt idx="39">
                  <c:v>281.66667221052438</c:v>
                </c:pt>
                <c:pt idx="40">
                  <c:v>283.28156352673392</c:v>
                </c:pt>
                <c:pt idx="41">
                  <c:v>284.88730093521366</c:v>
                </c:pt>
                <c:pt idx="42">
                  <c:v>286.48403835842407</c:v>
                </c:pt>
                <c:pt idx="43">
                  <c:v>288.07192545291701</c:v>
                </c:pt>
                <c:pt idx="44">
                  <c:v>289.65110777304301</c:v>
                </c:pt>
                <c:pt idx="45">
                  <c:v>290.59292817298734</c:v>
                </c:pt>
                <c:pt idx="46">
                  <c:v>290.59292817298734</c:v>
                </c:pt>
                <c:pt idx="47">
                  <c:v>292.15848422414672</c:v>
                </c:pt>
                <c:pt idx="48">
                  <c:v>293.7156957061556</c:v>
                </c:pt>
                <c:pt idx="49">
                  <c:v>295.26469464558573</c:v>
                </c:pt>
                <c:pt idx="50">
                  <c:v>296.80560962379229</c:v>
                </c:pt>
                <c:pt idx="51">
                  <c:v>297.61538134335564</c:v>
                </c:pt>
                <c:pt idx="52">
                  <c:v>297.61538134335564</c:v>
                </c:pt>
                <c:pt idx="53">
                  <c:v>299.14418799660973</c:v>
                </c:pt>
                <c:pt idx="54">
                  <c:v>300.66522115494331</c:v>
                </c:pt>
                <c:pt idx="55">
                  <c:v>302.17859820336542</c:v>
                </c:pt>
                <c:pt idx="56">
                  <c:v>303.68443360197267</c:v>
                </c:pt>
                <c:pt idx="57">
                  <c:v>305.18283898697672</c:v>
                </c:pt>
                <c:pt idx="58">
                  <c:v>306.67392326728884</c:v>
                </c:pt>
                <c:pt idx="59">
                  <c:v>308.15779271689848</c:v>
                </c:pt>
                <c:pt idx="60">
                  <c:v>309.63455106326711</c:v>
                </c:pt>
                <c:pt idx="61">
                  <c:v>311.10429957194577</c:v>
                </c:pt>
                <c:pt idx="62">
                  <c:v>312.56713712761132</c:v>
                </c:pt>
                <c:pt idx="63">
                  <c:v>314.02316031170528</c:v>
                </c:pt>
                <c:pt idx="64">
                  <c:v>315.47246347684762</c:v>
                </c:pt>
                <c:pt idx="65">
                  <c:v>316.91513881818736</c:v>
                </c:pt>
                <c:pt idx="66">
                  <c:v>317.35672440039923</c:v>
                </c:pt>
                <c:pt idx="67">
                  <c:v>317.35672440039923</c:v>
                </c:pt>
                <c:pt idx="68">
                  <c:v>318.7908727083493</c:v>
                </c:pt>
                <c:pt idx="69">
                  <c:v>320.21859802664642</c:v>
                </c:pt>
                <c:pt idx="70">
                  <c:v>321.63998588818362</c:v>
                </c:pt>
                <c:pt idx="71">
                  <c:v>323.05511994418379</c:v>
                </c:pt>
                <c:pt idx="72">
                  <c:v>324.46408202164838</c:v>
                </c:pt>
                <c:pt idx="73">
                  <c:v>324.67461797336568</c:v>
                </c:pt>
                <c:pt idx="74">
                  <c:v>78.545768989492871</c:v>
                </c:pt>
                <c:pt idx="75">
                  <c:v>78.545768989492871</c:v>
                </c:pt>
                <c:pt idx="76">
                  <c:v>78.545768989492871</c:v>
                </c:pt>
                <c:pt idx="77">
                  <c:v>78.545768989492871</c:v>
                </c:pt>
                <c:pt idx="78">
                  <c:v>78.545768989492871</c:v>
                </c:pt>
                <c:pt idx="79">
                  <c:v>78.545768989492871</c:v>
                </c:pt>
                <c:pt idx="80">
                  <c:v>78.545768989492871</c:v>
                </c:pt>
                <c:pt idx="81">
                  <c:v>78.545768989492871</c:v>
                </c:pt>
                <c:pt idx="82">
                  <c:v>78.545768989492871</c:v>
                </c:pt>
                <c:pt idx="83">
                  <c:v>78.545768989492871</c:v>
                </c:pt>
                <c:pt idx="84">
                  <c:v>78.545768989492871</c:v>
                </c:pt>
                <c:pt idx="85">
                  <c:v>84.153240140536354</c:v>
                </c:pt>
                <c:pt idx="86">
                  <c:v>89.409718857352303</c:v>
                </c:pt>
                <c:pt idx="87">
                  <c:v>91.815081006067729</c:v>
                </c:pt>
                <c:pt idx="88">
                  <c:v>91.815081006067729</c:v>
                </c:pt>
                <c:pt idx="89">
                  <c:v>96.655776341358816</c:v>
                </c:pt>
                <c:pt idx="90">
                  <c:v>101.26534007324905</c:v>
                </c:pt>
                <c:pt idx="91">
                  <c:v>104.24152307094703</c:v>
                </c:pt>
                <c:pt idx="92">
                  <c:v>104.24152307094703</c:v>
                </c:pt>
                <c:pt idx="93">
                  <c:v>104.86107949163397</c:v>
                </c:pt>
                <c:pt idx="94">
                  <c:v>104.86107949163397</c:v>
                </c:pt>
                <c:pt idx="95">
                  <c:v>109.12458931034186</c:v>
                </c:pt>
                <c:pt idx="96">
                  <c:v>113.22767326122522</c:v>
                </c:pt>
                <c:pt idx="97">
                  <c:v>117.18718356608275</c:v>
                </c:pt>
                <c:pt idx="98">
                  <c:v>117.45546714457686</c:v>
                </c:pt>
                <c:pt idx="99">
                  <c:v>117.45546714457686</c:v>
                </c:pt>
                <c:pt idx="100">
                  <c:v>117.94380162666783</c:v>
                </c:pt>
                <c:pt idx="101">
                  <c:v>117.94380162666783</c:v>
                </c:pt>
                <c:pt idx="102">
                  <c:v>121.75003220595374</c:v>
                </c:pt>
                <c:pt idx="103">
                  <c:v>125.44082406517734</c:v>
                </c:pt>
                <c:pt idx="104">
                  <c:v>127.29411048493475</c:v>
                </c:pt>
                <c:pt idx="105">
                  <c:v>127.29411048493475</c:v>
                </c:pt>
                <c:pt idx="106">
                  <c:v>130.82859230363513</c:v>
                </c:pt>
                <c:pt idx="107">
                  <c:v>134.27006577845555</c:v>
                </c:pt>
                <c:pt idx="108">
                  <c:v>137.62550840651156</c:v>
                </c:pt>
                <c:pt idx="109">
                  <c:v>140.63793715833143</c:v>
                </c:pt>
                <c:pt idx="110">
                  <c:v>140.63793715833143</c:v>
                </c:pt>
                <c:pt idx="111">
                  <c:v>143.84491429366136</c:v>
                </c:pt>
                <c:pt idx="112">
                  <c:v>146.98193551641231</c:v>
                </c:pt>
                <c:pt idx="113">
                  <c:v>150.05338839276769</c:v>
                </c:pt>
                <c:pt idx="114">
                  <c:v>151.49653718204516</c:v>
                </c:pt>
                <c:pt idx="115">
                  <c:v>151.49653718204516</c:v>
                </c:pt>
                <c:pt idx="116">
                  <c:v>154.47825341500595</c:v>
                </c:pt>
                <c:pt idx="117">
                  <c:v>157.40349671513272</c:v>
                </c:pt>
                <c:pt idx="118">
                  <c:v>160.2753592357565</c:v>
                </c:pt>
                <c:pt idx="119">
                  <c:v>163.09666084304362</c:v>
                </c:pt>
                <c:pt idx="120">
                  <c:v>165.86998154624243</c:v>
                </c:pt>
                <c:pt idx="121">
                  <c:v>168.59768912458676</c:v>
                </c:pt>
                <c:pt idx="122">
                  <c:v>171.28196279279032</c:v>
                </c:pt>
                <c:pt idx="123">
                  <c:v>171.80528898189021</c:v>
                </c:pt>
                <c:pt idx="124">
                  <c:v>171.80528898189021</c:v>
                </c:pt>
                <c:pt idx="125">
                  <c:v>174.44021131078352</c:v>
                </c:pt>
                <c:pt idx="126">
                  <c:v>174.79966799210692</c:v>
                </c:pt>
                <c:pt idx="127">
                  <c:v>174.79966799210692</c:v>
                </c:pt>
                <c:pt idx="128">
                  <c:v>175.17297047818425</c:v>
                </c:pt>
                <c:pt idx="129">
                  <c:v>175.17297047818425</c:v>
                </c:pt>
                <c:pt idx="130">
                  <c:v>177.75798037261453</c:v>
                </c:pt>
                <c:pt idx="131">
                  <c:v>178.14096016399714</c:v>
                </c:pt>
                <c:pt idx="132">
                  <c:v>178.14096016399714</c:v>
                </c:pt>
                <c:pt idx="133">
                  <c:v>178.51085290858597</c:v>
                </c:pt>
                <c:pt idx="134">
                  <c:v>178.51085290858597</c:v>
                </c:pt>
                <c:pt idx="135">
                  <c:v>181.04821072341701</c:v>
                </c:pt>
                <c:pt idx="136">
                  <c:v>183.55049606620739</c:v>
                </c:pt>
                <c:pt idx="137">
                  <c:v>186.01912430218246</c:v>
                </c:pt>
                <c:pt idx="138">
                  <c:v>188.45541808648224</c:v>
                </c:pt>
                <c:pt idx="139">
                  <c:v>190.86061564961699</c:v>
                </c:pt>
                <c:pt idx="140">
                  <c:v>193.23587815452601</c:v>
                </c:pt>
                <c:pt idx="141">
                  <c:v>195.58229624930479</c:v>
                </c:pt>
                <c:pt idx="142">
                  <c:v>197.50680657169977</c:v>
                </c:pt>
                <c:pt idx="143">
                  <c:v>197.50680657169977</c:v>
                </c:pt>
                <c:pt idx="144">
                  <c:v>197.76023987685397</c:v>
                </c:pt>
                <c:pt idx="145">
                  <c:v>197.76023987685397</c:v>
                </c:pt>
                <c:pt idx="146">
                  <c:v>200.05359900824286</c:v>
                </c:pt>
                <c:pt idx="147">
                  <c:v>201.73480514812221</c:v>
                </c:pt>
                <c:pt idx="148">
                  <c:v>201.73480514812221</c:v>
                </c:pt>
                <c:pt idx="149">
                  <c:v>203.12338455763984</c:v>
                </c:pt>
                <c:pt idx="150">
                  <c:v>203.12338455763984</c:v>
                </c:pt>
                <c:pt idx="151">
                  <c:v>203.68449700492877</c:v>
                </c:pt>
                <c:pt idx="152">
                  <c:v>203.68449700492877</c:v>
                </c:pt>
                <c:pt idx="153">
                  <c:v>204.81547361503436</c:v>
                </c:pt>
                <c:pt idx="154">
                  <c:v>204.81547361503436</c:v>
                </c:pt>
                <c:pt idx="155">
                  <c:v>207.0306939372779</c:v>
                </c:pt>
                <c:pt idx="156">
                  <c:v>208.04221326007575</c:v>
                </c:pt>
                <c:pt idx="157">
                  <c:v>208.04221326007575</c:v>
                </c:pt>
                <c:pt idx="158">
                  <c:v>208.82308742605747</c:v>
                </c:pt>
                <c:pt idx="159">
                  <c:v>208.82308742605747</c:v>
                </c:pt>
                <c:pt idx="160">
                  <c:v>210.99623655921175</c:v>
                </c:pt>
                <c:pt idx="161">
                  <c:v>213.07274053278343</c:v>
                </c:pt>
                <c:pt idx="162">
                  <c:v>213.07274053278343</c:v>
                </c:pt>
                <c:pt idx="163">
                  <c:v>215.20298036540026</c:v>
                </c:pt>
                <c:pt idx="164">
                  <c:v>217.31233917601378</c:v>
                </c:pt>
                <c:pt idx="165">
                  <c:v>219.40141922547096</c:v>
                </c:pt>
                <c:pt idx="166">
                  <c:v>221.47079436835654</c:v>
                </c:pt>
                <c:pt idx="167">
                  <c:v>223.52101189407421</c:v>
                </c:pt>
                <c:pt idx="168">
                  <c:v>225.55259421729306</c:v>
                </c:pt>
                <c:pt idx="169">
                  <c:v>227.56604043255413</c:v>
                </c:pt>
                <c:pt idx="170">
                  <c:v>229.56182774614527</c:v>
                </c:pt>
                <c:pt idx="171">
                  <c:v>231.54041279688278</c:v>
                </c:pt>
                <c:pt idx="172">
                  <c:v>232.34047990427942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46-495A-8123-F780D768062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Sheet1!$M$5:$M$177</c:f>
              <c:numCache>
                <c:formatCode>0.00</c:formatCode>
                <c:ptCount val="173"/>
                <c:pt idx="0">
                  <c:v>225.16338191188504</c:v>
                </c:pt>
                <c:pt idx="1">
                  <c:v>227.18027765190666</c:v>
                </c:pt>
                <c:pt idx="2">
                  <c:v>229.17942436876265</c:v>
                </c:pt>
                <c:pt idx="3">
                  <c:v>231.16128255829824</c:v>
                </c:pt>
                <c:pt idx="4">
                  <c:v>231.3825878928607</c:v>
                </c:pt>
                <c:pt idx="5">
                  <c:v>231.3825878928607</c:v>
                </c:pt>
                <c:pt idx="6">
                  <c:v>233.34573486566538</c:v>
                </c:pt>
                <c:pt idx="7">
                  <c:v>235.292503025484</c:v>
                </c:pt>
                <c:pt idx="8">
                  <c:v>237.22329560984815</c:v>
                </c:pt>
                <c:pt idx="9">
                  <c:v>239.13849957712247</c:v>
                </c:pt>
                <c:pt idx="10">
                  <c:v>240.21877630193148</c:v>
                </c:pt>
                <c:pt idx="11">
                  <c:v>240.21877630193148</c:v>
                </c:pt>
                <c:pt idx="12">
                  <c:v>240.47689570517454</c:v>
                </c:pt>
                <c:pt idx="13">
                  <c:v>240.47689570517454</c:v>
                </c:pt>
                <c:pt idx="14">
                  <c:v>242.36639075580879</c:v>
                </c:pt>
                <c:pt idx="15">
                  <c:v>244.24126876512372</c:v>
                </c:pt>
                <c:pt idx="16">
                  <c:v>246.10186380439586</c:v>
                </c:pt>
                <c:pt idx="17">
                  <c:v>247.67311682941573</c:v>
                </c:pt>
                <c:pt idx="18">
                  <c:v>247.67311682941573</c:v>
                </c:pt>
                <c:pt idx="19">
                  <c:v>248.18019854129662</c:v>
                </c:pt>
                <c:pt idx="20">
                  <c:v>248.18019854129662</c:v>
                </c:pt>
                <c:pt idx="21">
                  <c:v>250.01148163233904</c:v>
                </c:pt>
                <c:pt idx="22">
                  <c:v>251.82944813503721</c:v>
                </c:pt>
                <c:pt idx="23">
                  <c:v>253.63438439611733</c:v>
                </c:pt>
                <c:pt idx="24">
                  <c:v>255.42656664489189</c:v>
                </c:pt>
                <c:pt idx="25">
                  <c:v>256.32970433798226</c:v>
                </c:pt>
                <c:pt idx="26">
                  <c:v>256.32970433798226</c:v>
                </c:pt>
                <c:pt idx="27">
                  <c:v>258.10317186349613</c:v>
                </c:pt>
                <c:pt idx="28">
                  <c:v>259.86453649160637</c:v>
                </c:pt>
                <c:pt idx="29">
                  <c:v>261.61404267737123</c:v>
                </c:pt>
                <c:pt idx="30">
                  <c:v>263.35192675580981</c:v>
                </c:pt>
                <c:pt idx="31">
                  <c:v>265.07841731457017</c:v>
                </c:pt>
                <c:pt idx="32">
                  <c:v>266.79373554489132</c:v>
                </c:pt>
                <c:pt idx="33">
                  <c:v>268.49809557238467</c:v>
                </c:pt>
                <c:pt idx="34">
                  <c:v>269.07850933509616</c:v>
                </c:pt>
                <c:pt idx="35">
                  <c:v>269.07850933509616</c:v>
                </c:pt>
                <c:pt idx="36">
                  <c:v>270.76848817024006</c:v>
                </c:pt>
                <c:pt idx="37">
                  <c:v>272.44798436765399</c:v>
                </c:pt>
                <c:pt idx="38">
                  <c:v>274.11719060649489</c:v>
                </c:pt>
                <c:pt idx="39">
                  <c:v>275.77629373460923</c:v>
                </c:pt>
                <c:pt idx="40">
                  <c:v>277.4254750126554</c:v>
                </c:pt>
                <c:pt idx="41">
                  <c:v>279.06491034524117</c:v>
                </c:pt>
                <c:pt idx="42">
                  <c:v>280.69477049991059</c:v>
                </c:pt>
                <c:pt idx="43">
                  <c:v>282.31522131475214</c:v>
                </c:pt>
                <c:pt idx="44">
                  <c:v>283.92642389534211</c:v>
                </c:pt>
                <c:pt idx="45">
                  <c:v>284.8871703955752</c:v>
                </c:pt>
                <c:pt idx="46">
                  <c:v>284.8871703955752</c:v>
                </c:pt>
                <c:pt idx="47">
                  <c:v>286.4839085463571</c:v>
                </c:pt>
                <c:pt idx="48">
                  <c:v>288.07179635639011</c:v>
                </c:pt>
                <c:pt idx="49">
                  <c:v>289.65097938035268</c:v>
                </c:pt>
                <c:pt idx="50">
                  <c:v>291.22159922642669</c:v>
                </c:pt>
                <c:pt idx="51">
                  <c:v>292.04685439839528</c:v>
                </c:pt>
                <c:pt idx="52">
                  <c:v>292.04685439839528</c:v>
                </c:pt>
                <c:pt idx="53">
                  <c:v>293.60465793988607</c:v>
                </c:pt>
                <c:pt idx="54">
                  <c:v>295.15423961718307</c:v>
                </c:pt>
                <c:pt idx="55">
                  <c:v>296.69572825370693</c:v>
                </c:pt>
                <c:pt idx="56">
                  <c:v>298.22924934351681</c:v>
                </c:pt>
                <c:pt idx="57">
                  <c:v>299.75492517054249</c:v>
                </c:pt>
                <c:pt idx="58">
                  <c:v>301.27287492238247</c:v>
                </c:pt>
                <c:pt idx="59">
                  <c:v>302.78321479896721</c:v>
                </c:pt>
                <c:pt idx="60">
                  <c:v>304.28605811636771</c:v>
                </c:pt>
                <c:pt idx="61">
                  <c:v>305.7815154060126</c:v>
                </c:pt>
                <c:pt idx="62">
                  <c:v>307.26969450955869</c:v>
                </c:pt>
                <c:pt idx="63">
                  <c:v>308.75070066964628</c:v>
                </c:pt>
                <c:pt idx="64">
                  <c:v>310.22463661675471</c:v>
                </c:pt>
                <c:pt idx="65">
                  <c:v>311.69160265236133</c:v>
                </c:pt>
                <c:pt idx="66">
                  <c:v>312.14057806379083</c:v>
                </c:pt>
                <c:pt idx="67">
                  <c:v>312.14057806379083</c:v>
                </c:pt>
                <c:pt idx="68">
                  <c:v>313.59858174742675</c:v>
                </c:pt>
                <c:pt idx="69">
                  <c:v>315.04983807962435</c:v>
                </c:pt>
                <c:pt idx="70">
                  <c:v>316.49443987848747</c:v>
                </c:pt>
                <c:pt idx="71">
                  <c:v>317.9324778533919</c:v>
                </c:pt>
                <c:pt idx="72">
                  <c:v>319.3640406714531</c:v>
                </c:pt>
                <c:pt idx="73">
                  <c:v>319.57793651627071</c:v>
                </c:pt>
                <c:pt idx="74">
                  <c:v>319.57793651627071</c:v>
                </c:pt>
                <c:pt idx="75">
                  <c:v>321.00216122013501</c:v>
                </c:pt>
                <c:pt idx="76">
                  <c:v>322.42009476457503</c:v>
                </c:pt>
                <c:pt idx="77">
                  <c:v>323.83181978921954</c:v>
                </c:pt>
                <c:pt idx="78">
                  <c:v>325.2374171401525</c:v>
                </c:pt>
                <c:pt idx="79">
                  <c:v>326.63696592394064</c:v>
                </c:pt>
                <c:pt idx="80">
                  <c:v>328.03054355958619</c:v>
                </c:pt>
                <c:pt idx="81">
                  <c:v>329.41822582850148</c:v>
                </c:pt>
                <c:pt idx="82">
                  <c:v>330.80008692259679</c:v>
                </c:pt>
                <c:pt idx="83">
                  <c:v>331.23665807394809</c:v>
                </c:pt>
                <c:pt idx="84">
                  <c:v>331.23665807394809</c:v>
                </c:pt>
                <c:pt idx="85">
                  <c:v>332.61096441939134</c:v>
                </c:pt>
                <c:pt idx="86">
                  <c:v>333.97961562346529</c:v>
                </c:pt>
                <c:pt idx="87">
                  <c:v>334.6315808856026</c:v>
                </c:pt>
                <c:pt idx="88">
                  <c:v>87.078958905107314</c:v>
                </c:pt>
                <c:pt idx="89">
                  <c:v>87.078958905107314</c:v>
                </c:pt>
                <c:pt idx="90">
                  <c:v>87.078958905107314</c:v>
                </c:pt>
                <c:pt idx="91">
                  <c:v>87.078958905107314</c:v>
                </c:pt>
                <c:pt idx="92">
                  <c:v>87.078958905107314</c:v>
                </c:pt>
                <c:pt idx="93">
                  <c:v>87.819678569198643</c:v>
                </c:pt>
                <c:pt idx="94">
                  <c:v>87.819678569198643</c:v>
                </c:pt>
                <c:pt idx="95">
                  <c:v>92.868864233376769</c:v>
                </c:pt>
                <c:pt idx="96">
                  <c:v>97.657339427189839</c:v>
                </c:pt>
                <c:pt idx="97">
                  <c:v>102.22174887956754</c:v>
                </c:pt>
                <c:pt idx="98">
                  <c:v>102.52919932388708</c:v>
                </c:pt>
                <c:pt idx="99">
                  <c:v>102.52919932388708</c:v>
                </c:pt>
                <c:pt idx="100">
                  <c:v>103.08826457942421</c:v>
                </c:pt>
                <c:pt idx="101">
                  <c:v>103.08826457942421</c:v>
                </c:pt>
                <c:pt idx="102">
                  <c:v>107.42215923168445</c:v>
                </c:pt>
                <c:pt idx="103">
                  <c:v>111.5878590797286</c:v>
                </c:pt>
                <c:pt idx="104">
                  <c:v>113.6672358949463</c:v>
                </c:pt>
                <c:pt idx="105">
                  <c:v>113.6672358949463</c:v>
                </c:pt>
                <c:pt idx="106">
                  <c:v>117.61194886573969</c:v>
                </c:pt>
                <c:pt idx="107">
                  <c:v>121.42858195662735</c:v>
                </c:pt>
                <c:pt idx="108">
                  <c:v>125.12885564887647</c:v>
                </c:pt>
                <c:pt idx="109">
                  <c:v>128.43472785815121</c:v>
                </c:pt>
                <c:pt idx="110">
                  <c:v>128.43472785815121</c:v>
                </c:pt>
                <c:pt idx="111">
                  <c:v>131.93865741319851</c:v>
                </c:pt>
                <c:pt idx="112">
                  <c:v>135.3519091848998</c:v>
                </c:pt>
                <c:pt idx="113">
                  <c:v>138.68117867972339</c:v>
                </c:pt>
                <c:pt idx="114">
                  <c:v>140.24140162590135</c:v>
                </c:pt>
                <c:pt idx="115">
                  <c:v>140.24140162590135</c:v>
                </c:pt>
                <c:pt idx="116">
                  <c:v>143.45724356057232</c:v>
                </c:pt>
                <c:pt idx="117">
                  <c:v>146.6025604482997</c:v>
                </c:pt>
                <c:pt idx="118">
                  <c:v>149.68179825883095</c:v>
                </c:pt>
                <c:pt idx="119">
                  <c:v>152.69895458056473</c:v>
                </c:pt>
                <c:pt idx="120">
                  <c:v>155.65763948485591</c:v>
                </c:pt>
                <c:pt idx="121">
                  <c:v>158.56112616274322</c:v>
                </c:pt>
                <c:pt idx="122">
                  <c:v>161.41239335936189</c:v>
                </c:pt>
                <c:pt idx="123">
                  <c:v>161.96761180556246</c:v>
                </c:pt>
                <c:pt idx="124">
                  <c:v>161.96761180556246</c:v>
                </c:pt>
                <c:pt idx="125">
                  <c:v>164.75993831631939</c:v>
                </c:pt>
                <c:pt idx="126">
                  <c:v>165.14046712419511</c:v>
                </c:pt>
                <c:pt idx="127">
                  <c:v>165.14046712419511</c:v>
                </c:pt>
                <c:pt idx="128">
                  <c:v>165.5355536976796</c:v>
                </c:pt>
                <c:pt idx="129">
                  <c:v>165.5355536976796</c:v>
                </c:pt>
                <c:pt idx="130">
                  <c:v>168.26868258234319</c:v>
                </c:pt>
                <c:pt idx="131">
                  <c:v>168.67320960958017</c:v>
                </c:pt>
                <c:pt idx="132">
                  <c:v>168.67320960958017</c:v>
                </c:pt>
                <c:pt idx="133">
                  <c:v>169.06381800372714</c:v>
                </c:pt>
                <c:pt idx="134">
                  <c:v>169.06381800372714</c:v>
                </c:pt>
                <c:pt idx="135">
                  <c:v>171.74080632743451</c:v>
                </c:pt>
                <c:pt idx="136">
                  <c:v>174.37670302536796</c:v>
                </c:pt>
                <c:pt idx="137">
                  <c:v>176.97334420188079</c:v>
                </c:pt>
                <c:pt idx="138">
                  <c:v>179.53243316458833</c:v>
                </c:pt>
                <c:pt idx="139">
                  <c:v>182.0555534939744</c:v>
                </c:pt>
                <c:pt idx="140">
                  <c:v>184.54418050428296</c:v>
                </c:pt>
                <c:pt idx="141">
                  <c:v>186.99969133128903</c:v>
                </c:pt>
                <c:pt idx="142">
                  <c:v>189.01160968045684</c:v>
                </c:pt>
                <c:pt idx="143">
                  <c:v>189.01160968045684</c:v>
                </c:pt>
                <c:pt idx="144">
                  <c:v>189.27641804513675</c:v>
                </c:pt>
                <c:pt idx="145">
                  <c:v>189.27641804513675</c:v>
                </c:pt>
                <c:pt idx="146">
                  <c:v>191.6713135239527</c:v>
                </c:pt>
                <c:pt idx="147">
                  <c:v>193.42539016374602</c:v>
                </c:pt>
                <c:pt idx="148">
                  <c:v>193.42539016374602</c:v>
                </c:pt>
                <c:pt idx="149">
                  <c:v>194.87318775551802</c:v>
                </c:pt>
                <c:pt idx="150">
                  <c:v>194.87318775551802</c:v>
                </c:pt>
                <c:pt idx="151">
                  <c:v>195.45798595093876</c:v>
                </c:pt>
                <c:pt idx="152">
                  <c:v>195.45798595093876</c:v>
                </c:pt>
                <c:pt idx="153">
                  <c:v>196.63628399661485</c:v>
                </c:pt>
                <c:pt idx="154">
                  <c:v>196.63628399661485</c:v>
                </c:pt>
                <c:pt idx="155">
                  <c:v>198.9426002242792</c:v>
                </c:pt>
                <c:pt idx="156">
                  <c:v>199.99503106326762</c:v>
                </c:pt>
                <c:pt idx="157">
                  <c:v>199.99503106326762</c:v>
                </c:pt>
                <c:pt idx="158">
                  <c:v>200.8072005531609</c:v>
                </c:pt>
                <c:pt idx="159">
                  <c:v>200.8072005531609</c:v>
                </c:pt>
                <c:pt idx="160">
                  <c:v>203.06615127587705</c:v>
                </c:pt>
                <c:pt idx="161">
                  <c:v>205.22290980784135</c:v>
                </c:pt>
                <c:pt idx="162">
                  <c:v>205.22290980784135</c:v>
                </c:pt>
                <c:pt idx="163">
                  <c:v>207.4337790958777</c:v>
                </c:pt>
                <c:pt idx="164">
                  <c:v>209.62133171506517</c:v>
                </c:pt>
                <c:pt idx="165">
                  <c:v>211.78629018422649</c:v>
                </c:pt>
                <c:pt idx="166">
                  <c:v>213.92934046081055</c:v>
                </c:pt>
                <c:pt idx="167">
                  <c:v>216.05113447977399</c:v>
                </c:pt>
                <c:pt idx="168">
                  <c:v>218.15229247018559</c:v>
                </c:pt>
                <c:pt idx="169">
                  <c:v>220.23340507288489</c:v>
                </c:pt>
                <c:pt idx="170">
                  <c:v>222.29503527968726</c:v>
                </c:pt>
                <c:pt idx="171">
                  <c:v>224.33772021217789</c:v>
                </c:pt>
                <c:pt idx="172">
                  <c:v>225.16338191188504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46-495A-8123-F780D768062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Sheet1!$N$5:$N$177</c:f>
              <c:numCache>
                <c:formatCode>0.00</c:formatCode>
                <c:ptCount val="173"/>
                <c:pt idx="0">
                  <c:v>209.4034822159181</c:v>
                </c:pt>
                <c:pt idx="1">
                  <c:v>211.57066990524072</c:v>
                </c:pt>
                <c:pt idx="2">
                  <c:v>213.71588233950311</c:v>
                </c:pt>
                <c:pt idx="3">
                  <c:v>215.83977475005005</c:v>
                </c:pt>
                <c:pt idx="4">
                  <c:v>216.07677290757641</c:v>
                </c:pt>
                <c:pt idx="5">
                  <c:v>216.07677290757641</c:v>
                </c:pt>
                <c:pt idx="6">
                  <c:v>218.17768398750673</c:v>
                </c:pt>
                <c:pt idx="7">
                  <c:v>220.25855667862791</c:v>
                </c:pt>
                <c:pt idx="8">
                  <c:v>222.31995364823274</c:v>
                </c:pt>
                <c:pt idx="9">
                  <c:v>224.36241171406667</c:v>
                </c:pt>
                <c:pt idx="10">
                  <c:v>225.51348141109514</c:v>
                </c:pt>
                <c:pt idx="11">
                  <c:v>225.51348141109514</c:v>
                </c:pt>
                <c:pt idx="12">
                  <c:v>225.78841240894616</c:v>
                </c:pt>
                <c:pt idx="13">
                  <c:v>225.78841240894616</c:v>
                </c:pt>
                <c:pt idx="14">
                  <c:v>227.79977431541138</c:v>
                </c:pt>
                <c:pt idx="15">
                  <c:v>229.79353162818217</c:v>
                </c:pt>
                <c:pt idx="16">
                  <c:v>231.77013866793186</c:v>
                </c:pt>
                <c:pt idx="17">
                  <c:v>233.43787741099851</c:v>
                </c:pt>
                <c:pt idx="18">
                  <c:v>233.43787741099851</c:v>
                </c:pt>
                <c:pt idx="19">
                  <c:v>233.97581233570355</c:v>
                </c:pt>
                <c:pt idx="20">
                  <c:v>233.97581233570355</c:v>
                </c:pt>
                <c:pt idx="21">
                  <c:v>235.91738121247525</c:v>
                </c:pt>
                <c:pt idx="22">
                  <c:v>237.84310113634234</c:v>
                </c:pt>
                <c:pt idx="23">
                  <c:v>239.75335400813972</c:v>
                </c:pt>
                <c:pt idx="24">
                  <c:v>241.64850663340002</c:v>
                </c:pt>
                <c:pt idx="25">
                  <c:v>242.6029413180153</c:v>
                </c:pt>
                <c:pt idx="26">
                  <c:v>242.6029413180153</c:v>
                </c:pt>
                <c:pt idx="27">
                  <c:v>244.47600523599934</c:v>
                </c:pt>
                <c:pt idx="28">
                  <c:v>246.33482729032121</c:v>
                </c:pt>
                <c:pt idx="29">
                  <c:v>248.17972748827086</c:v>
                </c:pt>
                <c:pt idx="30">
                  <c:v>250.01101402968709</c:v>
                </c:pt>
                <c:pt idx="31">
                  <c:v>251.82898390803311</c:v>
                </c:pt>
                <c:pt idx="32">
                  <c:v>253.63392347269399</c:v>
                </c:pt>
                <c:pt idx="33">
                  <c:v>255.42610895551064</c:v>
                </c:pt>
                <c:pt idx="34">
                  <c:v>256.0361575952748</c:v>
                </c:pt>
                <c:pt idx="35">
                  <c:v>256.0361575952748</c:v>
                </c:pt>
                <c:pt idx="36">
                  <c:v>257.81164441536072</c:v>
                </c:pt>
                <c:pt idx="37">
                  <c:v>259.57498723134398</c:v>
                </c:pt>
                <c:pt idx="38">
                  <c:v>261.32643187429852</c:v>
                </c:pt>
                <c:pt idx="39">
                  <c:v>263.0662159916252</c:v>
                </c:pt>
                <c:pt idx="40">
                  <c:v>264.79456942345399</c:v>
                </c:pt>
                <c:pt idx="41">
                  <c:v>266.51171455707606</c:v>
                </c:pt>
                <c:pt idx="42">
                  <c:v>268.21786666095232</c:v>
                </c:pt>
                <c:pt idx="43">
                  <c:v>269.91323419971906</c:v>
                </c:pt>
                <c:pt idx="44">
                  <c:v>271.59801913149585</c:v>
                </c:pt>
                <c:pt idx="45">
                  <c:v>272.60221874766972</c:v>
                </c:pt>
                <c:pt idx="46">
                  <c:v>272.60221874766972</c:v>
                </c:pt>
                <c:pt idx="47">
                  <c:v>274.27048631989624</c:v>
                </c:pt>
                <c:pt idx="48">
                  <c:v>275.92866771350958</c:v>
                </c:pt>
                <c:pt idx="49">
                  <c:v>277.57694368616495</c:v>
                </c:pt>
                <c:pt idx="50">
                  <c:v>279.21548966014115</c:v>
                </c:pt>
                <c:pt idx="51">
                  <c:v>280.0761235345712</c:v>
                </c:pt>
                <c:pt idx="52">
                  <c:v>280.0761235345712</c:v>
                </c:pt>
                <c:pt idx="53">
                  <c:v>281.70013307443145</c:v>
                </c:pt>
                <c:pt idx="54">
                  <c:v>283.31483366416307</c:v>
                </c:pt>
                <c:pt idx="55">
                  <c:v>284.92038357083612</c:v>
                </c:pt>
                <c:pt idx="56">
                  <c:v>286.51693662705594</c:v>
                </c:pt>
                <c:pt idx="57">
                  <c:v>288.10464240298592</c:v>
                </c:pt>
                <c:pt idx="58">
                  <c:v>289.68364636988468</c:v>
                </c:pt>
                <c:pt idx="59">
                  <c:v>291.25409005566326</c:v>
                </c:pt>
                <c:pt idx="60">
                  <c:v>292.81611119293353</c:v>
                </c:pt>
                <c:pt idx="61">
                  <c:v>294.36984385998579</c:v>
                </c:pt>
                <c:pt idx="62">
                  <c:v>295.91541861510433</c:v>
                </c:pt>
                <c:pt idx="63">
                  <c:v>297.45296262460124</c:v>
                </c:pt>
                <c:pt idx="64">
                  <c:v>298.98259978492467</c:v>
                </c:pt>
                <c:pt idx="65">
                  <c:v>300.50445083917214</c:v>
                </c:pt>
                <c:pt idx="66">
                  <c:v>300.97011526753352</c:v>
                </c:pt>
                <c:pt idx="67">
                  <c:v>300.97011526753352</c:v>
                </c:pt>
                <c:pt idx="68">
                  <c:v>302.48196687431204</c:v>
                </c:pt>
                <c:pt idx="69">
                  <c:v>303.98629950073803</c:v>
                </c:pt>
                <c:pt idx="70">
                  <c:v>305.48322422704717</c:v>
                </c:pt>
                <c:pt idx="71">
                  <c:v>306.97284942507923</c:v>
                </c:pt>
                <c:pt idx="72">
                  <c:v>308.45528084983789</c:v>
                </c:pt>
                <c:pt idx="73">
                  <c:v>308.67673595227802</c:v>
                </c:pt>
                <c:pt idx="74">
                  <c:v>308.67673595227802</c:v>
                </c:pt>
                <c:pt idx="75">
                  <c:v>310.15102340336131</c:v>
                </c:pt>
                <c:pt idx="76">
                  <c:v>311.61833597872953</c:v>
                </c:pt>
                <c:pt idx="77">
                  <c:v>313.07877174626896</c:v>
                </c:pt>
                <c:pt idx="78">
                  <c:v>314.53242649709802</c:v>
                </c:pt>
                <c:pt idx="79">
                  <c:v>315.9793938188887</c:v>
                </c:pt>
                <c:pt idx="80">
                  <c:v>317.41976516617922</c:v>
                </c:pt>
                <c:pt idx="81">
                  <c:v>318.85362992782814</c:v>
                </c:pt>
                <c:pt idx="82">
                  <c:v>320.28107549175053</c:v>
                </c:pt>
                <c:pt idx="83">
                  <c:v>320.73196513935494</c:v>
                </c:pt>
                <c:pt idx="84">
                  <c:v>320.73196513935494</c:v>
                </c:pt>
                <c:pt idx="85">
                  <c:v>322.15108794190405</c:v>
                </c:pt>
                <c:pt idx="86">
                  <c:v>323.56398665820706</c:v>
                </c:pt>
                <c:pt idx="87">
                  <c:v>324.2368960130114</c:v>
                </c:pt>
                <c:pt idx="88">
                  <c:v>324.2368960130114</c:v>
                </c:pt>
                <c:pt idx="89">
                  <c:v>325.64074489558641</c:v>
                </c:pt>
                <c:pt idx="90">
                  <c:v>327.03856765854448</c:v>
                </c:pt>
                <c:pt idx="91">
                  <c:v>327.97233232111574</c:v>
                </c:pt>
                <c:pt idx="92">
                  <c:v>327.97233232111574</c:v>
                </c:pt>
                <c:pt idx="93">
                  <c:v>328.16977561645189</c:v>
                </c:pt>
                <c:pt idx="94">
                  <c:v>60.526907439189991</c:v>
                </c:pt>
                <c:pt idx="95">
                  <c:v>60.526907439189991</c:v>
                </c:pt>
                <c:pt idx="96">
                  <c:v>60.526907439189991</c:v>
                </c:pt>
                <c:pt idx="97">
                  <c:v>60.526907439189991</c:v>
                </c:pt>
                <c:pt idx="98">
                  <c:v>60.526907439189991</c:v>
                </c:pt>
                <c:pt idx="99">
                  <c:v>60.526907439189991</c:v>
                </c:pt>
                <c:pt idx="100">
                  <c:v>61.469180116154732</c:v>
                </c:pt>
                <c:pt idx="101">
                  <c:v>61.469180116154732</c:v>
                </c:pt>
                <c:pt idx="102">
                  <c:v>68.48934299693839</c:v>
                </c:pt>
                <c:pt idx="103">
                  <c:v>74.853991905256947</c:v>
                </c:pt>
                <c:pt idx="104">
                  <c:v>77.919896856658326</c:v>
                </c:pt>
                <c:pt idx="105">
                  <c:v>77.919896856658326</c:v>
                </c:pt>
                <c:pt idx="106">
                  <c:v>83.569374331463507</c:v>
                </c:pt>
                <c:pt idx="107">
                  <c:v>88.860397963053657</c:v>
                </c:pt>
                <c:pt idx="108">
                  <c:v>93.85361115136844</c:v>
                </c:pt>
                <c:pt idx="109">
                  <c:v>98.217865636310137</c:v>
                </c:pt>
                <c:pt idx="110">
                  <c:v>98.217865636310137</c:v>
                </c:pt>
                <c:pt idx="111">
                  <c:v>102.7573799303596</c:v>
                </c:pt>
                <c:pt idx="112">
                  <c:v>107.10466437159621</c:v>
                </c:pt>
                <c:pt idx="113">
                  <c:v>111.28224984314556</c:v>
                </c:pt>
                <c:pt idx="114">
                  <c:v>113.22067187643903</c:v>
                </c:pt>
                <c:pt idx="115">
                  <c:v>113.22067187643903</c:v>
                </c:pt>
                <c:pt idx="116">
                  <c:v>117.18041875736864</c:v>
                </c:pt>
                <c:pt idx="117">
                  <c:v>121.01066291923317</c:v>
                </c:pt>
                <c:pt idx="118">
                  <c:v>124.72333598870851</c:v>
                </c:pt>
                <c:pt idx="119">
                  <c:v>128.32864271140824</c:v>
                </c:pt>
                <c:pt idx="120">
                  <c:v>131.83539183448531</c:v>
                </c:pt>
                <c:pt idx="121">
                  <c:v>135.25124968055667</c:v>
                </c:pt>
                <c:pt idx="122">
                  <c:v>138.58293740627769</c:v>
                </c:pt>
                <c:pt idx="123">
                  <c:v>139.22922496427353</c:v>
                </c:pt>
                <c:pt idx="124">
                  <c:v>139.22922496427353</c:v>
                </c:pt>
                <c:pt idx="125">
                  <c:v>142.46791598164231</c:v>
                </c:pt>
                <c:pt idx="126">
                  <c:v>142.90781536414406</c:v>
                </c:pt>
                <c:pt idx="127">
                  <c:v>142.90781536414406</c:v>
                </c:pt>
                <c:pt idx="128">
                  <c:v>143.36418432841685</c:v>
                </c:pt>
                <c:pt idx="129">
                  <c:v>143.36418432841685</c:v>
                </c:pt>
                <c:pt idx="130">
                  <c:v>146.51149903045933</c:v>
                </c:pt>
                <c:pt idx="131">
                  <c:v>146.97592132778854</c:v>
                </c:pt>
                <c:pt idx="132">
                  <c:v>146.97592132778854</c:v>
                </c:pt>
                <c:pt idx="133">
                  <c:v>147.42402914095209</c:v>
                </c:pt>
                <c:pt idx="134">
                  <c:v>147.42402914095209</c:v>
                </c:pt>
                <c:pt idx="135">
                  <c:v>150.48645908570077</c:v>
                </c:pt>
                <c:pt idx="136">
                  <c:v>153.48779875987634</c:v>
                </c:pt>
                <c:pt idx="137">
                  <c:v>156.43156448796483</c:v>
                </c:pt>
                <c:pt idx="138">
                  <c:v>159.3209476752894</c:v>
                </c:pt>
                <c:pt idx="139">
                  <c:v>162.15885534916774</c:v>
                </c:pt>
                <c:pt idx="140">
                  <c:v>164.94794441929949</c:v>
                </c:pt>
                <c:pt idx="141">
                  <c:v>167.6906508072299</c:v>
                </c:pt>
                <c:pt idx="142">
                  <c:v>169.9313343799557</c:v>
                </c:pt>
                <c:pt idx="143">
                  <c:v>169.9313343799557</c:v>
                </c:pt>
                <c:pt idx="144">
                  <c:v>170.22582717717165</c:v>
                </c:pt>
                <c:pt idx="145">
                  <c:v>170.22582717717165</c:v>
                </c:pt>
                <c:pt idx="146">
                  <c:v>172.88482362009776</c:v>
                </c:pt>
                <c:pt idx="147">
                  <c:v>174.82749031588915</c:v>
                </c:pt>
                <c:pt idx="148">
                  <c:v>174.82749031588915</c:v>
                </c:pt>
                <c:pt idx="149">
                  <c:v>176.42797146754341</c:v>
                </c:pt>
                <c:pt idx="150">
                  <c:v>176.42797146754341</c:v>
                </c:pt>
                <c:pt idx="151">
                  <c:v>177.07369675406991</c:v>
                </c:pt>
                <c:pt idx="152">
                  <c:v>177.07369675406991</c:v>
                </c:pt>
                <c:pt idx="153">
                  <c:v>178.37347895399785</c:v>
                </c:pt>
                <c:pt idx="154">
                  <c:v>178.37347895399785</c:v>
                </c:pt>
                <c:pt idx="155">
                  <c:v>180.91276349155777</c:v>
                </c:pt>
                <c:pt idx="156">
                  <c:v>182.06944351030546</c:v>
                </c:pt>
                <c:pt idx="157">
                  <c:v>182.06944351030546</c:v>
                </c:pt>
                <c:pt idx="158">
                  <c:v>182.96120245601884</c:v>
                </c:pt>
                <c:pt idx="159">
                  <c:v>182.96120245601884</c:v>
                </c:pt>
                <c:pt idx="160">
                  <c:v>185.43767579473248</c:v>
                </c:pt>
                <c:pt idx="161">
                  <c:v>187.79699816597793</c:v>
                </c:pt>
                <c:pt idx="162">
                  <c:v>187.79699816597793</c:v>
                </c:pt>
                <c:pt idx="163">
                  <c:v>190.21052158109529</c:v>
                </c:pt>
                <c:pt idx="164">
                  <c:v>192.59380187366446</c:v>
                </c:pt>
                <c:pt idx="165">
                  <c:v>194.94794823273293</c:v>
                </c:pt>
                <c:pt idx="166">
                  <c:v>197.27400366027024</c:v>
                </c:pt>
                <c:pt idx="167">
                  <c:v>199.57295037191869</c:v>
                </c:pt>
                <c:pt idx="168">
                  <c:v>201.84571464401301</c:v>
                </c:pt>
                <c:pt idx="169">
                  <c:v>204.09317117471699</c:v>
                </c:pt>
                <c:pt idx="170">
                  <c:v>206.31614701751371</c:v>
                </c:pt>
                <c:pt idx="171">
                  <c:v>208.51542513721216</c:v>
                </c:pt>
                <c:pt idx="172">
                  <c:v>209.4034822159181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46-495A-8123-F780D768062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Sheet1!$O$5:$O$177</c:f>
              <c:numCache>
                <c:formatCode>0.00</c:formatCode>
                <c:ptCount val="173"/>
                <c:pt idx="0">
                  <c:v>201.21894688087366</c:v>
                </c:pt>
                <c:pt idx="1">
                  <c:v>203.47332646774086</c:v>
                </c:pt>
                <c:pt idx="2">
                  <c:v>205.70300091113853</c:v>
                </c:pt>
                <c:pt idx="3">
                  <c:v>207.90876504815247</c:v>
                </c:pt>
                <c:pt idx="4">
                  <c:v>208.15479338667143</c:v>
                </c:pt>
                <c:pt idx="5">
                  <c:v>208.15479338667143</c:v>
                </c:pt>
                <c:pt idx="6">
                  <c:v>210.33484735023788</c:v>
                </c:pt>
                <c:pt idx="7">
                  <c:v>212.49253636268705</c:v>
                </c:pt>
                <c:pt idx="8">
                  <c:v>214.62853493850224</c:v>
                </c:pt>
                <c:pt idx="9">
                  <c:v>216.74348435385062</c:v>
                </c:pt>
                <c:pt idx="10">
                  <c:v>217.93479877671646</c:v>
                </c:pt>
                <c:pt idx="11">
                  <c:v>217.93479877671646</c:v>
                </c:pt>
                <c:pt idx="12">
                  <c:v>218.21927824518139</c:v>
                </c:pt>
                <c:pt idx="13">
                  <c:v>218.21927824518139</c:v>
                </c:pt>
                <c:pt idx="14">
                  <c:v>220.29975805217737</c:v>
                </c:pt>
                <c:pt idx="15">
                  <c:v>222.3607730645131</c:v>
                </c:pt>
                <c:pt idx="16">
                  <c:v>224.4028596026528</c:v>
                </c:pt>
                <c:pt idx="17">
                  <c:v>226.1249407514525</c:v>
                </c:pt>
                <c:pt idx="18">
                  <c:v>226.1249407514525</c:v>
                </c:pt>
                <c:pt idx="19">
                  <c:v>226.68023067274285</c:v>
                </c:pt>
                <c:pt idx="20">
                  <c:v>226.68023067274285</c:v>
                </c:pt>
                <c:pt idx="21">
                  <c:v>228.68374882760671</c:v>
                </c:pt>
                <c:pt idx="22">
                  <c:v>230.66986577758246</c:v>
                </c:pt>
                <c:pt idx="23">
                  <c:v>232.63902720276303</c:v>
                </c:pt>
                <c:pt idx="24">
                  <c:v>234.59166007735212</c:v>
                </c:pt>
                <c:pt idx="25">
                  <c:v>235.57468742597945</c:v>
                </c:pt>
                <c:pt idx="26">
                  <c:v>235.57468742597945</c:v>
                </c:pt>
                <c:pt idx="27">
                  <c:v>237.50318599094186</c:v>
                </c:pt>
                <c:pt idx="28">
                  <c:v>239.41615099204967</c:v>
                </c:pt>
                <c:pt idx="29">
                  <c:v>241.31395184665126</c:v>
                </c:pt>
                <c:pt idx="30">
                  <c:v>243.1969435577839</c:v>
                </c:pt>
                <c:pt idx="31">
                  <c:v>245.06546748950151</c:v>
                </c:pt>
                <c:pt idx="32">
                  <c:v>246.91985208939343</c:v>
                </c:pt>
                <c:pt idx="33">
                  <c:v>248.76041356262442</c:v>
                </c:pt>
                <c:pt idx="34">
                  <c:v>249.38676832552272</c:v>
                </c:pt>
                <c:pt idx="35">
                  <c:v>249.38676832552272</c:v>
                </c:pt>
                <c:pt idx="36">
                  <c:v>251.2092558323597</c:v>
                </c:pt>
                <c:pt idx="37">
                  <c:v>253.01861634245009</c:v>
                </c:pt>
                <c:pt idx="38">
                  <c:v>254.81512948772871</c:v>
                </c:pt>
                <c:pt idx="39">
                  <c:v>256.59906511101701</c:v>
                </c:pt>
                <c:pt idx="40">
                  <c:v>258.37068373917339</c:v>
                </c:pt>
                <c:pt idx="41">
                  <c:v>260.13023702723979</c:v>
                </c:pt>
                <c:pt idx="42">
                  <c:v>261.87796817572865</c:v>
                </c:pt>
                <c:pt idx="43">
                  <c:v>263.6141123230089</c:v>
                </c:pt>
                <c:pt idx="44">
                  <c:v>265.33889691458347</c:v>
                </c:pt>
                <c:pt idx="45">
                  <c:v>266.36669440049735</c:v>
                </c:pt>
                <c:pt idx="46">
                  <c:v>266.36669440049735</c:v>
                </c:pt>
                <c:pt idx="47">
                  <c:v>268.07376948490867</c:v>
                </c:pt>
                <c:pt idx="48">
                  <c:v>269.7700426026729</c:v>
                </c:pt>
                <c:pt idx="49">
                  <c:v>271.45571625192929</c:v>
                </c:pt>
                <c:pt idx="50">
                  <c:v>273.13098668193606</c:v>
                </c:pt>
                <c:pt idx="51">
                  <c:v>274.01073189539113</c:v>
                </c:pt>
                <c:pt idx="52">
                  <c:v>274.01073189539113</c:v>
                </c:pt>
                <c:pt idx="53">
                  <c:v>275.670475738422</c:v>
                </c:pt>
                <c:pt idx="54">
                  <c:v>277.32028630060211</c:v>
                </c:pt>
                <c:pt idx="55">
                  <c:v>278.96033982243409</c:v>
                </c:pt>
                <c:pt idx="56">
                  <c:v>280.59080739369904</c:v>
                </c:pt>
                <c:pt idx="57">
                  <c:v>282.21185516177013</c:v>
                </c:pt>
                <c:pt idx="58">
                  <c:v>283.82364452921803</c:v>
                </c:pt>
                <c:pt idx="59">
                  <c:v>285.42633234137298</c:v>
                </c:pt>
                <c:pt idx="60">
                  <c:v>287.02007106446041</c:v>
                </c:pt>
                <c:pt idx="61">
                  <c:v>288.60500895488269</c:v>
                </c:pt>
                <c:pt idx="62">
                  <c:v>290.18129022017928</c:v>
                </c:pt>
                <c:pt idx="63">
                  <c:v>291.74905517215973</c:v>
                </c:pt>
                <c:pt idx="64">
                  <c:v>293.30844037266962</c:v>
                </c:pt>
                <c:pt idx="65">
                  <c:v>294.85957877241822</c:v>
                </c:pt>
                <c:pt idx="66">
                  <c:v>295.33414381653859</c:v>
                </c:pt>
                <c:pt idx="67">
                  <c:v>295.33414381653859</c:v>
                </c:pt>
                <c:pt idx="68">
                  <c:v>296.87469832211684</c:v>
                </c:pt>
                <c:pt idx="69">
                  <c:v>298.40729968257796</c:v>
                </c:pt>
                <c:pt idx="70">
                  <c:v>299.93206981556324</c:v>
                </c:pt>
                <c:pt idx="71">
                  <c:v>301.44912755529396</c:v>
                </c:pt>
                <c:pt idx="72">
                  <c:v>302.95858876065535</c:v>
                </c:pt>
                <c:pt idx="73">
                  <c:v>303.184058845197</c:v>
                </c:pt>
                <c:pt idx="74">
                  <c:v>303.184058845197</c:v>
                </c:pt>
                <c:pt idx="75">
                  <c:v>304.68492502558752</c:v>
                </c:pt>
                <c:pt idx="76">
                  <c:v>306.17843414886016</c:v>
                </c:pt>
                <c:pt idx="77">
                  <c:v>307.66469335601039</c:v>
                </c:pt>
                <c:pt idx="78">
                  <c:v>309.14380721251382</c:v>
                </c:pt>
                <c:pt idx="79">
                  <c:v>310.61587779417829</c:v>
                </c:pt>
                <c:pt idx="80">
                  <c:v>312.08100476935135</c:v>
                </c:pt>
                <c:pt idx="81">
                  <c:v>313.53928547767009</c:v>
                </c:pt>
                <c:pt idx="82">
                  <c:v>314.99081500552978</c:v>
                </c:pt>
                <c:pt idx="83">
                  <c:v>315.44926641513672</c:v>
                </c:pt>
                <c:pt idx="84">
                  <c:v>315.44926641513672</c:v>
                </c:pt>
                <c:pt idx="85">
                  <c:v>316.89204736289599</c:v>
                </c:pt>
                <c:pt idx="86">
                  <c:v>318.32828916363673</c:v>
                </c:pt>
                <c:pt idx="87">
                  <c:v>319.01224264257934</c:v>
                </c:pt>
                <c:pt idx="88">
                  <c:v>319.01224264257934</c:v>
                </c:pt>
                <c:pt idx="89">
                  <c:v>320.43898164213402</c:v>
                </c:pt>
                <c:pt idx="90">
                  <c:v>321.85939625222676</c:v>
                </c:pt>
                <c:pt idx="91">
                  <c:v>322.80814269136386</c:v>
                </c:pt>
                <c:pt idx="92">
                  <c:v>322.80814269136386</c:v>
                </c:pt>
                <c:pt idx="93">
                  <c:v>323.00874268020658</c:v>
                </c:pt>
                <c:pt idx="94">
                  <c:v>323.00874268020658</c:v>
                </c:pt>
                <c:pt idx="95">
                  <c:v>324.41790617635138</c:v>
                </c:pt>
                <c:pt idx="96">
                  <c:v>325.82097515023173</c:v>
                </c:pt>
                <c:pt idx="97">
                  <c:v>327.21802799944862</c:v>
                </c:pt>
                <c:pt idx="98">
                  <c:v>327.31420472971831</c:v>
                </c:pt>
                <c:pt idx="99">
                  <c:v>327.31420472971831</c:v>
                </c:pt>
                <c:pt idx="100">
                  <c:v>327.48975892056222</c:v>
                </c:pt>
                <c:pt idx="101">
                  <c:v>52.064926254128373</c:v>
                </c:pt>
                <c:pt idx="102">
                  <c:v>52.064926254128373</c:v>
                </c:pt>
                <c:pt idx="103">
                  <c:v>52.064926254128373</c:v>
                </c:pt>
                <c:pt idx="104">
                  <c:v>52.064926254128373</c:v>
                </c:pt>
                <c:pt idx="105">
                  <c:v>52.064926254128373</c:v>
                </c:pt>
                <c:pt idx="106">
                  <c:v>60.192080424652431</c:v>
                </c:pt>
                <c:pt idx="107">
                  <c:v>67.345501303708673</c:v>
                </c:pt>
                <c:pt idx="108">
                  <c:v>73.808851405829543</c:v>
                </c:pt>
                <c:pt idx="109">
                  <c:v>79.284269245846147</c:v>
                </c:pt>
                <c:pt idx="110">
                  <c:v>79.284269245846147</c:v>
                </c:pt>
                <c:pt idx="111">
                  <c:v>84.842945197864424</c:v>
                </c:pt>
                <c:pt idx="112">
                  <c:v>90.059176932991264</c:v>
                </c:pt>
                <c:pt idx="113">
                  <c:v>94.989395986330109</c:v>
                </c:pt>
                <c:pt idx="114">
                  <c:v>97.253106684814057</c:v>
                </c:pt>
                <c:pt idx="115">
                  <c:v>97.253106684814057</c:v>
                </c:pt>
                <c:pt idx="116">
                  <c:v>101.8356360015875</c:v>
                </c:pt>
                <c:pt idx="117">
                  <c:v>106.22065128706294</c:v>
                </c:pt>
                <c:pt idx="118">
                  <c:v>110.43168367750184</c:v>
                </c:pt>
                <c:pt idx="119">
                  <c:v>114.48793281323506</c:v>
                </c:pt>
                <c:pt idx="120">
                  <c:v>118.40530714392757</c:v>
                </c:pt>
                <c:pt idx="121">
                  <c:v>122.19716346891128</c:v>
                </c:pt>
                <c:pt idx="122">
                  <c:v>125.87484561995628</c:v>
                </c:pt>
                <c:pt idx="123">
                  <c:v>126.58603123507675</c:v>
                </c:pt>
                <c:pt idx="124">
                  <c:v>126.58603123507675</c:v>
                </c:pt>
                <c:pt idx="125">
                  <c:v>130.13974528885413</c:v>
                </c:pt>
                <c:pt idx="126">
                  <c:v>130.62116946287011</c:v>
                </c:pt>
                <c:pt idx="127">
                  <c:v>130.62116946287011</c:v>
                </c:pt>
                <c:pt idx="128">
                  <c:v>131.12030951705322</c:v>
                </c:pt>
                <c:pt idx="129">
                  <c:v>131.12030951705322</c:v>
                </c:pt>
                <c:pt idx="130">
                  <c:v>134.5543219961657</c:v>
                </c:pt>
                <c:pt idx="131">
                  <c:v>135.05986698441487</c:v>
                </c:pt>
                <c:pt idx="132">
                  <c:v>135.05986698441487</c:v>
                </c:pt>
                <c:pt idx="133">
                  <c:v>135.54737396145981</c:v>
                </c:pt>
                <c:pt idx="134">
                  <c:v>135.54737396145981</c:v>
                </c:pt>
                <c:pt idx="135">
                  <c:v>138.87195752868121</c:v>
                </c:pt>
                <c:pt idx="136">
                  <c:v>142.11879041086664</c:v>
                </c:pt>
                <c:pt idx="137">
                  <c:v>145.29308513431684</c:v>
                </c:pt>
                <c:pt idx="138">
                  <c:v>148.39949658892999</c:v>
                </c:pt>
                <c:pt idx="139">
                  <c:v>151.44220213615438</c:v>
                </c:pt>
                <c:pt idx="140">
                  <c:v>154.42496750152756</c:v>
                </c:pt>
                <c:pt idx="141">
                  <c:v>157.35120141850791</c:v>
                </c:pt>
                <c:pt idx="142">
                  <c:v>159.73698577301326</c:v>
                </c:pt>
                <c:pt idx="143">
                  <c:v>159.73698577301326</c:v>
                </c:pt>
                <c:pt idx="144">
                  <c:v>160.05023729394418</c:v>
                </c:pt>
                <c:pt idx="145">
                  <c:v>160.05023729394418</c:v>
                </c:pt>
                <c:pt idx="146">
                  <c:v>162.8754384732328</c:v>
                </c:pt>
                <c:pt idx="147">
                  <c:v>164.93604090630961</c:v>
                </c:pt>
                <c:pt idx="148">
                  <c:v>164.93604090630961</c:v>
                </c:pt>
                <c:pt idx="149">
                  <c:v>166.6315556425248</c:v>
                </c:pt>
                <c:pt idx="150">
                  <c:v>166.6315556425248</c:v>
                </c:pt>
                <c:pt idx="151">
                  <c:v>167.31509286925623</c:v>
                </c:pt>
                <c:pt idx="152">
                  <c:v>167.31509286925623</c:v>
                </c:pt>
                <c:pt idx="153">
                  <c:v>168.69008332989773</c:v>
                </c:pt>
                <c:pt idx="154">
                  <c:v>168.69008332989773</c:v>
                </c:pt>
                <c:pt idx="155">
                  <c:v>171.37290980154316</c:v>
                </c:pt>
                <c:pt idx="156">
                  <c:v>172.59353545207841</c:v>
                </c:pt>
                <c:pt idx="157">
                  <c:v>172.59353545207841</c:v>
                </c:pt>
                <c:pt idx="158">
                  <c:v>173.53399616169693</c:v>
                </c:pt>
                <c:pt idx="159">
                  <c:v>173.53399616169693</c:v>
                </c:pt>
                <c:pt idx="160">
                  <c:v>176.14306067469093</c:v>
                </c:pt>
                <c:pt idx="161">
                  <c:v>178.62519066427291</c:v>
                </c:pt>
                <c:pt idx="162">
                  <c:v>178.62519066427291</c:v>
                </c:pt>
                <c:pt idx="163">
                  <c:v>181.16094706047397</c:v>
                </c:pt>
                <c:pt idx="164">
                  <c:v>183.66169644171279</c:v>
                </c:pt>
                <c:pt idx="165">
                  <c:v>186.12884983217367</c:v>
                </c:pt>
                <c:pt idx="166">
                  <c:v>188.5637259386011</c:v>
                </c:pt>
                <c:pt idx="167">
                  <c:v>190.96755939124284</c:v>
                </c:pt>
                <c:pt idx="168">
                  <c:v>193.34150806241237</c:v>
                </c:pt>
                <c:pt idx="169">
                  <c:v>195.68665958579771</c:v>
                </c:pt>
                <c:pt idx="170">
                  <c:v>198.0040371806794</c:v>
                </c:pt>
                <c:pt idx="171">
                  <c:v>200.29460486954676</c:v>
                </c:pt>
                <c:pt idx="172">
                  <c:v>201.21894688087366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46-495A-8123-F780D768062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Sheet1!$P$5:$P$177</c:f>
              <c:numCache>
                <c:formatCode>0.00</c:formatCode>
                <c:ptCount val="173"/>
                <c:pt idx="0">
                  <c:v>190.78918716485725</c:v>
                </c:pt>
                <c:pt idx="1">
                  <c:v>193.16532799399309</c:v>
                </c:pt>
                <c:pt idx="2">
                  <c:v>195.5125927888711</c:v>
                </c:pt>
                <c:pt idx="3">
                  <c:v>197.83200938934766</c:v>
                </c:pt>
                <c:pt idx="4">
                  <c:v>198.09055344722256</c:v>
                </c:pt>
                <c:pt idx="5">
                  <c:v>198.09055344722256</c:v>
                </c:pt>
                <c:pt idx="6">
                  <c:v>200.38013216141701</c:v>
                </c:pt>
                <c:pt idx="7">
                  <c:v>202.64384363959087</c:v>
                </c:pt>
                <c:pt idx="8">
                  <c:v>204.88254529126428</c:v>
                </c:pt>
                <c:pt idx="9">
                  <c:v>207.0970481803808</c:v>
                </c:pt>
                <c:pt idx="10">
                  <c:v>208.34352851247135</c:v>
                </c:pt>
                <c:pt idx="11">
                  <c:v>208.34352851247135</c:v>
                </c:pt>
                <c:pt idx="12">
                  <c:v>208.64108596589256</c:v>
                </c:pt>
                <c:pt idx="13">
                  <c:v>208.64108596589256</c:v>
                </c:pt>
                <c:pt idx="14">
                  <c:v>210.81611122736084</c:v>
                </c:pt>
                <c:pt idx="15">
                  <c:v>212.96892438341087</c:v>
                </c:pt>
                <c:pt idx="16">
                  <c:v>215.10019235934442</c:v>
                </c:pt>
                <c:pt idx="17">
                  <c:v>216.89614608154514</c:v>
                </c:pt>
                <c:pt idx="18">
                  <c:v>216.89614608154514</c:v>
                </c:pt>
                <c:pt idx="19">
                  <c:v>217.47500162783533</c:v>
                </c:pt>
                <c:pt idx="20">
                  <c:v>217.47500162783533</c:v>
                </c:pt>
                <c:pt idx="21">
                  <c:v>219.56253399208842</c:v>
                </c:pt>
                <c:pt idx="22">
                  <c:v>221.63040480274131</c:v>
                </c:pt>
                <c:pt idx="23">
                  <c:v>223.67915936230398</c:v>
                </c:pt>
                <c:pt idx="24">
                  <c:v>225.70931822374322</c:v>
                </c:pt>
                <c:pt idx="25">
                  <c:v>226.73085963544307</c:v>
                </c:pt>
                <c:pt idx="26">
                  <c:v>226.73085963544307</c:v>
                </c:pt>
                <c:pt idx="27">
                  <c:v>228.73393432332463</c:v>
                </c:pt>
                <c:pt idx="28">
                  <c:v>230.71961925901965</c:v>
                </c:pt>
                <c:pt idx="29">
                  <c:v>232.68835963800808</c:v>
                </c:pt>
                <c:pt idx="30">
                  <c:v>234.64058197811178</c:v>
                </c:pt>
                <c:pt idx="31">
                  <c:v>236.57669519846414</c:v>
                </c:pt>
                <c:pt idx="32">
                  <c:v>238.49709161964009</c:v>
                </c:pt>
                <c:pt idx="33">
                  <c:v>240.40214789187513</c:v>
                </c:pt>
                <c:pt idx="34">
                  <c:v>241.05022209288049</c:v>
                </c:pt>
                <c:pt idx="35">
                  <c:v>241.05022209288049</c:v>
                </c:pt>
                <c:pt idx="36">
                  <c:v>242.93525798250656</c:v>
                </c:pt>
                <c:pt idx="37">
                  <c:v>244.80577928436864</c:v>
                </c:pt>
                <c:pt idx="38">
                  <c:v>246.66211620560424</c:v>
                </c:pt>
                <c:pt idx="39">
                  <c:v>248.50458661969805</c:v>
                </c:pt>
                <c:pt idx="40">
                  <c:v>250.33349670195358</c:v>
                </c:pt>
                <c:pt idx="41">
                  <c:v>252.14914152347814</c:v>
                </c:pt>
                <c:pt idx="42">
                  <c:v>253.95180560694388</c:v>
                </c:pt>
                <c:pt idx="43">
                  <c:v>255.74176344708937</c:v>
                </c:pt>
                <c:pt idx="44">
                  <c:v>257.51927999865757</c:v>
                </c:pt>
                <c:pt idx="45">
                  <c:v>258.57816079674438</c:v>
                </c:pt>
                <c:pt idx="46">
                  <c:v>258.57816079674438</c:v>
                </c:pt>
                <c:pt idx="47">
                  <c:v>260.33631179884799</c:v>
                </c:pt>
                <c:pt idx="48">
                  <c:v>262.08266871547801</c:v>
                </c:pt>
                <c:pt idx="49">
                  <c:v>263.81746576189187</c:v>
                </c:pt>
                <c:pt idx="50">
                  <c:v>265.54092950245354</c:v>
                </c:pt>
                <c:pt idx="51">
                  <c:v>266.44573659382695</c:v>
                </c:pt>
                <c:pt idx="52">
                  <c:v>266.44573659382695</c:v>
                </c:pt>
                <c:pt idx="53">
                  <c:v>268.15230849095263</c:v>
                </c:pt>
                <c:pt idx="54">
                  <c:v>269.84808791063728</c:v>
                </c:pt>
                <c:pt idx="55">
                  <c:v>271.53327705647246</c:v>
                </c:pt>
                <c:pt idx="56">
                  <c:v>273.20807189581171</c:v>
                </c:pt>
                <c:pt idx="57">
                  <c:v>274.8726624257622</c:v>
                </c:pt>
                <c:pt idx="58">
                  <c:v>276.52723292476463</c:v>
                </c:pt>
                <c:pt idx="59">
                  <c:v>278.17196219070507</c:v>
                </c:pt>
                <c:pt idx="60">
                  <c:v>279.80702376642915</c:v>
                </c:pt>
                <c:pt idx="61">
                  <c:v>281.43258615346417</c:v>
                </c:pt>
                <c:pt idx="62">
                  <c:v>283.04881301469368</c:v>
                </c:pt>
                <c:pt idx="63">
                  <c:v>284.65586336667479</c:v>
                </c:pt>
                <c:pt idx="64">
                  <c:v>286.25389176223797</c:v>
                </c:pt>
                <c:pt idx="65">
                  <c:v>287.84304846396248</c:v>
                </c:pt>
                <c:pt idx="66">
                  <c:v>288.32916234579369</c:v>
                </c:pt>
                <c:pt idx="67">
                  <c:v>288.32916234579369</c:v>
                </c:pt>
                <c:pt idx="68">
                  <c:v>289.90694344742258</c:v>
                </c:pt>
                <c:pt idx="69">
                  <c:v>291.47618403400833</c:v>
                </c:pt>
                <c:pt idx="70">
                  <c:v>293.03702131134742</c:v>
                </c:pt>
                <c:pt idx="71">
                  <c:v>294.58958885036498</c:v>
                </c:pt>
                <c:pt idx="72">
                  <c:v>296.1340167205164</c:v>
                </c:pt>
                <c:pt idx="73">
                  <c:v>296.3646788890793</c:v>
                </c:pt>
                <c:pt idx="74">
                  <c:v>296.3646788890793</c:v>
                </c:pt>
                <c:pt idx="75">
                  <c:v>297.89990415075175</c:v>
                </c:pt>
                <c:pt idx="76">
                  <c:v>299.42725809957096</c:v>
                </c:pt>
                <c:pt idx="77">
                  <c:v>300.94686058011484</c:v>
                </c:pt>
                <c:pt idx="78">
                  <c:v>302.4588284263283</c:v>
                </c:pt>
                <c:pt idx="79">
                  <c:v>303.96327556635373</c:v>
                </c:pt>
                <c:pt idx="80">
                  <c:v>305.46031312271498</c:v>
                </c:pt>
                <c:pt idx="81">
                  <c:v>306.95004950810335</c:v>
                </c:pt>
                <c:pt idx="82">
                  <c:v>308.43259051699948</c:v>
                </c:pt>
                <c:pt idx="83">
                  <c:v>308.90077539078317</c:v>
                </c:pt>
                <c:pt idx="84">
                  <c:v>308.90077539078317</c:v>
                </c:pt>
                <c:pt idx="85">
                  <c:v>310.37399864844843</c:v>
                </c:pt>
                <c:pt idx="86">
                  <c:v>311.84026205258851</c:v>
                </c:pt>
                <c:pt idx="87">
                  <c:v>312.5384141366099</c:v>
                </c:pt>
                <c:pt idx="88">
                  <c:v>312.5384141366099</c:v>
                </c:pt>
                <c:pt idx="89">
                  <c:v>313.9945705120187</c:v>
                </c:pt>
                <c:pt idx="90">
                  <c:v>315.44400503263188</c:v>
                </c:pt>
                <c:pt idx="91">
                  <c:v>316.41198830484774</c:v>
                </c:pt>
                <c:pt idx="92">
                  <c:v>316.41198830484774</c:v>
                </c:pt>
                <c:pt idx="93">
                  <c:v>316.61664075507326</c:v>
                </c:pt>
                <c:pt idx="94">
                  <c:v>316.61664075507326</c:v>
                </c:pt>
                <c:pt idx="95">
                  <c:v>318.05412621600607</c:v>
                </c:pt>
                <c:pt idx="96">
                  <c:v>319.48514394730017</c:v>
                </c:pt>
                <c:pt idx="97">
                  <c:v>320.90978047268538</c:v>
                </c:pt>
                <c:pt idx="98">
                  <c:v>321.007847214094</c:v>
                </c:pt>
                <c:pt idx="99">
                  <c:v>321.007847214094</c:v>
                </c:pt>
                <c:pt idx="100">
                  <c:v>321.18684835003302</c:v>
                </c:pt>
                <c:pt idx="101">
                  <c:v>321.18684835003302</c:v>
                </c:pt>
                <c:pt idx="102">
                  <c:v>322.60397014455219</c:v>
                </c:pt>
                <c:pt idx="103">
                  <c:v>324.01489402962193</c:v>
                </c:pt>
                <c:pt idx="104">
                  <c:v>324.73688083589633</c:v>
                </c:pt>
                <c:pt idx="105">
                  <c:v>46.876910148034753</c:v>
                </c:pt>
                <c:pt idx="106">
                  <c:v>46.876910148034753</c:v>
                </c:pt>
                <c:pt idx="107">
                  <c:v>46.876910148034753</c:v>
                </c:pt>
                <c:pt idx="108">
                  <c:v>46.876910148034753</c:v>
                </c:pt>
                <c:pt idx="109">
                  <c:v>46.876910148034753</c:v>
                </c:pt>
                <c:pt idx="110">
                  <c:v>46.876910148034753</c:v>
                </c:pt>
                <c:pt idx="111">
                  <c:v>55.76535398459265</c:v>
                </c:pt>
                <c:pt idx="112">
                  <c:v>63.42006547636894</c:v>
                </c:pt>
                <c:pt idx="113">
                  <c:v>70.245531566263509</c:v>
                </c:pt>
                <c:pt idx="114">
                  <c:v>73.27766450308664</c:v>
                </c:pt>
                <c:pt idx="115">
                  <c:v>73.27766450308664</c:v>
                </c:pt>
                <c:pt idx="116">
                  <c:v>79.25872895162351</c:v>
                </c:pt>
                <c:pt idx="117">
                  <c:v>84.819078720691863</c:v>
                </c:pt>
                <c:pt idx="118">
                  <c:v>90.036693159105539</c:v>
                </c:pt>
                <c:pt idx="119">
                  <c:v>94.968079453187443</c:v>
                </c:pt>
                <c:pt idx="120">
                  <c:v>99.655737993488984</c:v>
                </c:pt>
                <c:pt idx="121">
                  <c:v>104.13258911131963</c:v>
                </c:pt>
                <c:pt idx="122">
                  <c:v>108.4247486279167</c:v>
                </c:pt>
                <c:pt idx="123">
                  <c:v>109.24958882772478</c:v>
                </c:pt>
                <c:pt idx="124">
                  <c:v>109.24958882772478</c:v>
                </c:pt>
                <c:pt idx="125">
                  <c:v>113.34814801763162</c:v>
                </c:pt>
                <c:pt idx="126">
                  <c:v>113.9005674570014</c:v>
                </c:pt>
                <c:pt idx="127">
                  <c:v>113.9005674570014</c:v>
                </c:pt>
                <c:pt idx="128">
                  <c:v>114.47263831600513</c:v>
                </c:pt>
                <c:pt idx="129">
                  <c:v>114.47263831600513</c:v>
                </c:pt>
                <c:pt idx="130">
                  <c:v>118.39051872099778</c:v>
                </c:pt>
                <c:pt idx="131">
                  <c:v>118.96477220180319</c:v>
                </c:pt>
                <c:pt idx="132">
                  <c:v>118.96477220180319</c:v>
                </c:pt>
                <c:pt idx="133">
                  <c:v>119.51794820455598</c:v>
                </c:pt>
                <c:pt idx="134">
                  <c:v>119.51794820455598</c:v>
                </c:pt>
                <c:pt idx="135">
                  <c:v>123.27558534854712</c:v>
                </c:pt>
                <c:pt idx="136">
                  <c:v>126.92202308120891</c:v>
                </c:pt>
                <c:pt idx="137">
                  <c:v>130.46658554214918</c:v>
                </c:pt>
                <c:pt idx="138">
                  <c:v>133.91736236585206</c:v>
                </c:pt>
                <c:pt idx="139">
                  <c:v>137.28142606713746</c:v>
                </c:pt>
                <c:pt idx="140">
                  <c:v>140.56500255407437</c:v>
                </c:pt>
                <c:pt idx="141">
                  <c:v>143.77360655915584</c:v>
                </c:pt>
                <c:pt idx="142">
                  <c:v>146.38085250136692</c:v>
                </c:pt>
                <c:pt idx="143">
                  <c:v>146.38085250136692</c:v>
                </c:pt>
                <c:pt idx="144">
                  <c:v>146.72262202205542</c:v>
                </c:pt>
                <c:pt idx="145">
                  <c:v>146.72262202205542</c:v>
                </c:pt>
                <c:pt idx="146">
                  <c:v>149.79939189805458</c:v>
                </c:pt>
                <c:pt idx="147">
                  <c:v>152.03732089532141</c:v>
                </c:pt>
                <c:pt idx="148">
                  <c:v>152.03732089532141</c:v>
                </c:pt>
                <c:pt idx="149">
                  <c:v>153.87502945906115</c:v>
                </c:pt>
                <c:pt idx="150">
                  <c:v>153.87502945906115</c:v>
                </c:pt>
                <c:pt idx="151">
                  <c:v>154.61497229255301</c:v>
                </c:pt>
                <c:pt idx="152">
                  <c:v>154.61497229255301</c:v>
                </c:pt>
                <c:pt idx="153">
                  <c:v>156.10186920414159</c:v>
                </c:pt>
                <c:pt idx="154">
                  <c:v>156.10186920414159</c:v>
                </c:pt>
                <c:pt idx="155">
                  <c:v>158.99724390387064</c:v>
                </c:pt>
                <c:pt idx="156">
                  <c:v>160.31212628814743</c:v>
                </c:pt>
                <c:pt idx="157">
                  <c:v>160.31212628814743</c:v>
                </c:pt>
                <c:pt idx="158">
                  <c:v>161.32419898771209</c:v>
                </c:pt>
                <c:pt idx="159">
                  <c:v>161.32419898771209</c:v>
                </c:pt>
                <c:pt idx="160">
                  <c:v>164.12747234703556</c:v>
                </c:pt>
                <c:pt idx="161">
                  <c:v>166.78851307876968</c:v>
                </c:pt>
                <c:pt idx="162">
                  <c:v>166.78851307876968</c:v>
                </c:pt>
                <c:pt idx="163">
                  <c:v>169.5014398022239</c:v>
                </c:pt>
                <c:pt idx="164">
                  <c:v>172.17162395420138</c:v>
                </c:pt>
                <c:pt idx="165">
                  <c:v>174.80102429627502</c:v>
                </c:pt>
                <c:pt idx="166">
                  <c:v>177.39145440247941</c:v>
                </c:pt>
                <c:pt idx="167">
                  <c:v>179.94459729324171</c:v>
                </c:pt>
                <c:pt idx="168">
                  <c:v>182.46201822578564</c:v>
                </c:pt>
                <c:pt idx="169">
                  <c:v>184.9451759171537</c:v>
                </c:pt>
                <c:pt idx="170">
                  <c:v>187.39543242839974</c:v>
                </c:pt>
                <c:pt idx="171">
                  <c:v>189.81406190013146</c:v>
                </c:pt>
                <c:pt idx="172">
                  <c:v>190.78918716485725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046-495A-8123-F780D768062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Sheet1!$Q$5:$Q$177</c:f>
              <c:numCache>
                <c:formatCode>0.00</c:formatCode>
                <c:ptCount val="173"/>
                <c:pt idx="0">
                  <c:v>191.65592413019746</c:v>
                </c:pt>
                <c:pt idx="1">
                  <c:v>194.02145050019598</c:v>
                </c:pt>
                <c:pt idx="2">
                  <c:v>196.35848149290624</c:v>
                </c:pt>
                <c:pt idx="3">
                  <c:v>198.66802272685959</c:v>
                </c:pt>
                <c:pt idx="4">
                  <c:v>198.92548021859847</c:v>
                </c:pt>
                <c:pt idx="5">
                  <c:v>198.92548021859847</c:v>
                </c:pt>
                <c:pt idx="6">
                  <c:v>201.20555827362227</c:v>
                </c:pt>
                <c:pt idx="7">
                  <c:v>203.46008620906463</c:v>
                </c:pt>
                <c:pt idx="8">
                  <c:v>205.68990417665134</c:v>
                </c:pt>
                <c:pt idx="9">
                  <c:v>207.89580726941082</c:v>
                </c:pt>
                <c:pt idx="10">
                  <c:v>209.13752697256419</c:v>
                </c:pt>
                <c:pt idx="11">
                  <c:v>209.13752697256419</c:v>
                </c:pt>
                <c:pt idx="12">
                  <c:v>209.43395633994029</c:v>
                </c:pt>
                <c:pt idx="13">
                  <c:v>209.43395633994029</c:v>
                </c:pt>
                <c:pt idx="14">
                  <c:v>211.60083191755183</c:v>
                </c:pt>
                <c:pt idx="15">
                  <c:v>213.74574163758217</c:v>
                </c:pt>
                <c:pt idx="16">
                  <c:v>215.86934026906189</c:v>
                </c:pt>
                <c:pt idx="17">
                  <c:v>217.65894766859466</c:v>
                </c:pt>
                <c:pt idx="18">
                  <c:v>217.65894766859466</c:v>
                </c:pt>
                <c:pt idx="19">
                  <c:v>218.23577994499445</c:v>
                </c:pt>
                <c:pt idx="20">
                  <c:v>218.23577994499445</c:v>
                </c:pt>
                <c:pt idx="21">
                  <c:v>220.3161039238849</c:v>
                </c:pt>
                <c:pt idx="22">
                  <c:v>222.37696744087518</c:v>
                </c:pt>
                <c:pt idx="23">
                  <c:v>224.41890661929548</c:v>
                </c:pt>
                <c:pt idx="24">
                  <c:v>226.44243340902355</c:v>
                </c:pt>
                <c:pt idx="25">
                  <c:v>227.46068237433929</c:v>
                </c:pt>
                <c:pt idx="26">
                  <c:v>227.46068237433929</c:v>
                </c:pt>
                <c:pt idx="27">
                  <c:v>229.45738607898431</c:v>
                </c:pt>
                <c:pt idx="28">
                  <c:v>231.43686401738179</c:v>
                </c:pt>
                <c:pt idx="29">
                  <c:v>233.39955446872659</c:v>
                </c:pt>
                <c:pt idx="30">
                  <c:v>235.34587743616856</c:v>
                </c:pt>
                <c:pt idx="31">
                  <c:v>237.2762356962873</c:v>
                </c:pt>
                <c:pt idx="32">
                  <c:v>239.19101577233224</c:v>
                </c:pt>
                <c:pt idx="33">
                  <c:v>241.09058883788907</c:v>
                </c:pt>
                <c:pt idx="34">
                  <c:v>241.73681739900542</c:v>
                </c:pt>
                <c:pt idx="35">
                  <c:v>241.73681739900542</c:v>
                </c:pt>
                <c:pt idx="36">
                  <c:v>243.6165406662694</c:v>
                </c:pt>
                <c:pt idx="37">
                  <c:v>245.48187078927049</c:v>
                </c:pt>
                <c:pt idx="38">
                  <c:v>247.33313341766421</c:v>
                </c:pt>
                <c:pt idx="39">
                  <c:v>249.17064210335872</c:v>
                </c:pt>
                <c:pt idx="40">
                  <c:v>250.99469892051522</c:v>
                </c:pt>
                <c:pt idx="41">
                  <c:v>252.80559504528392</c:v>
                </c:pt>
                <c:pt idx="42">
                  <c:v>254.60361129842616</c:v>
                </c:pt>
                <c:pt idx="43">
                  <c:v>256.38901865368587</c:v>
                </c:pt>
                <c:pt idx="44">
                  <c:v>258.16207871451621</c:v>
                </c:pt>
                <c:pt idx="45">
                  <c:v>259.21833375785758</c:v>
                </c:pt>
                <c:pt idx="46">
                  <c:v>259.21833375785758</c:v>
                </c:pt>
                <c:pt idx="47">
                  <c:v>260.97217199578972</c:v>
                </c:pt>
                <c:pt idx="48">
                  <c:v>262.71430215387977</c:v>
                </c:pt>
                <c:pt idx="49">
                  <c:v>264.44495562630806</c:v>
                </c:pt>
                <c:pt idx="50">
                  <c:v>266.16435628423284</c:v>
                </c:pt>
                <c:pt idx="51">
                  <c:v>267.06705125155378</c:v>
                </c:pt>
                <c:pt idx="52">
                  <c:v>267.06705125155378</c:v>
                </c:pt>
                <c:pt idx="53">
                  <c:v>268.76967809669316</c:v>
                </c:pt>
                <c:pt idx="54">
                  <c:v>270.46158667027015</c:v>
                </c:pt>
                <c:pt idx="55">
                  <c:v>272.14297687833147</c:v>
                </c:pt>
                <c:pt idx="56">
                  <c:v>273.81404248905875</c:v>
                </c:pt>
                <c:pt idx="57">
                  <c:v>275.47497139341004</c:v>
                </c:pt>
                <c:pt idx="58">
                  <c:v>277.12594585170132</c:v>
                </c:pt>
                <c:pt idx="59">
                  <c:v>278.76714272704396</c:v>
                </c:pt>
                <c:pt idx="60">
                  <c:v>280.39873370648468</c:v>
                </c:pt>
                <c:pt idx="61">
                  <c:v>282.02088551063042</c:v>
                </c:pt>
                <c:pt idx="62">
                  <c:v>283.63376009248287</c:v>
                </c:pt>
                <c:pt idx="63">
                  <c:v>285.23751482615347</c:v>
                </c:pt>
                <c:pt idx="64">
                  <c:v>286.8323026860819</c:v>
                </c:pt>
                <c:pt idx="65">
                  <c:v>288.41827241733506</c:v>
                </c:pt>
                <c:pt idx="66">
                  <c:v>288.90341841902818</c:v>
                </c:pt>
                <c:pt idx="67">
                  <c:v>288.90341841902818</c:v>
                </c:pt>
                <c:pt idx="68">
                  <c:v>290.4780803678654</c:v>
                </c:pt>
                <c:pt idx="69">
                  <c:v>292.04425208211183</c:v>
                </c:pt>
                <c:pt idx="70">
                  <c:v>293.60206943105845</c:v>
                </c:pt>
                <c:pt idx="71">
                  <c:v>295.15166469833787</c:v>
                </c:pt>
                <c:pt idx="72">
                  <c:v>296.69316671302033</c:v>
                </c:pt>
                <c:pt idx="73">
                  <c:v>296.92339451144647</c:v>
                </c:pt>
                <c:pt idx="74">
                  <c:v>296.92339451144647</c:v>
                </c:pt>
                <c:pt idx="75">
                  <c:v>298.45574581200492</c:v>
                </c:pt>
                <c:pt idx="76">
                  <c:v>299.98026969819216</c:v>
                </c:pt>
                <c:pt idx="77">
                  <c:v>301.49708490829579</c:v>
                </c:pt>
                <c:pt idx="78">
                  <c:v>303.00630720861261</c:v>
                </c:pt>
                <c:pt idx="79">
                  <c:v>304.50804949656111</c:v>
                </c:pt>
                <c:pt idx="80">
                  <c:v>306.00242189923944</c:v>
                </c:pt>
                <c:pt idx="81">
                  <c:v>307.4895318676721</c:v>
                </c:pt>
                <c:pt idx="82">
                  <c:v>308.9694842669744</c:v>
                </c:pt>
                <c:pt idx="83">
                  <c:v>309.43685680959231</c:v>
                </c:pt>
                <c:pt idx="84">
                  <c:v>309.43685680959231</c:v>
                </c:pt>
                <c:pt idx="85">
                  <c:v>310.90753987672952</c:v>
                </c:pt>
                <c:pt idx="86">
                  <c:v>312.37129886114724</c:v>
                </c:pt>
                <c:pt idx="87">
                  <c:v>313.0682667186187</c:v>
                </c:pt>
                <c:pt idx="88">
                  <c:v>313.0682667186187</c:v>
                </c:pt>
                <c:pt idx="89">
                  <c:v>314.52197002149177</c:v>
                </c:pt>
                <c:pt idx="90">
                  <c:v>315.96898522829764</c:v>
                </c:pt>
                <c:pt idx="91">
                  <c:v>316.93536511124813</c:v>
                </c:pt>
                <c:pt idx="92">
                  <c:v>316.93536511124813</c:v>
                </c:pt>
                <c:pt idx="93">
                  <c:v>317.13967982294514</c:v>
                </c:pt>
                <c:pt idx="94">
                  <c:v>317.13967982294514</c:v>
                </c:pt>
                <c:pt idx="95">
                  <c:v>318.57480521566697</c:v>
                </c:pt>
                <c:pt idx="96">
                  <c:v>320.00349454060677</c:v>
                </c:pt>
                <c:pt idx="97">
                  <c:v>321.42583361982611</c:v>
                </c:pt>
                <c:pt idx="98">
                  <c:v>321.52374296185366</c:v>
                </c:pt>
                <c:pt idx="99">
                  <c:v>321.52374296185366</c:v>
                </c:pt>
                <c:pt idx="100">
                  <c:v>321.70245704408313</c:v>
                </c:pt>
                <c:pt idx="101">
                  <c:v>321.70245704408313</c:v>
                </c:pt>
                <c:pt idx="102">
                  <c:v>323.11731749969726</c:v>
                </c:pt>
                <c:pt idx="103">
                  <c:v>324.52600954037592</c:v>
                </c:pt>
                <c:pt idx="104">
                  <c:v>325.24686176841146</c:v>
                </c:pt>
                <c:pt idx="105">
                  <c:v>325.24686176841146</c:v>
                </c:pt>
                <c:pt idx="106">
                  <c:v>326.64637008575522</c:v>
                </c:pt>
                <c:pt idx="107">
                  <c:v>328.039907770686</c:v>
                </c:pt>
                <c:pt idx="108">
                  <c:v>329.42755059375372</c:v>
                </c:pt>
                <c:pt idx="109">
                  <c:v>330.69738416594737</c:v>
                </c:pt>
                <c:pt idx="110">
                  <c:v>75.505598667913361</c:v>
                </c:pt>
                <c:pt idx="111">
                  <c:v>75.505598667913361</c:v>
                </c:pt>
                <c:pt idx="112">
                  <c:v>75.505598667913361</c:v>
                </c:pt>
                <c:pt idx="113">
                  <c:v>75.505598667913361</c:v>
                </c:pt>
                <c:pt idx="114">
                  <c:v>75.505598667913361</c:v>
                </c:pt>
                <c:pt idx="115">
                  <c:v>75.505598667913361</c:v>
                </c:pt>
                <c:pt idx="116">
                  <c:v>81.322969880594002</c:v>
                </c:pt>
                <c:pt idx="117">
                  <c:v>86.751111982498529</c:v>
                </c:pt>
                <c:pt idx="118">
                  <c:v>91.859051977472532</c:v>
                </c:pt>
                <c:pt idx="119">
                  <c:v>96.697546143632835</c:v>
                </c:pt>
                <c:pt idx="120">
                  <c:v>101.30520929448791</c:v>
                </c:pt>
                <c:pt idx="121">
                  <c:v>105.71222933133139</c:v>
                </c:pt>
                <c:pt idx="122">
                  <c:v>109.9427370507029</c:v>
                </c:pt>
                <c:pt idx="123">
                  <c:v>110.75627284357307</c:v>
                </c:pt>
                <c:pt idx="124">
                  <c:v>110.75627284357307</c:v>
                </c:pt>
                <c:pt idx="125">
                  <c:v>114.80105388976183</c:v>
                </c:pt>
                <c:pt idx="126">
                  <c:v>115.34651525815595</c:v>
                </c:pt>
                <c:pt idx="127">
                  <c:v>115.34651525815595</c:v>
                </c:pt>
                <c:pt idx="128">
                  <c:v>115.91144998747968</c:v>
                </c:pt>
                <c:pt idx="129">
                  <c:v>115.91144998747968</c:v>
                </c:pt>
                <c:pt idx="130">
                  <c:v>119.78227848141813</c:v>
                </c:pt>
                <c:pt idx="131">
                  <c:v>120.34989131777397</c:v>
                </c:pt>
                <c:pt idx="132">
                  <c:v>120.34989131777397</c:v>
                </c:pt>
                <c:pt idx="133">
                  <c:v>120.89672972500126</c:v>
                </c:pt>
                <c:pt idx="134">
                  <c:v>120.89672972500126</c:v>
                </c:pt>
                <c:pt idx="135">
                  <c:v>124.61279732916681</c:v>
                </c:pt>
                <c:pt idx="136">
                  <c:v>128.22121220063397</c:v>
                </c:pt>
                <c:pt idx="137">
                  <c:v>131.73082121584153</c:v>
                </c:pt>
                <c:pt idx="138">
                  <c:v>135.14932207821099</c:v>
                </c:pt>
                <c:pt idx="139">
                  <c:v>138.48346203861314</c:v>
                </c:pt>
                <c:pt idx="140">
                  <c:v>141.73919450243821</c:v>
                </c:pt>
                <c:pt idx="141">
                  <c:v>144.92180394336805</c:v>
                </c:pt>
                <c:pt idx="142">
                  <c:v>147.50875666956185</c:v>
                </c:pt>
                <c:pt idx="143">
                  <c:v>147.50875666956185</c:v>
                </c:pt>
                <c:pt idx="144">
                  <c:v>147.84791891737945</c:v>
                </c:pt>
                <c:pt idx="145">
                  <c:v>147.84791891737945</c:v>
                </c:pt>
                <c:pt idx="146">
                  <c:v>150.90174660420604</c:v>
                </c:pt>
                <c:pt idx="147">
                  <c:v>153.1235653327077</c:v>
                </c:pt>
                <c:pt idx="148">
                  <c:v>153.1235653327077</c:v>
                </c:pt>
                <c:pt idx="149">
                  <c:v>154.94839142824299</c:v>
                </c:pt>
                <c:pt idx="150">
                  <c:v>154.94839142824299</c:v>
                </c:pt>
                <c:pt idx="151">
                  <c:v>155.68323279081793</c:v>
                </c:pt>
                <c:pt idx="152">
                  <c:v>155.68323279081793</c:v>
                </c:pt>
                <c:pt idx="153">
                  <c:v>157.16002317447018</c:v>
                </c:pt>
                <c:pt idx="154">
                  <c:v>157.16002317447018</c:v>
                </c:pt>
                <c:pt idx="155">
                  <c:v>160.0362549055682</c:v>
                </c:pt>
                <c:pt idx="156">
                  <c:v>161.34266996117302</c:v>
                </c:pt>
                <c:pt idx="157">
                  <c:v>161.34266996117302</c:v>
                </c:pt>
                <c:pt idx="158">
                  <c:v>162.34831842122665</c:v>
                </c:pt>
                <c:pt idx="159">
                  <c:v>162.34831842122665</c:v>
                </c:pt>
                <c:pt idx="160">
                  <c:v>165.13420752285094</c:v>
                </c:pt>
                <c:pt idx="161">
                  <c:v>167.77928182645198</c:v>
                </c:pt>
                <c:pt idx="162">
                  <c:v>167.77928182645198</c:v>
                </c:pt>
                <c:pt idx="163">
                  <c:v>170.47644239073034</c:v>
                </c:pt>
                <c:pt idx="164">
                  <c:v>173.13158986793832</c:v>
                </c:pt>
                <c:pt idx="165">
                  <c:v>175.74662844618101</c:v>
                </c:pt>
                <c:pt idx="166">
                  <c:v>178.32332267597528</c:v>
                </c:pt>
                <c:pt idx="167">
                  <c:v>180.8633113989678</c:v>
                </c:pt>
                <c:pt idx="168">
                  <c:v>183.36811993964488</c:v>
                </c:pt>
                <c:pt idx="169">
                  <c:v>185.83917081767234</c:v>
                </c:pt>
                <c:pt idx="170">
                  <c:v>188.27779319452415</c:v>
                </c:pt>
                <c:pt idx="171">
                  <c:v>190.68523123252101</c:v>
                </c:pt>
                <c:pt idx="172">
                  <c:v>191.65592413019746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046-495A-8123-F780D768062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Sheet1!$R$5:$R$177</c:f>
              <c:numCache>
                <c:formatCode>0.00</c:formatCode>
                <c:ptCount val="173"/>
                <c:pt idx="0">
                  <c:v>188.8368956148897</c:v>
                </c:pt>
                <c:pt idx="1">
                  <c:v>191.23729538316724</c:v>
                </c:pt>
                <c:pt idx="2">
                  <c:v>193.60793667995318</c:v>
                </c:pt>
                <c:pt idx="3">
                  <c:v>195.94989958014463</c:v>
                </c:pt>
                <c:pt idx="4">
                  <c:v>196.21092368028027</c:v>
                </c:pt>
                <c:pt idx="5">
                  <c:v>196.21092368028027</c:v>
                </c:pt>
                <c:pt idx="6">
                  <c:v>198.52218156032029</c:v>
                </c:pt>
                <c:pt idx="7">
                  <c:v>200.80683895591997</c:v>
                </c:pt>
                <c:pt idx="8">
                  <c:v>203.06579370112726</c:v>
                </c:pt>
                <c:pt idx="9">
                  <c:v>205.299894231509</c:v>
                </c:pt>
                <c:pt idx="10">
                  <c:v>206.55721986768893</c:v>
                </c:pt>
                <c:pt idx="11">
                  <c:v>206.55721986768893</c:v>
                </c:pt>
                <c:pt idx="12">
                  <c:v>206.85734688298788</c:v>
                </c:pt>
                <c:pt idx="13">
                  <c:v>206.85734688298788</c:v>
                </c:pt>
                <c:pt idx="14">
                  <c:v>209.05093149629536</c:v>
                </c:pt>
                <c:pt idx="15">
                  <c:v>211.22173647489214</c:v>
                </c:pt>
                <c:pt idx="16">
                  <c:v>213.37045709157766</c:v>
                </c:pt>
                <c:pt idx="17">
                  <c:v>215.18084810565458</c:v>
                </c:pt>
                <c:pt idx="18">
                  <c:v>215.18084810565458</c:v>
                </c:pt>
                <c:pt idx="19">
                  <c:v>215.76430552681504</c:v>
                </c:pt>
                <c:pt idx="20">
                  <c:v>215.76430552681504</c:v>
                </c:pt>
                <c:pt idx="21">
                  <c:v>217.86822976163546</c:v>
                </c:pt>
                <c:pt idx="22">
                  <c:v>219.95203008717328</c:v>
                </c:pt>
                <c:pt idx="23">
                  <c:v>222.01627314111184</c:v>
                </c:pt>
                <c:pt idx="24">
                  <c:v>224.06149945822636</c:v>
                </c:pt>
                <c:pt idx="25">
                  <c:v>225.09051938602119</c:v>
                </c:pt>
                <c:pt idx="26">
                  <c:v>225.09051938602119</c:v>
                </c:pt>
                <c:pt idx="27">
                  <c:v>227.10806220270734</c:v>
                </c:pt>
                <c:pt idx="28">
                  <c:v>229.10783905721951</c:v>
                </c:pt>
                <c:pt idx="29">
                  <c:v>231.09031117177716</c:v>
                </c:pt>
                <c:pt idx="30">
                  <c:v>233.05592015108476</c:v>
                </c:pt>
                <c:pt idx="31">
                  <c:v>235.00508913099904</c:v>
                </c:pt>
                <c:pt idx="32">
                  <c:v>236.93822384214161</c:v>
                </c:pt>
                <c:pt idx="33">
                  <c:v>238.8557135960302</c:v>
                </c:pt>
                <c:pt idx="34">
                  <c:v>239.50797226286397</c:v>
                </c:pt>
                <c:pt idx="35">
                  <c:v>239.50797226286397</c:v>
                </c:pt>
                <c:pt idx="36">
                  <c:v>241.40505126750935</c:v>
                </c:pt>
                <c:pt idx="37">
                  <c:v>243.28733788972417</c:v>
                </c:pt>
                <c:pt idx="38">
                  <c:v>245.15517285480396</c:v>
                </c:pt>
                <c:pt idx="39">
                  <c:v>247.0088840051483</c:v>
                </c:pt>
                <c:pt idx="40">
                  <c:v>248.84878697206625</c:v>
                </c:pt>
                <c:pt idx="41">
                  <c:v>250.67518580319992</c:v>
                </c:pt>
                <c:pt idx="42">
                  <c:v>252.4883735490979</c:v>
                </c:pt>
                <c:pt idx="43">
                  <c:v>254.28863281214282</c:v>
                </c:pt>
                <c:pt idx="44">
                  <c:v>256.07623626074479</c:v>
                </c:pt>
                <c:pt idx="45">
                  <c:v>257.14105943522281</c:v>
                </c:pt>
                <c:pt idx="46">
                  <c:v>257.14105943522281</c:v>
                </c:pt>
                <c:pt idx="47">
                  <c:v>258.90896942259224</c:v>
                </c:pt>
                <c:pt idx="48">
                  <c:v>260.66488917280134</c:v>
                </c:pt>
                <c:pt idx="49">
                  <c:v>262.40905938528266</c:v>
                </c:pt>
                <c:pt idx="50">
                  <c:v>264.14171281240078</c:v>
                </c:pt>
                <c:pt idx="51">
                  <c:v>265.05129646064518</c:v>
                </c:pt>
                <c:pt idx="52">
                  <c:v>265.05129646064518</c:v>
                </c:pt>
                <c:pt idx="53">
                  <c:v>266.76678907890471</c:v>
                </c:pt>
                <c:pt idx="54">
                  <c:v>268.47132017306586</c:v>
                </c:pt>
                <c:pt idx="55">
                  <c:v>270.16509721921676</c:v>
                </c:pt>
                <c:pt idx="56">
                  <c:v>271.84832122981527</c:v>
                </c:pt>
                <c:pt idx="57">
                  <c:v>273.5211870321362</c:v>
                </c:pt>
                <c:pt idx="58">
                  <c:v>275.18388353148305</c:v>
                </c:pt>
                <c:pt idx="59">
                  <c:v>276.83659396017146</c:v>
                </c:pt>
                <c:pt idx="60">
                  <c:v>278.47949611321269</c:v>
                </c:pt>
                <c:pt idx="61">
                  <c:v>280.11276257155589</c:v>
                </c:pt>
                <c:pt idx="62">
                  <c:v>281.73656091368201</c:v>
                </c:pt>
                <c:pt idx="63">
                  <c:v>283.35105391628395</c:v>
                </c:pt>
                <c:pt idx="64">
                  <c:v>284.95639974471334</c:v>
                </c:pt>
                <c:pt idx="65">
                  <c:v>286.55275213382419</c:v>
                </c:pt>
                <c:pt idx="66">
                  <c:v>287.04105118513775</c:v>
                </c:pt>
                <c:pt idx="67">
                  <c:v>287.04105118513775</c:v>
                </c:pt>
                <c:pt idx="68">
                  <c:v>288.62587386696447</c:v>
                </c:pt>
                <c:pt idx="69">
                  <c:v>290.20204180099921</c:v>
                </c:pt>
                <c:pt idx="70">
                  <c:v>291.76969524861369</c:v>
                </c:pt>
                <c:pt idx="71">
                  <c:v>293.3289707230926</c:v>
                </c:pt>
                <c:pt idx="72">
                  <c:v>294.88000112837244</c:v>
                </c:pt>
                <c:pt idx="73">
                  <c:v>295.11164344950697</c:v>
                </c:pt>
                <c:pt idx="74">
                  <c:v>295.11164344950697</c:v>
                </c:pt>
                <c:pt idx="75">
                  <c:v>296.65335342697364</c:v>
                </c:pt>
                <c:pt idx="76">
                  <c:v>298.18709244276306</c:v>
                </c:pt>
                <c:pt idx="77">
                  <c:v>299.71298286772452</c:v>
                </c:pt>
                <c:pt idx="78">
                  <c:v>301.23114397330988</c:v>
                </c:pt>
                <c:pt idx="79">
                  <c:v>302.74169204037452</c:v>
                </c:pt>
                <c:pt idx="80">
                  <c:v>304.24474046311627</c:v>
                </c:pt>
                <c:pt idx="81">
                  <c:v>305.74039984841551</c:v>
                </c:pt>
                <c:pt idx="82">
                  <c:v>307.22877811082247</c:v>
                </c:pt>
                <c:pt idx="83">
                  <c:v>307.69879467340945</c:v>
                </c:pt>
                <c:pt idx="84">
                  <c:v>307.69879467340945</c:v>
                </c:pt>
                <c:pt idx="85">
                  <c:v>309.17774538842377</c:v>
                </c:pt>
                <c:pt idx="86">
                  <c:v>310.64965514783529</c:v>
                </c:pt>
                <c:pt idx="87">
                  <c:v>311.35047698288338</c:v>
                </c:pt>
                <c:pt idx="88">
                  <c:v>311.35047698288338</c:v>
                </c:pt>
                <c:pt idx="89">
                  <c:v>312.81216331445455</c:v>
                </c:pt>
                <c:pt idx="90">
                  <c:v>314.26705127561331</c:v>
                </c:pt>
                <c:pt idx="91">
                  <c:v>315.23864856560493</c:v>
                </c:pt>
                <c:pt idx="92">
                  <c:v>315.23864856560493</c:v>
                </c:pt>
                <c:pt idx="93">
                  <c:v>315.44406225108906</c:v>
                </c:pt>
                <c:pt idx="94">
                  <c:v>315.44406225108906</c:v>
                </c:pt>
                <c:pt idx="95">
                  <c:v>316.88686689332673</c:v>
                </c:pt>
                <c:pt idx="96">
                  <c:v>318.32313206782345</c:v>
                </c:pt>
                <c:pt idx="97">
                  <c:v>319.75294589646705</c:v>
                </c:pt>
                <c:pt idx="98">
                  <c:v>319.85136732468254</c:v>
                </c:pt>
                <c:pt idx="99">
                  <c:v>319.85136732468254</c:v>
                </c:pt>
                <c:pt idx="100">
                  <c:v>320.03101530862443</c:v>
                </c:pt>
                <c:pt idx="101">
                  <c:v>320.03101530862443</c:v>
                </c:pt>
                <c:pt idx="102">
                  <c:v>321.45323261629989</c:v>
                </c:pt>
                <c:pt idx="103">
                  <c:v>322.86918521201278</c:v>
                </c:pt>
                <c:pt idx="104">
                  <c:v>323.59372827894703</c:v>
                </c:pt>
                <c:pt idx="105">
                  <c:v>323.59372827894703</c:v>
                </c:pt>
                <c:pt idx="106">
                  <c:v>325.00035535591189</c:v>
                </c:pt>
                <c:pt idx="107">
                  <c:v>326.40092061982455</c:v>
                </c:pt>
                <c:pt idx="108">
                  <c:v>327.79550177125526</c:v>
                </c:pt>
                <c:pt idx="109">
                  <c:v>329.07163321299669</c:v>
                </c:pt>
                <c:pt idx="110">
                  <c:v>329.07163321299669</c:v>
                </c:pt>
                <c:pt idx="111">
                  <c:v>330.45494365415237</c:v>
                </c:pt>
                <c:pt idx="112">
                  <c:v>331.83248753771687</c:v>
                </c:pt>
                <c:pt idx="113">
                  <c:v>333.20433638455103</c:v>
                </c:pt>
                <c:pt idx="114">
                  <c:v>333.85672255545347</c:v>
                </c:pt>
                <c:pt idx="115">
                  <c:v>333.85672255545347</c:v>
                </c:pt>
                <c:pt idx="116">
                  <c:v>335.22028756545905</c:v>
                </c:pt>
                <c:pt idx="117">
                  <c:v>336.57832846971752</c:v>
                </c:pt>
                <c:pt idx="118">
                  <c:v>337.93091186730618</c:v>
                </c:pt>
                <c:pt idx="119">
                  <c:v>339.27810302975502</c:v>
                </c:pt>
                <c:pt idx="120">
                  <c:v>340.61996593780151</c:v>
                </c:pt>
                <c:pt idx="121">
                  <c:v>341.95656331684739</c:v>
                </c:pt>
                <c:pt idx="122">
                  <c:v>343.28795667117288</c:v>
                </c:pt>
                <c:pt idx="123">
                  <c:v>343.54936725231943</c:v>
                </c:pt>
                <c:pt idx="124">
                  <c:v>110.5992697691479</c:v>
                </c:pt>
                <c:pt idx="125">
                  <c:v>110.5992697691479</c:v>
                </c:pt>
                <c:pt idx="126">
                  <c:v>110.5992697691479</c:v>
                </c:pt>
                <c:pt idx="127">
                  <c:v>110.5992697691479</c:v>
                </c:pt>
                <c:pt idx="128">
                  <c:v>111.18832730763042</c:v>
                </c:pt>
                <c:pt idx="129">
                  <c:v>111.18832730763042</c:v>
                </c:pt>
                <c:pt idx="130">
                  <c:v>115.21794187308134</c:v>
                </c:pt>
                <c:pt idx="131">
                  <c:v>115.80792818917344</c:v>
                </c:pt>
                <c:pt idx="132">
                  <c:v>115.80792818917344</c:v>
                </c:pt>
                <c:pt idx="133">
                  <c:v>116.37611073355542</c:v>
                </c:pt>
                <c:pt idx="134">
                  <c:v>116.37611073355542</c:v>
                </c:pt>
                <c:pt idx="135">
                  <c:v>120.23198056036819</c:v>
                </c:pt>
                <c:pt idx="136">
                  <c:v>123.96797630625723</c:v>
                </c:pt>
                <c:pt idx="137">
                  <c:v>127.59462821556696</c:v>
                </c:pt>
                <c:pt idx="138">
                  <c:v>131.1210095654726</c:v>
                </c:pt>
                <c:pt idx="139">
                  <c:v>134.55500417847253</c:v>
                </c:pt>
                <c:pt idx="140">
                  <c:v>137.90351391269462</c:v>
                </c:pt>
                <c:pt idx="141">
                  <c:v>141.17262181268987</c:v>
                </c:pt>
                <c:pt idx="142">
                  <c:v>143.82702522637655</c:v>
                </c:pt>
                <c:pt idx="143">
                  <c:v>143.82702522637655</c:v>
                </c:pt>
                <c:pt idx="144">
                  <c:v>144.17484877560565</c:v>
                </c:pt>
                <c:pt idx="145">
                  <c:v>144.17484877560565</c:v>
                </c:pt>
                <c:pt idx="146">
                  <c:v>147.30484384251849</c:v>
                </c:pt>
                <c:pt idx="147">
                  <c:v>149.58009944998952</c:v>
                </c:pt>
                <c:pt idx="148">
                  <c:v>149.58009944998952</c:v>
                </c:pt>
                <c:pt idx="149">
                  <c:v>151.44762757292949</c:v>
                </c:pt>
                <c:pt idx="150">
                  <c:v>151.44762757292949</c:v>
                </c:pt>
                <c:pt idx="151">
                  <c:v>152.19937208631563</c:v>
                </c:pt>
                <c:pt idx="152">
                  <c:v>152.19937208631563</c:v>
                </c:pt>
                <c:pt idx="153">
                  <c:v>153.70963787436608</c:v>
                </c:pt>
                <c:pt idx="154">
                  <c:v>153.70963787436608</c:v>
                </c:pt>
                <c:pt idx="155">
                  <c:v>156.64923483844009</c:v>
                </c:pt>
                <c:pt idx="156">
                  <c:v>157.98366067878271</c:v>
                </c:pt>
                <c:pt idx="157">
                  <c:v>157.98366067878271</c:v>
                </c:pt>
                <c:pt idx="158">
                  <c:v>159.01055432099076</c:v>
                </c:pt>
                <c:pt idx="159">
                  <c:v>159.01055432099076</c:v>
                </c:pt>
                <c:pt idx="160">
                  <c:v>161.85390444925557</c:v>
                </c:pt>
                <c:pt idx="161">
                  <c:v>164.55171619119852</c:v>
                </c:pt>
                <c:pt idx="162">
                  <c:v>164.55171619119852</c:v>
                </c:pt>
                <c:pt idx="163">
                  <c:v>167.30091841191054</c:v>
                </c:pt>
                <c:pt idx="164">
                  <c:v>170.00566843922809</c:v>
                </c:pt>
                <c:pt idx="165">
                  <c:v>172.66805524319997</c:v>
                </c:pt>
                <c:pt idx="166">
                  <c:v>175.29000913192047</c:v>
                </c:pt>
                <c:pt idx="167">
                  <c:v>177.87331812688703</c:v>
                </c:pt>
                <c:pt idx="168">
                  <c:v>180.41964222741592</c:v>
                </c:pt>
                <c:pt idx="169">
                  <c:v>182.93052588747662</c:v>
                </c:pt>
                <c:pt idx="170">
                  <c:v>185.40740897134816</c:v>
                </c:pt>
                <c:pt idx="171">
                  <c:v>187.85163640881268</c:v>
                </c:pt>
                <c:pt idx="172">
                  <c:v>188.8368956148897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046-495A-8123-F780D768062B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Sheet1!$S$5:$S$177</c:f>
              <c:numCache>
                <c:formatCode>0.00</c:formatCode>
                <c:ptCount val="173"/>
                <c:pt idx="0">
                  <c:v>181.22140533005478</c:v>
                </c:pt>
                <c:pt idx="1">
                  <c:v>183.72133177668837</c:v>
                </c:pt>
                <c:pt idx="2">
                  <c:v>186.18769494732999</c:v>
                </c:pt>
                <c:pt idx="3">
                  <c:v>188.62181143706582</c:v>
                </c:pt>
                <c:pt idx="4">
                  <c:v>188.89296221881855</c:v>
                </c:pt>
                <c:pt idx="5">
                  <c:v>188.89296221881855</c:v>
                </c:pt>
                <c:pt idx="6">
                  <c:v>191.29265844720757</c:v>
                </c:pt>
                <c:pt idx="7">
                  <c:v>193.66262204101238</c:v>
                </c:pt>
                <c:pt idx="8">
                  <c:v>196.00393153148744</c:v>
                </c:pt>
                <c:pt idx="9">
                  <c:v>198.31760178007403</c:v>
                </c:pt>
                <c:pt idx="10">
                  <c:v>199.61891113769764</c:v>
                </c:pt>
                <c:pt idx="11">
                  <c:v>199.61891113769764</c:v>
                </c:pt>
                <c:pt idx="12">
                  <c:v>199.92945396764338</c:v>
                </c:pt>
                <c:pt idx="13">
                  <c:v>199.92945396764338</c:v>
                </c:pt>
                <c:pt idx="14">
                  <c:v>202.19821107962363</c:v>
                </c:pt>
                <c:pt idx="15">
                  <c:v>204.44179260562169</c:v>
                </c:pt>
                <c:pt idx="16">
                  <c:v>206.66101849115142</c:v>
                </c:pt>
                <c:pt idx="17">
                  <c:v>208.52966694405865</c:v>
                </c:pt>
                <c:pt idx="18">
                  <c:v>208.52966694405865</c:v>
                </c:pt>
                <c:pt idx="19">
                  <c:v>209.13168134885737</c:v>
                </c:pt>
                <c:pt idx="20">
                  <c:v>209.13168134885737</c:v>
                </c:pt>
                <c:pt idx="21">
                  <c:v>211.30165674646287</c:v>
                </c:pt>
                <c:pt idx="22">
                  <c:v>213.44957283583403</c:v>
                </c:pt>
                <c:pt idx="23">
                  <c:v>215.57608898901572</c:v>
                </c:pt>
                <c:pt idx="24">
                  <c:v>217.68183236963074</c:v>
                </c:pt>
                <c:pt idx="25">
                  <c:v>218.74086614485191</c:v>
                </c:pt>
                <c:pt idx="26">
                  <c:v>218.74086614485191</c:v>
                </c:pt>
                <c:pt idx="27">
                  <c:v>220.81643172961569</c:v>
                </c:pt>
                <c:pt idx="28">
                  <c:v>222.87266885331638</c:v>
                </c:pt>
                <c:pt idx="29">
                  <c:v>224.91010764703313</c:v>
                </c:pt>
                <c:pt idx="30">
                  <c:v>226.92925444243636</c:v>
                </c:pt>
                <c:pt idx="31">
                  <c:v>228.93059324127046</c:v>
                </c:pt>
                <c:pt idx="32">
                  <c:v>230.91458707019794</c:v>
                </c:pt>
                <c:pt idx="33">
                  <c:v>232.8816792317507</c:v>
                </c:pt>
                <c:pt idx="34">
                  <c:v>233.55062273905421</c:v>
                </c:pt>
                <c:pt idx="35">
                  <c:v>233.55062273905421</c:v>
                </c:pt>
                <c:pt idx="36">
                  <c:v>235.49569716196521</c:v>
                </c:pt>
                <c:pt idx="37">
                  <c:v>237.42483733131215</c:v>
                </c:pt>
                <c:pt idx="38">
                  <c:v>239.33842855212373</c:v>
                </c:pt>
                <c:pt idx="39">
                  <c:v>241.2368408469155</c:v>
                </c:pt>
                <c:pt idx="40">
                  <c:v>243.12042979108119</c:v>
                </c:pt>
                <c:pt idx="41">
                  <c:v>244.98953729047295</c:v>
                </c:pt>
                <c:pt idx="42">
                  <c:v>246.84449230598611</c:v>
                </c:pt>
                <c:pt idx="43">
                  <c:v>248.68561152949729</c:v>
                </c:pt>
                <c:pt idx="44">
                  <c:v>250.5132000150891</c:v>
                </c:pt>
                <c:pt idx="45">
                  <c:v>251.60156806307873</c:v>
                </c:pt>
                <c:pt idx="46">
                  <c:v>251.60156806307873</c:v>
                </c:pt>
                <c:pt idx="47">
                  <c:v>253.40812743832831</c:v>
                </c:pt>
                <c:pt idx="48">
                  <c:v>255.20189860539838</c:v>
                </c:pt>
                <c:pt idx="49">
                  <c:v>256.983149353805</c:v>
                </c:pt>
                <c:pt idx="50">
                  <c:v>258.75213825551288</c:v>
                </c:pt>
                <c:pt idx="51">
                  <c:v>259.68060066127401</c:v>
                </c:pt>
                <c:pt idx="52">
                  <c:v>259.68060066127401</c:v>
                </c:pt>
                <c:pt idx="53">
                  <c:v>261.43133775391209</c:v>
                </c:pt>
                <c:pt idx="54">
                  <c:v>263.17042835356722</c:v>
                </c:pt>
                <c:pt idx="55">
                  <c:v>264.89810184257658</c:v>
                </c:pt>
                <c:pt idx="56">
                  <c:v>266.61458017107782</c:v>
                </c:pt>
                <c:pt idx="57">
                  <c:v>268.32007818983669</c:v>
                </c:pt>
                <c:pt idx="58">
                  <c:v>270.0148039641532</c:v>
                </c:pt>
                <c:pt idx="59">
                  <c:v>271.69895907014455</c:v>
                </c:pt>
                <c:pt idx="60">
                  <c:v>273.37273887459975</c:v>
                </c:pt>
                <c:pt idx="61">
                  <c:v>275.03633279950503</c:v>
                </c:pt>
                <c:pt idx="62">
                  <c:v>276.68992457225488</c:v>
                </c:pt>
                <c:pt idx="63">
                  <c:v>278.33369246248304</c:v>
                </c:pt>
                <c:pt idx="64">
                  <c:v>279.96780950637896</c:v>
                </c:pt>
                <c:pt idx="65">
                  <c:v>281.59244371928747</c:v>
                </c:pt>
                <c:pt idx="66">
                  <c:v>282.08932923774353</c:v>
                </c:pt>
                <c:pt idx="67">
                  <c:v>282.08932923774353</c:v>
                </c:pt>
                <c:pt idx="68">
                  <c:v>283.70181471009323</c:v>
                </c:pt>
                <c:pt idx="69">
                  <c:v>285.30518689606765</c:v>
                </c:pt>
                <c:pt idx="70">
                  <c:v>286.89959858772909</c:v>
                </c:pt>
                <c:pt idx="71">
                  <c:v>288.48519835478578</c:v>
                </c:pt>
                <c:pt idx="72">
                  <c:v>290.06213070616457</c:v>
                </c:pt>
                <c:pt idx="73">
                  <c:v>290.29761746145988</c:v>
                </c:pt>
                <c:pt idx="74">
                  <c:v>290.29761746145988</c:v>
                </c:pt>
                <c:pt idx="75">
                  <c:v>291.86475755698922</c:v>
                </c:pt>
                <c:pt idx="76">
                  <c:v>293.42352786339427</c:v>
                </c:pt>
                <c:pt idx="77">
                  <c:v>294.97406106944408</c:v>
                </c:pt>
                <c:pt idx="78">
                  <c:v>296.51648639460188</c:v>
                </c:pt>
                <c:pt idx="79">
                  <c:v>298.05092971470515</c:v>
                </c:pt>
                <c:pt idx="80">
                  <c:v>299.57751368185183</c:v>
                </c:pt>
                <c:pt idx="81">
                  <c:v>301.09635783881566</c:v>
                </c:pt>
                <c:pt idx="82">
                  <c:v>302.60757872829311</c:v>
                </c:pt>
                <c:pt idx="83">
                  <c:v>303.084761820518</c:v>
                </c:pt>
                <c:pt idx="84">
                  <c:v>303.084761820518</c:v>
                </c:pt>
                <c:pt idx="85">
                  <c:v>304.58611729328726</c:v>
                </c:pt>
                <c:pt idx="86">
                  <c:v>306.08010854643942</c:v>
                </c:pt>
                <c:pt idx="87">
                  <c:v>306.79136904711015</c:v>
                </c:pt>
                <c:pt idx="88">
                  <c:v>306.79136904711015</c:v>
                </c:pt>
                <c:pt idx="89">
                  <c:v>308.27467317604948</c:v>
                </c:pt>
                <c:pt idx="90">
                  <c:v>309.75087428738618</c:v>
                </c:pt>
                <c:pt idx="91">
                  <c:v>310.73659287859891</c:v>
                </c:pt>
                <c:pt idx="92">
                  <c:v>310.73659287859891</c:v>
                </c:pt>
                <c:pt idx="93">
                  <c:v>310.94498068597301</c:v>
                </c:pt>
                <c:pt idx="94">
                  <c:v>310.94498068597301</c:v>
                </c:pt>
                <c:pt idx="95">
                  <c:v>312.40856424528459</c:v>
                </c:pt>
                <c:pt idx="96">
                  <c:v>313.86532305082716</c:v>
                </c:pt>
                <c:pt idx="97">
                  <c:v>315.31535169382431</c:v>
                </c:pt>
                <c:pt idx="98">
                  <c:v>315.41515782187787</c:v>
                </c:pt>
                <c:pt idx="99">
                  <c:v>315.41515782187787</c:v>
                </c:pt>
                <c:pt idx="100">
                  <c:v>315.59733104669965</c:v>
                </c:pt>
                <c:pt idx="101">
                  <c:v>315.59733104669965</c:v>
                </c:pt>
                <c:pt idx="102">
                  <c:v>317.0394381836432</c:v>
                </c:pt>
                <c:pt idx="103">
                  <c:v>318.47501528973999</c:v>
                </c:pt>
                <c:pt idx="104">
                  <c:v>319.20953241687522</c:v>
                </c:pt>
                <c:pt idx="105">
                  <c:v>319.20953241687522</c:v>
                </c:pt>
                <c:pt idx="106">
                  <c:v>320.63539353259199</c:v>
                </c:pt>
                <c:pt idx="107">
                  <c:v>322.0549418745195</c:v>
                </c:pt>
                <c:pt idx="108">
                  <c:v>323.46826055395314</c:v>
                </c:pt>
                <c:pt idx="109">
                  <c:v>324.76139608919055</c:v>
                </c:pt>
                <c:pt idx="110">
                  <c:v>324.76139608919055</c:v>
                </c:pt>
                <c:pt idx="111">
                  <c:v>326.16298746148391</c:v>
                </c:pt>
                <c:pt idx="112">
                  <c:v>327.55858161525873</c:v>
                </c:pt>
                <c:pt idx="113">
                  <c:v>328.94825488182806</c:v>
                </c:pt>
                <c:pt idx="114">
                  <c:v>329.60906510561892</c:v>
                </c:pt>
                <c:pt idx="115">
                  <c:v>329.60906510561892</c:v>
                </c:pt>
                <c:pt idx="116">
                  <c:v>330.99012945977728</c:v>
                </c:pt>
                <c:pt idx="117">
                  <c:v>332.3654551841995</c:v>
                </c:pt>
                <c:pt idx="118">
                  <c:v>333.73511322574393</c:v>
                </c:pt>
                <c:pt idx="119">
                  <c:v>335.09917308134339</c:v>
                </c:pt>
                <c:pt idx="120">
                  <c:v>336.45770283915351</c:v>
                </c:pt>
                <c:pt idx="121">
                  <c:v>337.81076921821204</c:v>
                </c:pt>
                <c:pt idx="122">
                  <c:v>339.15843760667389</c:v>
                </c:pt>
                <c:pt idx="123">
                  <c:v>339.42302859971079</c:v>
                </c:pt>
                <c:pt idx="124">
                  <c:v>339.42302859971079</c:v>
                </c:pt>
                <c:pt idx="125">
                  <c:v>340.76432081983006</c:v>
                </c:pt>
                <c:pt idx="126">
                  <c:v>340.94846964284801</c:v>
                </c:pt>
                <c:pt idx="127">
                  <c:v>340.94846964284801</c:v>
                </c:pt>
                <c:pt idx="128">
                  <c:v>341.14000733980185</c:v>
                </c:pt>
                <c:pt idx="129">
                  <c:v>102.92376225051238</c:v>
                </c:pt>
                <c:pt idx="130">
                  <c:v>102.92376225051238</c:v>
                </c:pt>
                <c:pt idx="131">
                  <c:v>102.92376225051238</c:v>
                </c:pt>
                <c:pt idx="132">
                  <c:v>102.92376225051238</c:v>
                </c:pt>
                <c:pt idx="133">
                  <c:v>103.56265617393171</c:v>
                </c:pt>
                <c:pt idx="134">
                  <c:v>103.56265617393171</c:v>
                </c:pt>
                <c:pt idx="135">
                  <c:v>107.87749419503587</c:v>
                </c:pt>
                <c:pt idx="136">
                  <c:v>112.02626367865706</c:v>
                </c:pt>
                <c:pt idx="137">
                  <c:v>116.02678033023237</c:v>
                </c:pt>
                <c:pt idx="138">
                  <c:v>119.89388538953935</c:v>
                </c:pt>
                <c:pt idx="139">
                  <c:v>123.64009767789734</c:v>
                </c:pt>
                <c:pt idx="140">
                  <c:v>127.27609262465593</c:v>
                </c:pt>
                <c:pt idx="141">
                  <c:v>130.81106128229368</c:v>
                </c:pt>
                <c:pt idx="142">
                  <c:v>133.67137984550018</c:v>
                </c:pt>
                <c:pt idx="143">
                  <c:v>133.67137984550018</c:v>
                </c:pt>
                <c:pt idx="144">
                  <c:v>134.04555801592232</c:v>
                </c:pt>
                <c:pt idx="145">
                  <c:v>134.04555801592232</c:v>
                </c:pt>
                <c:pt idx="146">
                  <c:v>137.4064831942074</c:v>
                </c:pt>
                <c:pt idx="147">
                  <c:v>139.84287881690651</c:v>
                </c:pt>
                <c:pt idx="148">
                  <c:v>139.84287881690651</c:v>
                </c:pt>
                <c:pt idx="149">
                  <c:v>141.83867068539524</c:v>
                </c:pt>
                <c:pt idx="150">
                  <c:v>141.83867068539524</c:v>
                </c:pt>
                <c:pt idx="151">
                  <c:v>142.64106515236065</c:v>
                </c:pt>
                <c:pt idx="152">
                  <c:v>142.64106515236065</c:v>
                </c:pt>
                <c:pt idx="153">
                  <c:v>144.25143805106413</c:v>
                </c:pt>
                <c:pt idx="154">
                  <c:v>144.25143805106413</c:v>
                </c:pt>
                <c:pt idx="155">
                  <c:v>147.37980655367951</c:v>
                </c:pt>
                <c:pt idx="156">
                  <c:v>148.79738453951398</c:v>
                </c:pt>
                <c:pt idx="157">
                  <c:v>148.79738453951398</c:v>
                </c:pt>
                <c:pt idx="158">
                  <c:v>149.88722757393305</c:v>
                </c:pt>
                <c:pt idx="159">
                  <c:v>149.88722757393305</c:v>
                </c:pt>
                <c:pt idx="160">
                  <c:v>152.90033024751776</c:v>
                </c:pt>
                <c:pt idx="161">
                  <c:v>155.753304638457</c:v>
                </c:pt>
                <c:pt idx="162">
                  <c:v>155.753304638457</c:v>
                </c:pt>
                <c:pt idx="163">
                  <c:v>158.65504059373592</c:v>
                </c:pt>
                <c:pt idx="164">
                  <c:v>161.504649796221</c:v>
                </c:pt>
                <c:pt idx="165">
                  <c:v>164.30484443801404</c:v>
                </c:pt>
                <c:pt idx="166">
                  <c:v>167.0581093685667</c:v>
                </c:pt>
                <c:pt idx="167">
                  <c:v>169.76672791156693</c:v>
                </c:pt>
                <c:pt idx="168">
                  <c:v>172.43280403043963</c:v>
                </c:pt>
                <c:pt idx="169">
                  <c:v>175.05828145449161</c:v>
                </c:pt>
                <c:pt idx="170">
                  <c:v>177.64496026006481</c:v>
                </c:pt>
                <c:pt idx="171">
                  <c:v>180.19451130875214</c:v>
                </c:pt>
                <c:pt idx="172">
                  <c:v>181.22140533005478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046-495A-8123-F780D768062B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Sheet1!$T$5:$T$177</c:f>
              <c:numCache>
                <c:formatCode>0.00</c:formatCode>
                <c:ptCount val="173"/>
                <c:pt idx="0">
                  <c:v>138.23748084448891</c:v>
                </c:pt>
                <c:pt idx="1">
                  <c:v>141.4988731765396</c:v>
                </c:pt>
                <c:pt idx="2">
                  <c:v>144.68676895359312</c:v>
                </c:pt>
                <c:pt idx="3">
                  <c:v>147.80592379952313</c:v>
                </c:pt>
                <c:pt idx="4">
                  <c:v>148.15179558895139</c:v>
                </c:pt>
                <c:pt idx="5">
                  <c:v>148.15179558895139</c:v>
                </c:pt>
                <c:pt idx="6">
                  <c:v>151.1994858993589</c:v>
                </c:pt>
                <c:pt idx="7">
                  <c:v>154.18694671155023</c:v>
                </c:pt>
                <c:pt idx="8">
                  <c:v>157.11761370460803</c:v>
                </c:pt>
                <c:pt idx="9">
                  <c:v>159.99460783485935</c:v>
                </c:pt>
                <c:pt idx="10">
                  <c:v>161.60480513966917</c:v>
                </c:pt>
                <c:pt idx="11">
                  <c:v>161.60480513966917</c:v>
                </c:pt>
                <c:pt idx="12">
                  <c:v>161.98824008004544</c:v>
                </c:pt>
                <c:pt idx="13">
                  <c:v>161.98824008004544</c:v>
                </c:pt>
                <c:pt idx="14">
                  <c:v>164.78021702932196</c:v>
                </c:pt>
                <c:pt idx="15">
                  <c:v>167.52566944868613</c:v>
                </c:pt>
                <c:pt idx="16">
                  <c:v>170.22684842359754</c:v>
                </c:pt>
                <c:pt idx="17">
                  <c:v>172.4906529532266</c:v>
                </c:pt>
                <c:pt idx="18">
                  <c:v>172.4906529532266</c:v>
                </c:pt>
                <c:pt idx="19">
                  <c:v>173.21796530449853</c:v>
                </c:pt>
                <c:pt idx="20">
                  <c:v>173.21796530449853</c:v>
                </c:pt>
                <c:pt idx="21">
                  <c:v>175.83171927792341</c:v>
                </c:pt>
                <c:pt idx="22">
                  <c:v>178.4071845644969</c:v>
                </c:pt>
                <c:pt idx="23">
                  <c:v>180.94599609892026</c:v>
                </c:pt>
                <c:pt idx="24">
                  <c:v>183.44967567218663</c:v>
                </c:pt>
                <c:pt idx="25">
                  <c:v>184.70508894513563</c:v>
                </c:pt>
                <c:pt idx="26">
                  <c:v>184.70508894513563</c:v>
                </c:pt>
                <c:pt idx="27">
                  <c:v>187.15848867265001</c:v>
                </c:pt>
                <c:pt idx="28">
                  <c:v>189.58014105446398</c:v>
                </c:pt>
                <c:pt idx="29">
                  <c:v>191.97124754043367</c:v>
                </c:pt>
                <c:pt idx="30">
                  <c:v>194.33293565999168</c:v>
                </c:pt>
                <c:pt idx="31">
                  <c:v>196.66626523689939</c:v>
                </c:pt>
                <c:pt idx="32">
                  <c:v>198.9722339479317</c:v>
                </c:pt>
                <c:pt idx="33">
                  <c:v>201.25178230820831</c:v>
                </c:pt>
                <c:pt idx="34">
                  <c:v>202.0254853780346</c:v>
                </c:pt>
                <c:pt idx="35">
                  <c:v>202.0254853780346</c:v>
                </c:pt>
                <c:pt idx="36">
                  <c:v>204.27096402139603</c:v>
                </c:pt>
                <c:pt idx="37">
                  <c:v>206.49202585627967</c:v>
                </c:pt>
                <c:pt idx="38">
                  <c:v>208.68945048140424</c:v>
                </c:pt>
                <c:pt idx="39">
                  <c:v>210.86397687189358</c:v>
                </c:pt>
                <c:pt idx="40">
                  <c:v>213.01630628247798</c:v>
                </c:pt>
                <c:pt idx="41">
                  <c:v>215.14710488926053</c:v>
                </c:pt>
                <c:pt idx="42">
                  <c:v>217.25700619825929</c:v>
                </c:pt>
                <c:pt idx="43">
                  <c:v>219.34661324540772</c:v>
                </c:pt>
                <c:pt idx="44">
                  <c:v>221.41650060966657</c:v>
                </c:pt>
                <c:pt idx="45">
                  <c:v>222.64714777474802</c:v>
                </c:pt>
                <c:pt idx="46">
                  <c:v>222.64714777474802</c:v>
                </c:pt>
                <c:pt idx="47">
                  <c:v>224.68663158325748</c:v>
                </c:pt>
                <c:pt idx="48">
                  <c:v>226.70776875138284</c:v>
                </c:pt>
                <c:pt idx="49">
                  <c:v>228.71104567167384</c:v>
                </c:pt>
                <c:pt idx="50">
                  <c:v>230.69692761766569</c:v>
                </c:pt>
                <c:pt idx="51">
                  <c:v>231.73782108285752</c:v>
                </c:pt>
                <c:pt idx="52">
                  <c:v>231.73782108285752</c:v>
                </c:pt>
                <c:pt idx="53">
                  <c:v>233.69798398837438</c:v>
                </c:pt>
                <c:pt idx="54">
                  <c:v>235.64184204047993</c:v>
                </c:pt>
                <c:pt idx="55">
                  <c:v>237.56979547120568</c:v>
                </c:pt>
                <c:pt idx="56">
                  <c:v>239.48222840167179</c:v>
                </c:pt>
                <c:pt idx="57">
                  <c:v>241.37950973566603</c:v>
                </c:pt>
                <c:pt idx="58">
                  <c:v>243.26199399049267</c:v>
                </c:pt>
                <c:pt idx="59">
                  <c:v>245.13002207039122</c:v>
                </c:pt>
                <c:pt idx="60">
                  <c:v>246.98392198730363</c:v>
                </c:pt>
                <c:pt idx="61">
                  <c:v>248.82400953330546</c:v>
                </c:pt>
                <c:pt idx="62">
                  <c:v>250.65058890860499</c:v>
                </c:pt>
                <c:pt idx="63">
                  <c:v>252.46395330864661</c:v>
                </c:pt>
                <c:pt idx="64">
                  <c:v>254.26438547352734</c:v>
                </c:pt>
                <c:pt idx="65">
                  <c:v>256.05215820264141</c:v>
                </c:pt>
                <c:pt idx="66">
                  <c:v>256.59850551051636</c:v>
                </c:pt>
                <c:pt idx="67">
                  <c:v>256.59850551051636</c:v>
                </c:pt>
                <c:pt idx="68">
                  <c:v>258.37012797579848</c:v>
                </c:pt>
                <c:pt idx="69">
                  <c:v>260.12968502312549</c:v>
                </c:pt>
                <c:pt idx="70">
                  <c:v>261.8774198556082</c:v>
                </c:pt>
                <c:pt idx="71">
                  <c:v>263.61356761409399</c:v>
                </c:pt>
                <c:pt idx="72">
                  <c:v>265.33835574645161</c:v>
                </c:pt>
                <c:pt idx="73">
                  <c:v>265.59576439437154</c:v>
                </c:pt>
                <c:pt idx="74">
                  <c:v>265.59576439437154</c:v>
                </c:pt>
                <c:pt idx="75">
                  <c:v>267.30776282074288</c:v>
                </c:pt>
                <c:pt idx="76">
                  <c:v>269.00886614427884</c:v>
                </c:pt>
                <c:pt idx="77">
                  <c:v>270.69927976304359</c:v>
                </c:pt>
                <c:pt idx="78">
                  <c:v>272.37920270136362</c:v>
                </c:pt>
                <c:pt idx="79">
                  <c:v>274.0488278833364</c:v>
                </c:pt>
                <c:pt idx="80">
                  <c:v>275.70834239143096</c:v>
                </c:pt>
                <c:pt idx="81">
                  <c:v>277.35792771116263</c:v>
                </c:pt>
                <c:pt idx="82">
                  <c:v>278.9977599627469</c:v>
                </c:pt>
                <c:pt idx="83">
                  <c:v>279.51525219248867</c:v>
                </c:pt>
                <c:pt idx="84">
                  <c:v>279.51525219248867</c:v>
                </c:pt>
                <c:pt idx="85">
                  <c:v>281.14250160413411</c:v>
                </c:pt>
                <c:pt idx="86">
                  <c:v>282.76038656118465</c:v>
                </c:pt>
                <c:pt idx="87">
                  <c:v>283.53015268614831</c:v>
                </c:pt>
                <c:pt idx="88">
                  <c:v>283.53015268614831</c:v>
                </c:pt>
                <c:pt idx="89">
                  <c:v>285.13449016601021</c:v>
                </c:pt>
                <c:pt idx="90">
                  <c:v>286.72985104838767</c:v>
                </c:pt>
                <c:pt idx="91">
                  <c:v>287.79442926198305</c:v>
                </c:pt>
                <c:pt idx="92">
                  <c:v>287.79442926198305</c:v>
                </c:pt>
                <c:pt idx="93">
                  <c:v>288.01941666184689</c:v>
                </c:pt>
                <c:pt idx="94">
                  <c:v>288.01941666184689</c:v>
                </c:pt>
                <c:pt idx="95">
                  <c:v>289.59888531247935</c:v>
                </c:pt>
                <c:pt idx="96">
                  <c:v>291.16978616304021</c:v>
                </c:pt>
                <c:pt idx="97">
                  <c:v>292.7322571467493</c:v>
                </c:pt>
                <c:pt idx="98">
                  <c:v>292.83976018333055</c:v>
                </c:pt>
                <c:pt idx="99">
                  <c:v>292.83976018333055</c:v>
                </c:pt>
                <c:pt idx="100">
                  <c:v>293.03596831145245</c:v>
                </c:pt>
                <c:pt idx="101">
                  <c:v>293.03596831145245</c:v>
                </c:pt>
                <c:pt idx="102">
                  <c:v>294.58854140008663</c:v>
                </c:pt>
                <c:pt idx="103">
                  <c:v>296.13297473302521</c:v>
                </c:pt>
                <c:pt idx="104">
                  <c:v>296.92276596150481</c:v>
                </c:pt>
                <c:pt idx="105">
                  <c:v>296.92276596150481</c:v>
                </c:pt>
                <c:pt idx="106">
                  <c:v>298.45512048921285</c:v>
                </c:pt>
                <c:pt idx="107">
                  <c:v>299.97964755334743</c:v>
                </c:pt>
                <c:pt idx="108">
                  <c:v>301.49646589343388</c:v>
                </c:pt>
                <c:pt idx="109">
                  <c:v>302.88342270621303</c:v>
                </c:pt>
                <c:pt idx="110">
                  <c:v>302.88342270621303</c:v>
                </c:pt>
                <c:pt idx="111">
                  <c:v>304.38577126769661</c:v>
                </c:pt>
                <c:pt idx="112">
                  <c:v>305.88074105806419</c:v>
                </c:pt>
                <c:pt idx="113">
                  <c:v>307.3684397432998</c:v>
                </c:pt>
                <c:pt idx="114">
                  <c:v>308.07554132100546</c:v>
                </c:pt>
                <c:pt idx="115">
                  <c:v>308.07554132100546</c:v>
                </c:pt>
                <c:pt idx="116">
                  <c:v>309.55269205779899</c:v>
                </c:pt>
                <c:pt idx="117">
                  <c:v>311.02282739411675</c:v>
                </c:pt>
                <c:pt idx="118">
                  <c:v>312.48604634484167</c:v>
                </c:pt>
                <c:pt idx="119">
                  <c:v>313.94244561739424</c:v>
                </c:pt>
                <c:pt idx="120">
                  <c:v>315.39211968632088</c:v>
                </c:pt>
                <c:pt idx="121">
                  <c:v>316.8351608648108</c:v>
                </c:pt>
                <c:pt idx="122">
                  <c:v>318.27165937329471</c:v>
                </c:pt>
                <c:pt idx="123">
                  <c:v>318.5535994212442</c:v>
                </c:pt>
                <c:pt idx="124">
                  <c:v>318.5535994212442</c:v>
                </c:pt>
                <c:pt idx="125">
                  <c:v>319.98238342794826</c:v>
                </c:pt>
                <c:pt idx="126">
                  <c:v>320.17848508641316</c:v>
                </c:pt>
                <c:pt idx="127">
                  <c:v>320.17848508641316</c:v>
                </c:pt>
                <c:pt idx="128">
                  <c:v>320.38244016835642</c:v>
                </c:pt>
                <c:pt idx="129">
                  <c:v>320.38244016835642</c:v>
                </c:pt>
                <c:pt idx="130">
                  <c:v>321.80310434834291</c:v>
                </c:pt>
                <c:pt idx="131">
                  <c:v>322.01481343290789</c:v>
                </c:pt>
                <c:pt idx="132">
                  <c:v>322.01481343290789</c:v>
                </c:pt>
                <c:pt idx="133">
                  <c:v>322.21958815104722</c:v>
                </c:pt>
                <c:pt idx="134">
                  <c:v>64.315170451693874</c:v>
                </c:pt>
                <c:pt idx="135">
                  <c:v>64.315170451693874</c:v>
                </c:pt>
                <c:pt idx="136">
                  <c:v>64.315170451693874</c:v>
                </c:pt>
                <c:pt idx="137">
                  <c:v>64.315170451693874</c:v>
                </c:pt>
                <c:pt idx="138">
                  <c:v>64.315170451693874</c:v>
                </c:pt>
                <c:pt idx="139">
                  <c:v>64.315170451693874</c:v>
                </c:pt>
                <c:pt idx="140">
                  <c:v>64.315170451693874</c:v>
                </c:pt>
                <c:pt idx="141">
                  <c:v>64.315170451693874</c:v>
                </c:pt>
                <c:pt idx="142">
                  <c:v>64.315170451693874</c:v>
                </c:pt>
                <c:pt idx="143">
                  <c:v>64.315170451693874</c:v>
                </c:pt>
                <c:pt idx="144">
                  <c:v>65.089284711313553</c:v>
                </c:pt>
                <c:pt idx="145">
                  <c:v>65.089284711313553</c:v>
                </c:pt>
                <c:pt idx="146">
                  <c:v>71.756149452367055</c:v>
                </c:pt>
                <c:pt idx="147">
                  <c:v>76.31798029449179</c:v>
                </c:pt>
                <c:pt idx="148">
                  <c:v>76.31798029449179</c:v>
                </c:pt>
                <c:pt idx="149">
                  <c:v>79.916280332798507</c:v>
                </c:pt>
                <c:pt idx="150">
                  <c:v>79.916280332798507</c:v>
                </c:pt>
                <c:pt idx="151">
                  <c:v>81.331893056970202</c:v>
                </c:pt>
                <c:pt idx="152">
                  <c:v>81.331893056970202</c:v>
                </c:pt>
                <c:pt idx="153">
                  <c:v>84.124198303641734</c:v>
                </c:pt>
                <c:pt idx="154">
                  <c:v>84.124198303641734</c:v>
                </c:pt>
                <c:pt idx="155">
                  <c:v>89.3823849549252</c:v>
                </c:pt>
                <c:pt idx="156">
                  <c:v>91.70095422748031</c:v>
                </c:pt>
                <c:pt idx="157">
                  <c:v>91.70095422748031</c:v>
                </c:pt>
                <c:pt idx="158">
                  <c:v>93.458998230402827</c:v>
                </c:pt>
                <c:pt idx="159">
                  <c:v>93.458998230402827</c:v>
                </c:pt>
                <c:pt idx="160">
                  <c:v>98.218706722448943</c:v>
                </c:pt>
                <c:pt idx="161">
                  <c:v>102.6035831061978</c:v>
                </c:pt>
                <c:pt idx="162">
                  <c:v>102.6035831061978</c:v>
                </c:pt>
                <c:pt idx="163">
                  <c:v>106.95711881978889</c:v>
                </c:pt>
                <c:pt idx="164">
                  <c:v>111.14025043264226</c:v>
                </c:pt>
                <c:pt idx="165">
                  <c:v>115.17154712093799</c:v>
                </c:pt>
                <c:pt idx="166">
                  <c:v>119.06643215545866</c:v>
                </c:pt>
                <c:pt idx="167">
                  <c:v>122.83788204878184</c:v>
                </c:pt>
                <c:pt idx="168">
                  <c:v>126.49693777412337</c:v>
                </c:pt>
                <c:pt idx="169">
                  <c:v>130.05308633873491</c:v>
                </c:pt>
                <c:pt idx="170">
                  <c:v>133.51455076593876</c:v>
                </c:pt>
                <c:pt idx="171">
                  <c:v>136.88851400402606</c:v>
                </c:pt>
                <c:pt idx="172">
                  <c:v>138.23748084448891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046-495A-8123-F780D768062B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Sheet1!$U$5:$U$177</c:f>
              <c:numCache>
                <c:formatCode>0.00</c:formatCode>
                <c:ptCount val="173"/>
                <c:pt idx="0">
                  <c:v>148.60452338684041</c:v>
                </c:pt>
                <c:pt idx="1">
                  <c:v>151.6431151454955</c:v>
                </c:pt>
                <c:pt idx="2">
                  <c:v>154.62200480859769</c:v>
                </c:pt>
                <c:pt idx="3">
                  <c:v>157.54457899600993</c:v>
                </c:pt>
                <c:pt idx="4">
                  <c:v>157.86911603296579</c:v>
                </c:pt>
                <c:pt idx="5">
                  <c:v>157.86911603296579</c:v>
                </c:pt>
                <c:pt idx="6">
                  <c:v>160.73265939761595</c:v>
                </c:pt>
                <c:pt idx="7">
                  <c:v>163.54607239866698</c:v>
                </c:pt>
                <c:pt idx="8">
                  <c:v>166.31189914443891</c:v>
                </c:pt>
                <c:pt idx="9">
                  <c:v>169.03247556913442</c:v>
                </c:pt>
                <c:pt idx="10">
                  <c:v>170.55736954183487</c:v>
                </c:pt>
                <c:pt idx="11">
                  <c:v>170.55736954183487</c:v>
                </c:pt>
                <c:pt idx="12">
                  <c:v>170.92072192987607</c:v>
                </c:pt>
                <c:pt idx="13">
                  <c:v>170.92072192987607</c:v>
                </c:pt>
                <c:pt idx="14">
                  <c:v>173.56907323895584</c:v>
                </c:pt>
                <c:pt idx="15">
                  <c:v>176.17761828629088</c:v>
                </c:pt>
                <c:pt idx="16">
                  <c:v>178.74809980816585</c:v>
                </c:pt>
                <c:pt idx="17">
                  <c:v>180.90530289914119</c:v>
                </c:pt>
                <c:pt idx="18">
                  <c:v>180.90530289914119</c:v>
                </c:pt>
                <c:pt idx="19">
                  <c:v>181.59891730137056</c:v>
                </c:pt>
                <c:pt idx="20">
                  <c:v>181.59891730137056</c:v>
                </c:pt>
                <c:pt idx="21">
                  <c:v>184.0937173426351</c:v>
                </c:pt>
                <c:pt idx="22">
                  <c:v>186.55515743347874</c:v>
                </c:pt>
                <c:pt idx="23">
                  <c:v>188.98454107421074</c:v>
                </c:pt>
                <c:pt idx="24">
                  <c:v>191.38308902572885</c:v>
                </c:pt>
                <c:pt idx="25">
                  <c:v>192.58679379186427</c:v>
                </c:pt>
                <c:pt idx="26">
                  <c:v>192.58679379186427</c:v>
                </c:pt>
                <c:pt idx="27">
                  <c:v>194.94102478193258</c:v>
                </c:pt>
                <c:pt idx="28">
                  <c:v>197.26716184664403</c:v>
                </c:pt>
                <c:pt idx="29">
                  <c:v>199.56618737408914</c:v>
                </c:pt>
                <c:pt idx="30">
                  <c:v>201.8390277994572</c:v>
                </c:pt>
                <c:pt idx="31">
                  <c:v>204.08655796752038</c:v>
                </c:pt>
                <c:pt idx="32">
                  <c:v>206.30960506731154</c:v>
                </c:pt>
                <c:pt idx="33">
                  <c:v>208.50895218918075</c:v>
                </c:pt>
                <c:pt idx="34">
                  <c:v>209.25582429894291</c:v>
                </c:pt>
                <c:pt idx="35">
                  <c:v>209.25582429894291</c:v>
                </c:pt>
                <c:pt idx="36">
                  <c:v>211.42452554760544</c:v>
                </c:pt>
                <c:pt idx="37">
                  <c:v>213.57120593148804</c:v>
                </c:pt>
                <c:pt idx="38">
                  <c:v>215.69652292753833</c:v>
                </c:pt>
                <c:pt idx="39">
                  <c:v>217.80110193254319</c:v>
                </c:pt>
                <c:pt idx="40">
                  <c:v>219.88553841267068</c:v>
                </c:pt>
                <c:pt idx="41">
                  <c:v>221.95039987130025</c:v>
                </c:pt>
                <c:pt idx="42">
                  <c:v>223.99622765357026</c:v>
                </c:pt>
                <c:pt idx="43">
                  <c:v>226.02353860390309</c:v>
                </c:pt>
                <c:pt idx="44">
                  <c:v>228.03282659088816</c:v>
                </c:pt>
                <c:pt idx="45">
                  <c:v>229.22795569700935</c:v>
                </c:pt>
                <c:pt idx="46">
                  <c:v>229.22795569700935</c:v>
                </c:pt>
                <c:pt idx="47">
                  <c:v>231.20939789080825</c:v>
                </c:pt>
                <c:pt idx="48">
                  <c:v>233.17400299568149</c:v>
                </c:pt>
                <c:pt idx="49">
                  <c:v>235.12219306783882</c:v>
                </c:pt>
                <c:pt idx="50">
                  <c:v>237.05437281988719</c:v>
                </c:pt>
                <c:pt idx="51">
                  <c:v>238.06747148871489</c:v>
                </c:pt>
                <c:pt idx="52">
                  <c:v>238.06747148871489</c:v>
                </c:pt>
                <c:pt idx="53">
                  <c:v>239.97593833763852</c:v>
                </c:pt>
                <c:pt idx="54">
                  <c:v>241.86934692314793</c:v>
                </c:pt>
                <c:pt idx="55">
                  <c:v>243.74804815840082</c:v>
                </c:pt>
                <c:pt idx="56">
                  <c:v>245.61237953537702</c:v>
                </c:pt>
                <c:pt idx="57">
                  <c:v>247.46266583270716</c:v>
                </c:pt>
                <c:pt idx="58">
                  <c:v>249.29921977621609</c:v>
                </c:pt>
                <c:pt idx="59">
                  <c:v>251.12234265598531</c:v>
                </c:pt>
                <c:pt idx="60">
                  <c:v>252.93232490338221</c:v>
                </c:pt>
                <c:pt idx="61">
                  <c:v>254.72944663118574</c:v>
                </c:pt>
                <c:pt idx="62">
                  <c:v>256.51397813965247</c:v>
                </c:pt>
                <c:pt idx="63">
                  <c:v>258.28618039111211</c:v>
                </c:pt>
                <c:pt idx="64">
                  <c:v>260.04630545545177</c:v>
                </c:pt>
                <c:pt idx="65">
                  <c:v>261.79459692864202</c:v>
                </c:pt>
                <c:pt idx="66">
                  <c:v>262.32898484732897</c:v>
                </c:pt>
                <c:pt idx="67">
                  <c:v>262.32898484732897</c:v>
                </c:pt>
                <c:pt idx="68">
                  <c:v>264.06216368694351</c:v>
                </c:pt>
                <c:pt idx="69">
                  <c:v>265.7840407003967</c:v>
                </c:pt>
                <c:pt idx="70">
                  <c:v>267.49483413896075</c:v>
                </c:pt>
                <c:pt idx="71">
                  <c:v>269.19475531857995</c:v>
                </c:pt>
                <c:pt idx="72">
                  <c:v>270.88400892453973</c:v>
                </c:pt>
                <c:pt idx="73">
                  <c:v>271.13615274439172</c:v>
                </c:pt>
                <c:pt idx="74">
                  <c:v>271.13615274439172</c:v>
                </c:pt>
                <c:pt idx="75">
                  <c:v>272.81338553126409</c:v>
                </c:pt>
                <c:pt idx="76">
                  <c:v>274.48036965333267</c:v>
                </c:pt>
                <c:pt idx="77">
                  <c:v>276.13729071791471</c:v>
                </c:pt>
                <c:pt idx="78">
                  <c:v>277.78432879669464</c:v>
                </c:pt>
                <c:pt idx="79">
                  <c:v>279.42165865413898</c:v>
                </c:pt>
                <c:pt idx="80">
                  <c:v>281.04944996393453</c:v>
                </c:pt>
                <c:pt idx="81">
                  <c:v>282.66786751420852</c:v>
                </c:pt>
                <c:pt idx="82">
                  <c:v>284.27707140223276</c:v>
                </c:pt>
                <c:pt idx="83">
                  <c:v>284.78497058136713</c:v>
                </c:pt>
                <c:pt idx="84">
                  <c:v>284.78497058136713</c:v>
                </c:pt>
                <c:pt idx="85">
                  <c:v>286.38227855268934</c:v>
                </c:pt>
                <c:pt idx="86">
                  <c:v>287.97072675713093</c:v>
                </c:pt>
                <c:pt idx="87">
                  <c:v>288.72660207024597</c:v>
                </c:pt>
                <c:pt idx="88">
                  <c:v>288.72660207024597</c:v>
                </c:pt>
                <c:pt idx="89">
                  <c:v>290.30222311072674</c:v>
                </c:pt>
                <c:pt idx="90">
                  <c:v>291.86933847704893</c:v>
                </c:pt>
                <c:pt idx="91">
                  <c:v>292.91523820899135</c:v>
                </c:pt>
                <c:pt idx="92">
                  <c:v>292.91523820899135</c:v>
                </c:pt>
                <c:pt idx="93">
                  <c:v>293.13629532186928</c:v>
                </c:pt>
                <c:pt idx="94">
                  <c:v>293.13629532186928</c:v>
                </c:pt>
                <c:pt idx="95">
                  <c:v>294.68833983554583</c:v>
                </c:pt>
                <c:pt idx="96">
                  <c:v>296.23225286087632</c:v>
                </c:pt>
                <c:pt idx="97">
                  <c:v>297.76816088196898</c:v>
                </c:pt>
                <c:pt idx="98">
                  <c:v>297.87384646025936</c:v>
                </c:pt>
                <c:pt idx="99">
                  <c:v>297.87384646025936</c:v>
                </c:pt>
                <c:pt idx="100">
                  <c:v>298.06674082330989</c:v>
                </c:pt>
                <c:pt idx="101">
                  <c:v>298.06674082330989</c:v>
                </c:pt>
                <c:pt idx="102">
                  <c:v>299.59324422461566</c:v>
                </c:pt>
                <c:pt idx="103">
                  <c:v>301.11200903489419</c:v>
                </c:pt>
                <c:pt idx="104">
                  <c:v>301.88877456280187</c:v>
                </c:pt>
                <c:pt idx="105">
                  <c:v>301.88877456280187</c:v>
                </c:pt>
                <c:pt idx="106">
                  <c:v>303.39604843674249</c:v>
                </c:pt>
                <c:pt idx="107">
                  <c:v>304.89587108885257</c:v>
                </c:pt>
                <c:pt idx="108">
                  <c:v>306.38835194411394</c:v>
                </c:pt>
                <c:pt idx="109">
                  <c:v>307.7532632012701</c:v>
                </c:pt>
                <c:pt idx="110">
                  <c:v>307.7532632012701</c:v>
                </c:pt>
                <c:pt idx="111">
                  <c:v>309.23195341204672</c:v>
                </c:pt>
                <c:pt idx="112">
                  <c:v>310.70360636952739</c:v>
                </c:pt>
                <c:pt idx="113">
                  <c:v>312.16832160075148</c:v>
                </c:pt>
                <c:pt idx="114">
                  <c:v>312.8645752095149</c:v>
                </c:pt>
                <c:pt idx="115">
                  <c:v>312.8645752095149</c:v>
                </c:pt>
                <c:pt idx="116">
                  <c:v>314.31922057206458</c:v>
                </c:pt>
                <c:pt idx="117">
                  <c:v>315.7671648874059</c:v>
                </c:pt>
                <c:pt idx="118">
                  <c:v>317.20849991926474</c:v>
                </c:pt>
                <c:pt idx="119">
                  <c:v>318.64331535594806</c:v>
                </c:pt>
                <c:pt idx="120">
                  <c:v>320.07169887547099</c:v>
                </c:pt>
                <c:pt idx="121">
                  <c:v>321.49373620807944</c:v>
                </c:pt>
                <c:pt idx="122">
                  <c:v>322.909511196295</c:v>
                </c:pt>
                <c:pt idx="123">
                  <c:v>323.18740533169012</c:v>
                </c:pt>
                <c:pt idx="124">
                  <c:v>323.18740533169012</c:v>
                </c:pt>
                <c:pt idx="125">
                  <c:v>324.59579320291596</c:v>
                </c:pt>
                <c:pt idx="126">
                  <c:v>324.78910938181127</c:v>
                </c:pt>
                <c:pt idx="127">
                  <c:v>324.78910938181127</c:v>
                </c:pt>
                <c:pt idx="128">
                  <c:v>324.99017097295445</c:v>
                </c:pt>
                <c:pt idx="129">
                  <c:v>324.99017097295445</c:v>
                </c:pt>
                <c:pt idx="130">
                  <c:v>326.39077993875713</c:v>
                </c:pt>
                <c:pt idx="131">
                  <c:v>326.5995152032994</c:v>
                </c:pt>
                <c:pt idx="132">
                  <c:v>326.5995152032994</c:v>
                </c:pt>
                <c:pt idx="133">
                  <c:v>326.8014171466063</c:v>
                </c:pt>
                <c:pt idx="134">
                  <c:v>326.8014171466063</c:v>
                </c:pt>
                <c:pt idx="135">
                  <c:v>328.19429649070713</c:v>
                </c:pt>
                <c:pt idx="136">
                  <c:v>329.58128928843973</c:v>
                </c:pt>
                <c:pt idx="137">
                  <c:v>330.96246954757606</c:v>
                </c:pt>
                <c:pt idx="138">
                  <c:v>332.33790973801081</c:v>
                </c:pt>
                <c:pt idx="139">
                  <c:v>333.70768083613274</c:v>
                </c:pt>
                <c:pt idx="140">
                  <c:v>335.07185236756345</c:v>
                </c:pt>
                <c:pt idx="141">
                  <c:v>336.43049244833657</c:v>
                </c:pt>
                <c:pt idx="142">
                  <c:v>337.55292960516613</c:v>
                </c:pt>
                <c:pt idx="143">
                  <c:v>337.55292960516613</c:v>
                </c:pt>
                <c:pt idx="144">
                  <c:v>337.70127941574378</c:v>
                </c:pt>
                <c:pt idx="145">
                  <c:v>93.798386857290893</c:v>
                </c:pt>
                <c:pt idx="146">
                  <c:v>93.798386857290893</c:v>
                </c:pt>
                <c:pt idx="147">
                  <c:v>93.798386857290893</c:v>
                </c:pt>
                <c:pt idx="148">
                  <c:v>93.798386857290893</c:v>
                </c:pt>
                <c:pt idx="149">
                  <c:v>96.748721557599922</c:v>
                </c:pt>
                <c:pt idx="150">
                  <c:v>96.748721557599922</c:v>
                </c:pt>
                <c:pt idx="151">
                  <c:v>97.921295380678046</c:v>
                </c:pt>
                <c:pt idx="152">
                  <c:v>97.921295380678046</c:v>
                </c:pt>
                <c:pt idx="153">
                  <c:v>100.25260096890254</c:v>
                </c:pt>
                <c:pt idx="154">
                  <c:v>100.25260096890254</c:v>
                </c:pt>
                <c:pt idx="155">
                  <c:v>104.70393498350479</c:v>
                </c:pt>
                <c:pt idx="156">
                  <c:v>106.69005702046466</c:v>
                </c:pt>
                <c:pt idx="157">
                  <c:v>106.69005702046466</c:v>
                </c:pt>
                <c:pt idx="158">
                  <c:v>108.20484097779546</c:v>
                </c:pt>
                <c:pt idx="159">
                  <c:v>108.20484097779546</c:v>
                </c:pt>
                <c:pt idx="160">
                  <c:v>112.34152220363583</c:v>
                </c:pt>
                <c:pt idx="161">
                  <c:v>116.19465791089539</c:v>
                </c:pt>
                <c:pt idx="162">
                  <c:v>116.19465791089539</c:v>
                </c:pt>
                <c:pt idx="163">
                  <c:v>120.05635562947097</c:v>
                </c:pt>
                <c:pt idx="164">
                  <c:v>123.79765154085115</c:v>
                </c:pt>
                <c:pt idx="165">
                  <c:v>127.42915100961007</c:v>
                </c:pt>
                <c:pt idx="166">
                  <c:v>130.95998826752393</c:v>
                </c:pt>
                <c:pt idx="167">
                  <c:v>134.39809718530245</c:v>
                </c:pt>
                <c:pt idx="168">
                  <c:v>137.75042115010032</c:v>
                </c:pt>
                <c:pt idx="169">
                  <c:v>141.02307799445452</c:v>
                </c:pt>
                <c:pt idx="170">
                  <c:v>144.22149121067221</c:v>
                </c:pt>
                <c:pt idx="171">
                  <c:v>147.35049550995748</c:v>
                </c:pt>
                <c:pt idx="172">
                  <c:v>148.60452338684041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046-495A-8123-F780D768062B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Sheet1!$V$5:$V$177</c:f>
              <c:numCache>
                <c:formatCode>0.00</c:formatCode>
                <c:ptCount val="173"/>
                <c:pt idx="0">
                  <c:v>196.36291860863136</c:v>
                </c:pt>
                <c:pt idx="1">
                  <c:v>198.67240826169089</c:v>
                </c:pt>
                <c:pt idx="2">
                  <c:v>200.95535774022048</c:v>
                </c:pt>
                <c:pt idx="3">
                  <c:v>203.21266152604761</c:v>
                </c:pt>
                <c:pt idx="4">
                  <c:v>203.46436845428244</c:v>
                </c:pt>
                <c:pt idx="5">
                  <c:v>203.46436845428244</c:v>
                </c:pt>
                <c:pt idx="6">
                  <c:v>205.69414000038992</c:v>
                </c:pt>
                <c:pt idx="7">
                  <c:v>207.89999814935067</c:v>
                </c:pt>
                <c:pt idx="8">
                  <c:v>210.08269617105549</c:v>
                </c:pt>
                <c:pt idx="9">
                  <c:v>212.24294860018321</c:v>
                </c:pt>
                <c:pt idx="10">
                  <c:v>213.45938194068682</c:v>
                </c:pt>
                <c:pt idx="11">
                  <c:v>213.45938194068682</c:v>
                </c:pt>
                <c:pt idx="12">
                  <c:v>213.74981782097504</c:v>
                </c:pt>
                <c:pt idx="13">
                  <c:v>213.74981782097504</c:v>
                </c:pt>
                <c:pt idx="14">
                  <c:v>215.87337635405626</c:v>
                </c:pt>
                <c:pt idx="15">
                  <c:v>217.9762478310424</c:v>
                </c:pt>
                <c:pt idx="16">
                  <c:v>220.05902530571205</c:v>
                </c:pt>
                <c:pt idx="17">
                  <c:v>221.81483280091985</c:v>
                </c:pt>
                <c:pt idx="18">
                  <c:v>221.81483280091985</c:v>
                </c:pt>
                <c:pt idx="19">
                  <c:v>222.38088541621565</c:v>
                </c:pt>
                <c:pt idx="20">
                  <c:v>222.38088541621565</c:v>
                </c:pt>
                <c:pt idx="21">
                  <c:v>224.42278894644375</c:v>
                </c:pt>
                <c:pt idx="22">
                  <c:v>226.44628104365069</c:v>
                </c:pt>
                <c:pt idx="23">
                  <c:v>228.45185094128703</c:v>
                </c:pt>
                <c:pt idx="24">
                  <c:v>230.43996658240522</c:v>
                </c:pt>
                <c:pt idx="25">
                  <c:v>231.44062862103542</c:v>
                </c:pt>
                <c:pt idx="26">
                  <c:v>231.44062862103542</c:v>
                </c:pt>
                <c:pt idx="27">
                  <c:v>233.40328741579464</c:v>
                </c:pt>
                <c:pt idx="28">
                  <c:v>235.34957951205274</c:v>
                </c:pt>
                <c:pt idx="29">
                  <c:v>237.27990765444099</c:v>
                </c:pt>
                <c:pt idx="30">
                  <c:v>239.19465833605074</c:v>
                </c:pt>
                <c:pt idx="31">
                  <c:v>241.09420270197302</c:v>
                </c:pt>
                <c:pt idx="32">
                  <c:v>242.978897389259</c:v>
                </c:pt>
                <c:pt idx="33">
                  <c:v>244.84908530868572</c:v>
                </c:pt>
                <c:pt idx="34">
                  <c:v>245.48542000799162</c:v>
                </c:pt>
                <c:pt idx="35">
                  <c:v>245.48542000799162</c:v>
                </c:pt>
                <c:pt idx="36">
                  <c:v>247.33665607123433</c:v>
                </c:pt>
                <c:pt idx="37">
                  <c:v>249.17413877948903</c:v>
                </c:pt>
                <c:pt idx="38">
                  <c:v>250.99817018556143</c:v>
                </c:pt>
                <c:pt idx="39">
                  <c:v>252.80904144531712</c:v>
                </c:pt>
                <c:pt idx="40">
                  <c:v>254.6070333602355</c:v>
                </c:pt>
                <c:pt idx="41">
                  <c:v>256.39241688571849</c:v>
                </c:pt>
                <c:pt idx="42">
                  <c:v>258.16545360775916</c:v>
                </c:pt>
                <c:pt idx="43">
                  <c:v>259.92639619034475</c:v>
                </c:pt>
                <c:pt idx="44">
                  <c:v>261.67548879576026</c:v>
                </c:pt>
                <c:pt idx="45">
                  <c:v>262.71761856887338</c:v>
                </c:pt>
                <c:pt idx="46">
                  <c:v>262.71761856887338</c:v>
                </c:pt>
                <c:pt idx="47">
                  <c:v>264.44825033737709</c:v>
                </c:pt>
                <c:pt idx="48">
                  <c:v>266.16762971199194</c:v>
                </c:pt>
                <c:pt idx="49">
                  <c:v>267.87597336547384</c:v>
                </c:pt>
                <c:pt idx="50">
                  <c:v>269.5734911049305</c:v>
                </c:pt>
                <c:pt idx="51">
                  <c:v>270.46480808877897</c:v>
                </c:pt>
                <c:pt idx="52">
                  <c:v>270.46480808877897</c:v>
                </c:pt>
                <c:pt idx="53">
                  <c:v>272.14617839407566</c:v>
                </c:pt>
                <c:pt idx="54">
                  <c:v>273.81722446643136</c:v>
                </c:pt>
                <c:pt idx="55">
                  <c:v>275.47813418581893</c:v>
                </c:pt>
                <c:pt idx="56">
                  <c:v>277.12908980202724</c:v>
                </c:pt>
                <c:pt idx="57">
                  <c:v>278.77026816807432</c:v>
                </c:pt>
                <c:pt idx="58">
                  <c:v>280.40184096132481</c:v>
                </c:pt>
                <c:pt idx="59">
                  <c:v>282.02397489309328</c:v>
                </c:pt>
                <c:pt idx="60">
                  <c:v>283.63683190745894</c:v>
                </c:pt>
                <c:pt idx="61">
                  <c:v>285.24056936996203</c:v>
                </c:pt>
                <c:pt idx="62">
                  <c:v>286.83534024680455</c:v>
                </c:pt>
                <c:pt idx="63">
                  <c:v>288.42129327513277</c:v>
                </c:pt>
                <c:pt idx="64">
                  <c:v>289.99857312493822</c:v>
                </c:pt>
                <c:pt idx="65">
                  <c:v>291.56732055307594</c:v>
                </c:pt>
                <c:pt idx="66">
                  <c:v>292.04723543375673</c:v>
                </c:pt>
                <c:pt idx="67">
                  <c:v>292.04723543375673</c:v>
                </c:pt>
                <c:pt idx="68">
                  <c:v>293.60503695355794</c:v>
                </c:pt>
                <c:pt idx="69">
                  <c:v>295.15461664100752</c:v>
                </c:pt>
                <c:pt idx="70">
                  <c:v>296.69610331869904</c:v>
                </c:pt>
                <c:pt idx="71">
                  <c:v>298.22962247989409</c:v>
                </c:pt>
                <c:pt idx="72">
                  <c:v>299.75529640775352</c:v>
                </c:pt>
                <c:pt idx="73">
                  <c:v>299.98317412565018</c:v>
                </c:pt>
                <c:pt idx="74">
                  <c:v>299.98317412565018</c:v>
                </c:pt>
                <c:pt idx="75">
                  <c:v>301.4999747238798</c:v>
                </c:pt>
                <c:pt idx="76">
                  <c:v>303.00918263065915</c:v>
                </c:pt>
                <c:pt idx="77">
                  <c:v>304.51091073802291</c:v>
                </c:pt>
                <c:pt idx="78">
                  <c:v>306.00526916786936</c:v>
                </c:pt>
                <c:pt idx="79">
                  <c:v>307.49236536619924</c:v>
                </c:pt>
                <c:pt idx="80">
                  <c:v>308.97230419327258</c:v>
                </c:pt>
                <c:pt idx="81">
                  <c:v>310.44518800989681</c:v>
                </c:pt>
                <c:pt idx="82">
                  <c:v>311.91111676004783</c:v>
                </c:pt>
                <c:pt idx="83">
                  <c:v>312.37408807790092</c:v>
                </c:pt>
                <c:pt idx="84">
                  <c:v>312.37408807790092</c:v>
                </c:pt>
                <c:pt idx="85">
                  <c:v>313.8310069169396</c:v>
                </c:pt>
                <c:pt idx="86">
                  <c:v>315.28119338536544</c:v>
                </c:pt>
                <c:pt idx="87">
                  <c:v>315.97174268674752</c:v>
                </c:pt>
                <c:pt idx="88">
                  <c:v>315.97174268674752</c:v>
                </c:pt>
                <c:pt idx="89">
                  <c:v>317.41214875379325</c:v>
                </c:pt>
                <c:pt idx="90">
                  <c:v>318.84604776678691</c:v>
                </c:pt>
                <c:pt idx="91">
                  <c:v>319.80373388767703</c:v>
                </c:pt>
                <c:pt idx="92">
                  <c:v>319.80373388767703</c:v>
                </c:pt>
                <c:pt idx="93">
                  <c:v>320.00621723413462</c:v>
                </c:pt>
                <c:pt idx="94">
                  <c:v>320.00621723413462</c:v>
                </c:pt>
                <c:pt idx="95">
                  <c:v>321.42854426528481</c:v>
                </c:pt>
                <c:pt idx="96">
                  <c:v>322.84460514077068</c:v>
                </c:pt>
                <c:pt idx="97">
                  <c:v>324.25448195591707</c:v>
                </c:pt>
                <c:pt idx="98">
                  <c:v>324.35153743816318</c:v>
                </c:pt>
                <c:pt idx="99">
                  <c:v>324.35153743816318</c:v>
                </c:pt>
                <c:pt idx="100">
                  <c:v>324.52869429142959</c:v>
                </c:pt>
                <c:pt idx="101">
                  <c:v>324.52869429142959</c:v>
                </c:pt>
                <c:pt idx="102">
                  <c:v>325.93128634499044</c:v>
                </c:pt>
                <c:pt idx="103">
                  <c:v>327.32786838046673</c:v>
                </c:pt>
                <c:pt idx="104">
                  <c:v>328.04256376345455</c:v>
                </c:pt>
                <c:pt idx="105">
                  <c:v>328.04256376345455</c:v>
                </c:pt>
                <c:pt idx="106">
                  <c:v>329.43019539881305</c:v>
                </c:pt>
                <c:pt idx="107">
                  <c:v>330.81200649386977</c:v>
                </c:pt>
                <c:pt idx="108">
                  <c:v>332.18806968417778</c:v>
                </c:pt>
                <c:pt idx="109">
                  <c:v>333.4473908197516</c:v>
                </c:pt>
                <c:pt idx="110">
                  <c:v>333.4473908197516</c:v>
                </c:pt>
                <c:pt idx="111">
                  <c:v>334.81262288704136</c:v>
                </c:pt>
                <c:pt idx="112">
                  <c:v>336.17231064515141</c:v>
                </c:pt>
                <c:pt idx="113">
                  <c:v>337.52652109797265</c:v>
                </c:pt>
                <c:pt idx="114">
                  <c:v>338.17056917257031</c:v>
                </c:pt>
                <c:pt idx="115">
                  <c:v>338.17056917257031</c:v>
                </c:pt>
                <c:pt idx="116">
                  <c:v>339.51680938430746</c:v>
                </c:pt>
                <c:pt idx="117">
                  <c:v>340.85773257255022</c:v>
                </c:pt>
                <c:pt idx="118">
                  <c:v>342.19340124336145</c:v>
                </c:pt>
                <c:pt idx="119">
                  <c:v>343.52387668763311</c:v>
                </c:pt>
                <c:pt idx="120">
                  <c:v>344.84921901390493</c:v>
                </c:pt>
                <c:pt idx="121">
                  <c:v>346.16948718005199</c:v>
                </c:pt>
                <c:pt idx="122">
                  <c:v>347.48473902388889</c:v>
                </c:pt>
                <c:pt idx="123">
                  <c:v>347.74299475115265</c:v>
                </c:pt>
                <c:pt idx="124">
                  <c:v>347.74299475115265</c:v>
                </c:pt>
                <c:pt idx="125">
                  <c:v>349.05231756643616</c:v>
                </c:pt>
                <c:pt idx="126">
                  <c:v>349.2320961860467</c:v>
                </c:pt>
                <c:pt idx="127">
                  <c:v>349.2320961860467</c:v>
                </c:pt>
                <c:pt idx="128">
                  <c:v>349.41909315677094</c:v>
                </c:pt>
                <c:pt idx="129">
                  <c:v>349.41909315677094</c:v>
                </c:pt>
                <c:pt idx="130">
                  <c:v>350.72215878455722</c:v>
                </c:pt>
                <c:pt idx="131">
                  <c:v>350.9164213377598</c:v>
                </c:pt>
                <c:pt idx="132">
                  <c:v>350.9164213377598</c:v>
                </c:pt>
                <c:pt idx="133">
                  <c:v>351.10434016471538</c:v>
                </c:pt>
                <c:pt idx="134">
                  <c:v>351.10434016471538</c:v>
                </c:pt>
                <c:pt idx="135">
                  <c:v>352.40117434892323</c:v>
                </c:pt>
                <c:pt idx="136">
                  <c:v>353.69325365703571</c:v>
                </c:pt>
                <c:pt idx="137">
                  <c:v>354.98063001028692</c:v>
                </c:pt>
                <c:pt idx="138">
                  <c:v>356.26335439180411</c:v>
                </c:pt>
                <c:pt idx="139">
                  <c:v>357.54147687016706</c:v>
                </c:pt>
                <c:pt idx="140">
                  <c:v>358.81504662221204</c:v>
                </c:pt>
                <c:pt idx="141">
                  <c:v>360.08411195511002</c:v>
                </c:pt>
                <c:pt idx="142">
                  <c:v>361.13303880772276</c:v>
                </c:pt>
                <c:pt idx="143">
                  <c:v>361.13303880772276</c:v>
                </c:pt>
                <c:pt idx="144">
                  <c:v>361.27170599494804</c:v>
                </c:pt>
                <c:pt idx="145">
                  <c:v>361.27170599494804</c:v>
                </c:pt>
                <c:pt idx="146">
                  <c:v>362.53217174824658</c:v>
                </c:pt>
                <c:pt idx="147">
                  <c:v>363.46260424492107</c:v>
                </c:pt>
                <c:pt idx="148">
                  <c:v>363.46260424492107</c:v>
                </c:pt>
                <c:pt idx="149">
                  <c:v>364.23514716526205</c:v>
                </c:pt>
                <c:pt idx="150">
                  <c:v>161.44247124750044</c:v>
                </c:pt>
                <c:pt idx="151">
                  <c:v>161.44247124750044</c:v>
                </c:pt>
                <c:pt idx="152">
                  <c:v>161.44247124750044</c:v>
                </c:pt>
                <c:pt idx="153">
                  <c:v>162.86704833851445</c:v>
                </c:pt>
                <c:pt idx="154">
                  <c:v>162.86704833851445</c:v>
                </c:pt>
                <c:pt idx="155">
                  <c:v>165.64421340481533</c:v>
                </c:pt>
                <c:pt idx="156">
                  <c:v>166.90673952989437</c:v>
                </c:pt>
                <c:pt idx="157">
                  <c:v>166.90673952989437</c:v>
                </c:pt>
                <c:pt idx="158">
                  <c:v>167.87906076845914</c:v>
                </c:pt>
                <c:pt idx="159">
                  <c:v>167.87906076845914</c:v>
                </c:pt>
                <c:pt idx="160">
                  <c:v>170.57464361533926</c:v>
                </c:pt>
                <c:pt idx="161">
                  <c:v>173.13662223949038</c:v>
                </c:pt>
                <c:pt idx="162">
                  <c:v>173.13662223949038</c:v>
                </c:pt>
                <c:pt idx="163">
                  <c:v>175.75158594021278</c:v>
                </c:pt>
                <c:pt idx="164">
                  <c:v>178.32820853835773</c:v>
                </c:pt>
                <c:pt idx="165">
                  <c:v>180.86812864764207</c:v>
                </c:pt>
                <c:pt idx="166">
                  <c:v>183.37287138641855</c:v>
                </c:pt>
                <c:pt idx="167">
                  <c:v>185.84385908740703</c:v>
                </c:pt>
                <c:pt idx="168">
                  <c:v>188.28242074208629</c:v>
                </c:pt>
                <c:pt idx="169">
                  <c:v>190.68980035780623</c:v>
                </c:pt>
                <c:pt idx="170">
                  <c:v>193.06716437680436</c:v>
                </c:pt>
                <c:pt idx="171">
                  <c:v>195.41560828270599</c:v>
                </c:pt>
                <c:pt idx="172">
                  <c:v>196.36291860863136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046-495A-8123-F780D768062B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Sheet1!$W$5:$W$177</c:f>
              <c:numCache>
                <c:formatCode>0.00</c:formatCode>
                <c:ptCount val="173"/>
                <c:pt idx="0">
                  <c:v>157.87865269657149</c:v>
                </c:pt>
                <c:pt idx="1">
                  <c:v>160.74202617014831</c:v>
                </c:pt>
                <c:pt idx="2">
                  <c:v>163.55527804777395</c:v>
                </c:pt>
                <c:pt idx="3">
                  <c:v>166.32095170869079</c:v>
                </c:pt>
                <c:pt idx="4">
                  <c:v>166.62839614928978</c:v>
                </c:pt>
                <c:pt idx="5">
                  <c:v>166.62839614928978</c:v>
                </c:pt>
                <c:pt idx="6">
                  <c:v>169.34388800096875</c:v>
                </c:pt>
                <c:pt idx="7">
                  <c:v>172.01651782106464</c:v>
                </c:pt>
                <c:pt idx="8">
                  <c:v>174.64825336454027</c:v>
                </c:pt>
                <c:pt idx="9">
                  <c:v>177.24091627861964</c:v>
                </c:pt>
                <c:pt idx="10">
                  <c:v>178.69577754184527</c:v>
                </c:pt>
                <c:pt idx="11">
                  <c:v>178.69577754184527</c:v>
                </c:pt>
                <c:pt idx="12">
                  <c:v>179.04261445612508</c:v>
                </c:pt>
                <c:pt idx="13">
                  <c:v>179.04261445612508</c:v>
                </c:pt>
                <c:pt idx="14">
                  <c:v>181.5725414022854</c:v>
                </c:pt>
                <c:pt idx="15">
                  <c:v>184.06769893515983</c:v>
                </c:pt>
                <c:pt idx="16">
                  <c:v>186.5294823648118</c:v>
                </c:pt>
                <c:pt idx="17">
                  <c:v>188.59770206257721</c:v>
                </c:pt>
                <c:pt idx="18">
                  <c:v>188.59770206257721</c:v>
                </c:pt>
                <c:pt idx="19">
                  <c:v>189.26312734202781</c:v>
                </c:pt>
                <c:pt idx="20">
                  <c:v>189.26312734202781</c:v>
                </c:pt>
                <c:pt idx="21">
                  <c:v>191.65818889701697</c:v>
                </c:pt>
                <c:pt idx="22">
                  <c:v>194.02368765510215</c:v>
                </c:pt>
                <c:pt idx="23">
                  <c:v>196.36069202181133</c:v>
                </c:pt>
                <c:pt idx="24">
                  <c:v>198.67020755836703</c:v>
                </c:pt>
                <c:pt idx="25">
                  <c:v>199.83002214203108</c:v>
                </c:pt>
                <c:pt idx="26">
                  <c:v>199.83002214203108</c:v>
                </c:pt>
                <c:pt idx="27">
                  <c:v>202.09989547074147</c:v>
                </c:pt>
                <c:pt idx="28">
                  <c:v>204.34455644642122</c:v>
                </c:pt>
                <c:pt idx="29">
                  <c:v>206.56482698969984</c:v>
                </c:pt>
                <c:pt idx="30">
                  <c:v>208.76148531107128</c:v>
                </c:pt>
                <c:pt idx="31">
                  <c:v>210.93526909761826</c:v>
                </c:pt>
                <c:pt idx="32">
                  <c:v>213.08687840710567</c:v>
                </c:pt>
                <c:pt idx="33">
                  <c:v>215.21697830163083</c:v>
                </c:pt>
                <c:pt idx="34">
                  <c:v>215.94065066421524</c:v>
                </c:pt>
                <c:pt idx="35">
                  <c:v>215.94065066421524</c:v>
                </c:pt>
                <c:pt idx="36">
                  <c:v>218.04287332835403</c:v>
                </c:pt>
                <c:pt idx="37">
                  <c:v>220.12502040723277</c:v>
                </c:pt>
                <c:pt idx="38">
                  <c:v>222.18765629369389</c:v>
                </c:pt>
                <c:pt idx="39">
                  <c:v>224.23131942100474</c:v>
                </c:pt>
                <c:pt idx="40">
                  <c:v>226.25652390436096</c:v>
                </c:pt>
                <c:pt idx="41">
                  <c:v>228.2637610512993</c:v>
                </c:pt>
                <c:pt idx="42">
                  <c:v>230.25350075359259</c:v>
                </c:pt>
                <c:pt idx="43">
                  <c:v>232.22619277179882</c:v>
                </c:pt>
                <c:pt idx="44">
                  <c:v>234.18226792241268</c:v>
                </c:pt>
                <c:pt idx="45">
                  <c:v>235.34617115917709</c:v>
                </c:pt>
                <c:pt idx="46">
                  <c:v>235.34617115917709</c:v>
                </c:pt>
                <c:pt idx="47">
                  <c:v>237.27652702971838</c:v>
                </c:pt>
                <c:pt idx="48">
                  <c:v>239.19130477357382</c:v>
                </c:pt>
                <c:pt idx="49">
                  <c:v>241.09087556206825</c:v>
                </c:pt>
                <c:pt idx="50">
                  <c:v>242.97559605706223</c:v>
                </c:pt>
                <c:pt idx="51">
                  <c:v>243.96410717006032</c:v>
                </c:pt>
                <c:pt idx="52">
                  <c:v>243.96410717006032</c:v>
                </c:pt>
                <c:pt idx="53">
                  <c:v>245.8267999777174</c:v>
                </c:pt>
                <c:pt idx="54">
                  <c:v>247.67548442929242</c:v>
                </c:pt>
                <c:pt idx="55">
                  <c:v>249.51047189904611</c:v>
                </c:pt>
                <c:pt idx="56">
                  <c:v>251.33206239412567</c:v>
                </c:pt>
                <c:pt idx="57">
                  <c:v>253.14054512717769</c:v>
                </c:pt>
                <c:pt idx="58">
                  <c:v>254.93619905239956</c:v>
                </c:pt>
                <c:pt idx="59">
                  <c:v>256.71929336784314</c:v>
                </c:pt>
                <c:pt idx="60">
                  <c:v>258.49008798653131</c:v>
                </c:pt>
                <c:pt idx="61">
                  <c:v>260.24883397872259</c:v>
                </c:pt>
                <c:pt idx="62">
                  <c:v>261.99577398745333</c:v>
                </c:pt>
                <c:pt idx="63">
                  <c:v>263.73114261930601</c:v>
                </c:pt>
                <c:pt idx="64">
                  <c:v>265.45516681218459</c:v>
                </c:pt>
                <c:pt idx="65">
                  <c:v>267.16806618172905</c:v>
                </c:pt>
                <c:pt idx="66">
                  <c:v>267.69172736056811</c:v>
                </c:pt>
                <c:pt idx="67">
                  <c:v>267.69172736056811</c:v>
                </c:pt>
                <c:pt idx="68">
                  <c:v>269.39040609733064</c:v>
                </c:pt>
                <c:pt idx="69">
                  <c:v>271.07844048777599</c:v>
                </c:pt>
                <c:pt idx="70">
                  <c:v>272.75602815938777</c:v>
                </c:pt>
                <c:pt idx="71">
                  <c:v>274.42336069891121</c:v>
                </c:pt>
                <c:pt idx="72">
                  <c:v>276.08062390773591</c:v>
                </c:pt>
                <c:pt idx="73">
                  <c:v>276.32802596060486</c:v>
                </c:pt>
                <c:pt idx="74">
                  <c:v>276.32802596060486</c:v>
                </c:pt>
                <c:pt idx="75">
                  <c:v>277.97393390619328</c:v>
                </c:pt>
                <c:pt idx="76">
                  <c:v>279.61015348389031</c:v>
                </c:pt>
                <c:pt idx="77">
                  <c:v>281.23685379282119</c:v>
                </c:pt>
                <c:pt idx="78">
                  <c:v>282.85419906956423</c:v>
                </c:pt>
                <c:pt idx="79">
                  <c:v>284.46234888168357</c:v>
                </c:pt>
                <c:pt idx="80">
                  <c:v>286.06145831146961</c:v>
                </c:pt>
                <c:pt idx="81">
                  <c:v>287.65167813048589</c:v>
                </c:pt>
                <c:pt idx="82">
                  <c:v>289.23315496547878</c:v>
                </c:pt>
                <c:pt idx="83">
                  <c:v>289.73236628876083</c:v>
                </c:pt>
                <c:pt idx="84">
                  <c:v>289.73236628876083</c:v>
                </c:pt>
                <c:pt idx="85">
                  <c:v>291.30254732028118</c:v>
                </c:pt>
                <c:pt idx="86">
                  <c:v>292.86431000599009</c:v>
                </c:pt>
                <c:pt idx="87">
                  <c:v>293.60758734965395</c:v>
                </c:pt>
                <c:pt idx="88">
                  <c:v>293.60758734965395</c:v>
                </c:pt>
                <c:pt idx="89">
                  <c:v>295.15715364748434</c:v>
                </c:pt>
                <c:pt idx="90">
                  <c:v>296.69862714425335</c:v>
                </c:pt>
                <c:pt idx="91">
                  <c:v>297.72756234733237</c:v>
                </c:pt>
                <c:pt idx="92">
                  <c:v>297.72756234733237</c:v>
                </c:pt>
                <c:pt idx="93">
                  <c:v>297.94504902965696</c:v>
                </c:pt>
                <c:pt idx="94">
                  <c:v>297.94504902965696</c:v>
                </c:pt>
                <c:pt idx="95">
                  <c:v>299.47217273276777</c:v>
                </c:pt>
                <c:pt idx="96">
                  <c:v>300.99154845491046</c:v>
                </c:pt>
                <c:pt idx="97">
                  <c:v>302.50329294287809</c:v>
                </c:pt>
                <c:pt idx="98">
                  <c:v>302.60732478128273</c:v>
                </c:pt>
                <c:pt idx="99">
                  <c:v>302.60732478128273</c:v>
                </c:pt>
                <c:pt idx="100">
                  <c:v>302.79720373755885</c:v>
                </c:pt>
                <c:pt idx="101">
                  <c:v>302.79720373755885</c:v>
                </c:pt>
                <c:pt idx="102">
                  <c:v>304.29997796793333</c:v>
                </c:pt>
                <c:pt idx="103">
                  <c:v>305.79536718414278</c:v>
                </c:pt>
                <c:pt idx="104">
                  <c:v>306.56026620109253</c:v>
                </c:pt>
                <c:pt idx="105">
                  <c:v>306.56026620109253</c:v>
                </c:pt>
                <c:pt idx="106">
                  <c:v>308.04468314399571</c:v>
                </c:pt>
                <c:pt idx="107">
                  <c:v>309.52198114719528</c:v>
                </c:pt>
                <c:pt idx="108">
                  <c:v>310.99226166141932</c:v>
                </c:pt>
                <c:pt idx="109">
                  <c:v>312.33705450568095</c:v>
                </c:pt>
                <c:pt idx="110">
                  <c:v>312.33705450568095</c:v>
                </c:pt>
                <c:pt idx="111">
                  <c:v>313.79414528841153</c:v>
                </c:pt>
                <c:pt idx="112">
                  <c:v>315.24450132759608</c:v>
                </c:pt>
                <c:pt idx="113">
                  <c:v>316.68821515377664</c:v>
                </c:pt>
                <c:pt idx="114">
                  <c:v>317.37455321321011</c:v>
                </c:pt>
                <c:pt idx="115">
                  <c:v>317.37455321321011</c:v>
                </c:pt>
                <c:pt idx="116">
                  <c:v>318.80862131894224</c:v>
                </c:pt>
                <c:pt idx="117">
                  <c:v>320.2362675077336</c:v>
                </c:pt>
                <c:pt idx="118">
                  <c:v>321.65757728877571</c:v>
                </c:pt>
                <c:pt idx="119">
                  <c:v>323.07263429031673</c:v>
                </c:pt>
                <c:pt idx="120">
                  <c:v>324.48152031708173</c:v>
                </c:pt>
                <c:pt idx="121">
                  <c:v>325.88431540545906</c:v>
                </c:pt>
                <c:pt idx="122">
                  <c:v>327.2810978765574</c:v>
                </c:pt>
                <c:pt idx="123">
                  <c:v>327.55528322908293</c:v>
                </c:pt>
                <c:pt idx="124">
                  <c:v>327.55528322908293</c:v>
                </c:pt>
                <c:pt idx="125">
                  <c:v>328.9449704301386</c:v>
                </c:pt>
                <c:pt idx="126">
                  <c:v>329.1357321520785</c:v>
                </c:pt>
                <c:pt idx="127">
                  <c:v>329.1357321520785</c:v>
                </c:pt>
                <c:pt idx="128">
                  <c:v>329.33414009981527</c:v>
                </c:pt>
                <c:pt idx="129">
                  <c:v>329.33414009981527</c:v>
                </c:pt>
                <c:pt idx="130">
                  <c:v>330.71635253686014</c:v>
                </c:pt>
                <c:pt idx="131">
                  <c:v>330.92235937948459</c:v>
                </c:pt>
                <c:pt idx="132">
                  <c:v>330.92235937948459</c:v>
                </c:pt>
                <c:pt idx="133">
                  <c:v>331.12162547209863</c:v>
                </c:pt>
                <c:pt idx="134">
                  <c:v>331.12162547209863</c:v>
                </c:pt>
                <c:pt idx="135">
                  <c:v>332.49640728177013</c:v>
                </c:pt>
                <c:pt idx="136">
                  <c:v>333.865528102685</c:v>
                </c:pt>
                <c:pt idx="137">
                  <c:v>335.22905729558221</c:v>
                </c:pt>
                <c:pt idx="138">
                  <c:v>336.58706281627155</c:v>
                </c:pt>
                <c:pt idx="139">
                  <c:v>337.9396112551542</c:v>
                </c:pt>
                <c:pt idx="140">
                  <c:v>339.2867678753251</c:v>
                </c:pt>
                <c:pt idx="141">
                  <c:v>340.62859664931943</c:v>
                </c:pt>
                <c:pt idx="142">
                  <c:v>341.73724539664204</c:v>
                </c:pt>
                <c:pt idx="143">
                  <c:v>341.73724539664204</c:v>
                </c:pt>
                <c:pt idx="144">
                  <c:v>341.8837795586166</c:v>
                </c:pt>
                <c:pt idx="145">
                  <c:v>341.8837795586166</c:v>
                </c:pt>
                <c:pt idx="146">
                  <c:v>343.21545525410824</c:v>
                </c:pt>
                <c:pt idx="147">
                  <c:v>344.19810844524517</c:v>
                </c:pt>
                <c:pt idx="148">
                  <c:v>344.19810844524517</c:v>
                </c:pt>
                <c:pt idx="149">
                  <c:v>345.0137904537799</c:v>
                </c:pt>
                <c:pt idx="150">
                  <c:v>345.0137904537799</c:v>
                </c:pt>
                <c:pt idx="151">
                  <c:v>345.34443758266144</c:v>
                </c:pt>
                <c:pt idx="152">
                  <c:v>345.34443758266144</c:v>
                </c:pt>
                <c:pt idx="153">
                  <c:v>346.01269410425499</c:v>
                </c:pt>
                <c:pt idx="154">
                  <c:v>119.26916145125116</c:v>
                </c:pt>
                <c:pt idx="155">
                  <c:v>119.26916145125116</c:v>
                </c:pt>
                <c:pt idx="156">
                  <c:v>119.26916145125116</c:v>
                </c:pt>
                <c:pt idx="157">
                  <c:v>119.26916145125116</c:v>
                </c:pt>
                <c:pt idx="158">
                  <c:v>120.62608431547721</c:v>
                </c:pt>
                <c:pt idx="159">
                  <c:v>120.62608431547721</c:v>
                </c:pt>
                <c:pt idx="160">
                  <c:v>124.35024011751895</c:v>
                </c:pt>
                <c:pt idx="161">
                  <c:v>127.84194590698556</c:v>
                </c:pt>
                <c:pt idx="162">
                  <c:v>127.84194590698556</c:v>
                </c:pt>
                <c:pt idx="163">
                  <c:v>131.36168822485735</c:v>
                </c:pt>
                <c:pt idx="164">
                  <c:v>134.78955127636797</c:v>
                </c:pt>
                <c:pt idx="165">
                  <c:v>138.13237539869004</c:v>
                </c:pt>
                <c:pt idx="166">
                  <c:v>141.39619207490927</c:v>
                </c:pt>
                <c:pt idx="167">
                  <c:v>144.58635182230941</c:v>
                </c:pt>
                <c:pt idx="168">
                  <c:v>147.70762720078011</c:v>
                </c:pt>
                <c:pt idx="169">
                  <c:v>150.76429661323877</c:v>
                </c:pt>
                <c:pt idx="170">
                  <c:v>153.76021310236482</c:v>
                </c:pt>
                <c:pt idx="171">
                  <c:v>156.6988613018124</c:v>
                </c:pt>
                <c:pt idx="172">
                  <c:v>157.87865269657149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046-495A-8123-F780D768062B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Sheet1!$X$5:$X$177</c:f>
              <c:numCache>
                <c:formatCode>0.00</c:formatCode>
                <c:ptCount val="173"/>
                <c:pt idx="0">
                  <c:v>112.58223083608925</c:v>
                </c:pt>
                <c:pt idx="1">
                  <c:v>116.56366801036455</c:v>
                </c:pt>
                <c:pt idx="2">
                  <c:v>120.41353204698584</c:v>
                </c:pt>
                <c:pt idx="3">
                  <c:v>124.14406429640719</c:v>
                </c:pt>
                <c:pt idx="4">
                  <c:v>124.55565874752733</c:v>
                </c:pt>
                <c:pt idx="5">
                  <c:v>124.55565874752733</c:v>
                </c:pt>
                <c:pt idx="6">
                  <c:v>128.16568232577114</c:v>
                </c:pt>
                <c:pt idx="7">
                  <c:v>131.67677139887081</c:v>
                </c:pt>
                <c:pt idx="8">
                  <c:v>135.09663995092728</c:v>
                </c:pt>
                <c:pt idx="9">
                  <c:v>138.43204876772748</c:v>
                </c:pt>
                <c:pt idx="10">
                  <c:v>140.28995200665827</c:v>
                </c:pt>
                <c:pt idx="11">
                  <c:v>140.28995200665827</c:v>
                </c:pt>
                <c:pt idx="12">
                  <c:v>140.73147307560765</c:v>
                </c:pt>
                <c:pt idx="13">
                  <c:v>140.73147307560765</c:v>
                </c:pt>
                <c:pt idx="14">
                  <c:v>143.93636619711671</c:v>
                </c:pt>
                <c:pt idx="15">
                  <c:v>147.07143677149034</c:v>
                </c:pt>
                <c:pt idx="16">
                  <c:v>150.14105872155852</c:v>
                </c:pt>
                <c:pt idx="17">
                  <c:v>152.70292382934417</c:v>
                </c:pt>
                <c:pt idx="18">
                  <c:v>152.70292382934417</c:v>
                </c:pt>
                <c:pt idx="19">
                  <c:v>153.52400820077128</c:v>
                </c:pt>
                <c:pt idx="20">
                  <c:v>153.52400820077128</c:v>
                </c:pt>
                <c:pt idx="21">
                  <c:v>156.46709268734588</c:v>
                </c:pt>
                <c:pt idx="22">
                  <c:v>159.35583169131428</c:v>
                </c:pt>
                <c:pt idx="23">
                  <c:v>162.19312899759498</c:v>
                </c:pt>
                <c:pt idx="24">
                  <c:v>164.9816386572472</c:v>
                </c:pt>
                <c:pt idx="25">
                  <c:v>166.37646309508591</c:v>
                </c:pt>
                <c:pt idx="26">
                  <c:v>166.37646309508591</c:v>
                </c:pt>
                <c:pt idx="27">
                  <c:v>169.0960007570566</c:v>
                </c:pt>
                <c:pt idx="28">
                  <c:v>171.77248752937848</c:v>
                </c:pt>
                <c:pt idx="29">
                  <c:v>174.40790541724445</c:v>
                </c:pt>
                <c:pt idx="30">
                  <c:v>177.00408885681281</c:v>
                </c:pt>
                <c:pt idx="31">
                  <c:v>179.56273965394516</c:v>
                </c:pt>
                <c:pt idx="32">
                  <c:v>182.08544003305286</c:v>
                </c:pt>
                <c:pt idx="33">
                  <c:v>184.5736640803083</c:v>
                </c:pt>
                <c:pt idx="34">
                  <c:v>185.41697422844138</c:v>
                </c:pt>
                <c:pt idx="35">
                  <c:v>185.41697422844138</c:v>
                </c:pt>
                <c:pt idx="36">
                  <c:v>187.86107721406927</c:v>
                </c:pt>
                <c:pt idx="37">
                  <c:v>190.27378782173466</c:v>
                </c:pt>
                <c:pt idx="38">
                  <c:v>192.65628547241977</c:v>
                </c:pt>
                <c:pt idx="39">
                  <c:v>195.009677534297</c:v>
                </c:pt>
                <c:pt idx="40">
                  <c:v>197.33500533871455</c:v>
                </c:pt>
                <c:pt idx="41">
                  <c:v>199.63324956537301</c:v>
                </c:pt>
                <c:pt idx="42">
                  <c:v>201.90533507569953</c:v>
                </c:pt>
                <c:pt idx="43">
                  <c:v>204.15213526199156</c:v>
                </c:pt>
                <c:pt idx="44">
                  <c:v>206.37447597033531</c:v>
                </c:pt>
                <c:pt idx="45">
                  <c:v>207.69427050843387</c:v>
                </c:pt>
                <c:pt idx="46">
                  <c:v>207.69427050843387</c:v>
                </c:pt>
                <c:pt idx="47">
                  <c:v>209.87910806469162</c:v>
                </c:pt>
                <c:pt idx="48">
                  <c:v>212.04143463490928</c:v>
                </c:pt>
                <c:pt idx="49">
                  <c:v>214.18193201582272</c:v>
                </c:pt>
                <c:pt idx="50">
                  <c:v>216.30124826738867</c:v>
                </c:pt>
                <c:pt idx="51">
                  <c:v>217.41107448800881</c:v>
                </c:pt>
                <c:pt idx="52">
                  <c:v>217.41107448800881</c:v>
                </c:pt>
                <c:pt idx="53">
                  <c:v>219.49921482782239</c:v>
                </c:pt>
                <c:pt idx="54">
                  <c:v>221.56767659121789</c:v>
                </c:pt>
                <c:pt idx="55">
                  <c:v>223.61700586053496</c:v>
                </c:pt>
                <c:pt idx="56">
                  <c:v>225.64772391945488</c:v>
                </c:pt>
                <c:pt idx="57">
                  <c:v>227.66032880155149</c:v>
                </c:pt>
                <c:pt idx="58">
                  <c:v>229.65529671668915</c:v>
                </c:pt>
                <c:pt idx="59">
                  <c:v>231.63308336684236</c:v>
                </c:pt>
                <c:pt idx="60">
                  <c:v>233.59412516163704</c:v>
                </c:pt>
                <c:pt idx="61">
                  <c:v>235.53884034279898</c:v>
                </c:pt>
                <c:pt idx="62">
                  <c:v>237.46763002571646</c:v>
                </c:pt>
                <c:pt idx="63">
                  <c:v>239.38087916546417</c:v>
                </c:pt>
                <c:pt idx="64">
                  <c:v>241.2789574538786</c:v>
                </c:pt>
                <c:pt idx="65">
                  <c:v>243.1622201536056</c:v>
                </c:pt>
                <c:pt idx="66">
                  <c:v>243.7374624878797</c:v>
                </c:pt>
                <c:pt idx="67">
                  <c:v>243.7374624878797</c:v>
                </c:pt>
                <c:pt idx="68">
                  <c:v>245.60187421929533</c:v>
                </c:pt>
                <c:pt idx="69">
                  <c:v>247.45223906853332</c:v>
                </c:pt>
                <c:pt idx="70">
                  <c:v>249.28886982781756</c:v>
                </c:pt>
                <c:pt idx="71">
                  <c:v>251.11206785025399</c:v>
                </c:pt>
                <c:pt idx="72">
                  <c:v>252.92212362707727</c:v>
                </c:pt>
                <c:pt idx="73">
                  <c:v>253.19215559339619</c:v>
                </c:pt>
                <c:pt idx="74">
                  <c:v>253.19215559339619</c:v>
                </c:pt>
                <c:pt idx="75">
                  <c:v>254.98744607143024</c:v>
                </c:pt>
                <c:pt idx="76">
                  <c:v>256.77018451142362</c:v>
                </c:pt>
                <c:pt idx="77">
                  <c:v>258.5406305670939</c:v>
                </c:pt>
                <c:pt idx="78">
                  <c:v>260.29903506165851</c:v>
                </c:pt>
                <c:pt idx="79">
                  <c:v>262.04564040264154</c:v>
                </c:pt>
                <c:pt idx="80">
                  <c:v>263.78068097195921</c:v>
                </c:pt>
                <c:pt idx="81">
                  <c:v>265.50438349306125</c:v>
                </c:pt>
                <c:pt idx="82">
                  <c:v>267.21696737675649</c:v>
                </c:pt>
                <c:pt idx="83">
                  <c:v>267.75722921712224</c:v>
                </c:pt>
                <c:pt idx="84">
                  <c:v>267.75722921712224</c:v>
                </c:pt>
                <c:pt idx="85">
                  <c:v>269.45549502288969</c:v>
                </c:pt>
                <c:pt idx="86">
                  <c:v>271.14312419464102</c:v>
                </c:pt>
                <c:pt idx="87">
                  <c:v>271.94577597754761</c:v>
                </c:pt>
                <c:pt idx="88">
                  <c:v>271.94577597754761</c:v>
                </c:pt>
                <c:pt idx="89">
                  <c:v>273.61804595463093</c:v>
                </c:pt>
                <c:pt idx="90">
                  <c:v>275.28015742517755</c:v>
                </c:pt>
                <c:pt idx="91">
                  <c:v>276.38884041153062</c:v>
                </c:pt>
                <c:pt idx="92">
                  <c:v>276.38884041153062</c:v>
                </c:pt>
                <c:pt idx="93">
                  <c:v>276.6231045376191</c:v>
                </c:pt>
                <c:pt idx="94">
                  <c:v>276.6231045376191</c:v>
                </c:pt>
                <c:pt idx="95">
                  <c:v>278.26726714443174</c:v>
                </c:pt>
                <c:pt idx="96">
                  <c:v>279.90177199158734</c:v>
                </c:pt>
                <c:pt idx="97">
                  <c:v>281.52678729391016</c:v>
                </c:pt>
                <c:pt idx="98">
                  <c:v>281.63856755428674</c:v>
                </c:pt>
                <c:pt idx="99">
                  <c:v>281.63856755428674</c:v>
                </c:pt>
                <c:pt idx="100">
                  <c:v>281.84257363647271</c:v>
                </c:pt>
                <c:pt idx="101">
                  <c:v>281.84257363647271</c:v>
                </c:pt>
                <c:pt idx="102">
                  <c:v>283.45646281930237</c:v>
                </c:pt>
                <c:pt idx="103">
                  <c:v>285.06121502938726</c:v>
                </c:pt>
                <c:pt idx="104">
                  <c:v>285.88159530832087</c:v>
                </c:pt>
                <c:pt idx="105">
                  <c:v>285.88159530832087</c:v>
                </c:pt>
                <c:pt idx="106">
                  <c:v>287.47281008128499</c:v>
                </c:pt>
                <c:pt idx="107">
                  <c:v>289.05526553936107</c:v>
                </c:pt>
                <c:pt idx="108">
                  <c:v>290.62910476418318</c:v>
                </c:pt>
                <c:pt idx="109">
                  <c:v>292.06767253503182</c:v>
                </c:pt>
                <c:pt idx="110">
                  <c:v>292.06767253503182</c:v>
                </c:pt>
                <c:pt idx="111">
                  <c:v>293.62536562775119</c:v>
                </c:pt>
                <c:pt idx="112">
                  <c:v>295.17483859575594</c:v>
                </c:pt>
                <c:pt idx="113">
                  <c:v>296.716220217282</c:v>
                </c:pt>
                <c:pt idx="114">
                  <c:v>297.44864556765191</c:v>
                </c:pt>
                <c:pt idx="115">
                  <c:v>297.44864556765191</c:v>
                </c:pt>
                <c:pt idx="116">
                  <c:v>298.97830481496578</c:v>
                </c:pt>
                <c:pt idx="117">
                  <c:v>300.50017762063067</c:v>
                </c:pt>
                <c:pt idx="118">
                  <c:v>302.01438169403554</c:v>
                </c:pt>
                <c:pt idx="119">
                  <c:v>303.52103180839146</c:v>
                </c:pt>
                <c:pt idx="120">
                  <c:v>305.02023990225729</c:v>
                </c:pt>
                <c:pt idx="121">
                  <c:v>306.51211517659556</c:v>
                </c:pt>
                <c:pt idx="122">
                  <c:v>307.99676418759759</c:v>
                </c:pt>
                <c:pt idx="123">
                  <c:v>308.28810112300897</c:v>
                </c:pt>
                <c:pt idx="124">
                  <c:v>308.28810112300897</c:v>
                </c:pt>
                <c:pt idx="125">
                  <c:v>309.76423824261991</c:v>
                </c:pt>
                <c:pt idx="126">
                  <c:v>309.96680451627492</c:v>
                </c:pt>
                <c:pt idx="127">
                  <c:v>309.96680451627492</c:v>
                </c:pt>
                <c:pt idx="128">
                  <c:v>310.17747429178445</c:v>
                </c:pt>
                <c:pt idx="129">
                  <c:v>310.17747429178445</c:v>
                </c:pt>
                <c:pt idx="130">
                  <c:v>311.64466232879812</c:v>
                </c:pt>
                <c:pt idx="131">
                  <c:v>311.86326757095105</c:v>
                </c:pt>
                <c:pt idx="132">
                  <c:v>311.86326757095105</c:v>
                </c:pt>
                <c:pt idx="133">
                  <c:v>312.07470352149755</c:v>
                </c:pt>
                <c:pt idx="134">
                  <c:v>312.07470352149755</c:v>
                </c:pt>
                <c:pt idx="135">
                  <c:v>313.53301353769848</c:v>
                </c:pt>
                <c:pt idx="136">
                  <c:v>314.98457196826422</c:v>
                </c:pt>
                <c:pt idx="137">
                  <c:v>316.42947172795175</c:v>
                </c:pt>
                <c:pt idx="138">
                  <c:v>317.86780361972905</c:v>
                </c:pt>
                <c:pt idx="139">
                  <c:v>319.29965640136635</c:v>
                </c:pt>
                <c:pt idx="140">
                  <c:v>320.72511684935216</c:v>
                </c:pt>
                <c:pt idx="141">
                  <c:v>322.14426982026328</c:v>
                </c:pt>
                <c:pt idx="142">
                  <c:v>323.31630737411092</c:v>
                </c:pt>
                <c:pt idx="143">
                  <c:v>323.31630737411092</c:v>
                </c:pt>
                <c:pt idx="144">
                  <c:v>323.47118642628834</c:v>
                </c:pt>
                <c:pt idx="145">
                  <c:v>323.47118642628834</c:v>
                </c:pt>
                <c:pt idx="146">
                  <c:v>324.87834407364028</c:v>
                </c:pt>
                <c:pt idx="147">
                  <c:v>325.91628922168127</c:v>
                </c:pt>
                <c:pt idx="148">
                  <c:v>325.91628922168127</c:v>
                </c:pt>
                <c:pt idx="149">
                  <c:v>326.77760836084008</c:v>
                </c:pt>
                <c:pt idx="150">
                  <c:v>326.77760836084008</c:v>
                </c:pt>
                <c:pt idx="151">
                  <c:v>327.12668844353038</c:v>
                </c:pt>
                <c:pt idx="152">
                  <c:v>327.12668844353038</c:v>
                </c:pt>
                <c:pt idx="153">
                  <c:v>327.83208232879008</c:v>
                </c:pt>
                <c:pt idx="154">
                  <c:v>327.83208232879008</c:v>
                </c:pt>
                <c:pt idx="155">
                  <c:v>329.22060112336624</c:v>
                </c:pt>
                <c:pt idx="156">
                  <c:v>329.85763363916652</c:v>
                </c:pt>
                <c:pt idx="157">
                  <c:v>329.85763363916652</c:v>
                </c:pt>
                <c:pt idx="158">
                  <c:v>330.35068913811972</c:v>
                </c:pt>
                <c:pt idx="159">
                  <c:v>63.973845093369896</c:v>
                </c:pt>
                <c:pt idx="160">
                  <c:v>63.973845093369896</c:v>
                </c:pt>
                <c:pt idx="161">
                  <c:v>63.973845093369896</c:v>
                </c:pt>
                <c:pt idx="162">
                  <c:v>63.973845093369896</c:v>
                </c:pt>
                <c:pt idx="163">
                  <c:v>70.745903457588895</c:v>
                </c:pt>
                <c:pt idx="164">
                  <c:v>76.924072019300226</c:v>
                </c:pt>
                <c:pt idx="165">
                  <c:v>82.641653275031274</c:v>
                </c:pt>
                <c:pt idx="166">
                  <c:v>87.988481382681485</c:v>
                </c:pt>
                <c:pt idx="167">
                  <c:v>93.028505610003677</c:v>
                </c:pt>
                <c:pt idx="168">
                  <c:v>97.809165501145571</c:v>
                </c:pt>
                <c:pt idx="169">
                  <c:v>102.36680544019377</c:v>
                </c:pt>
                <c:pt idx="170">
                  <c:v>106.7299997940152</c:v>
                </c:pt>
                <c:pt idx="171">
                  <c:v>110.92169695794635</c:v>
                </c:pt>
                <c:pt idx="172">
                  <c:v>112.58223083608925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046-495A-8123-F780D768062B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Sheet1!$Y$5:$Y$177</c:f>
              <c:numCache>
                <c:formatCode>0.00</c:formatCode>
                <c:ptCount val="173"/>
                <c:pt idx="0">
                  <c:v>46.680530446536274</c:v>
                </c:pt>
                <c:pt idx="1">
                  <c:v>55.600377002049186</c:v>
                </c:pt>
                <c:pt idx="2">
                  <c:v>63.275049765053524</c:v>
                </c:pt>
                <c:pt idx="3">
                  <c:v>70.114634155574109</c:v>
                </c:pt>
                <c:pt idx="4">
                  <c:v>70.840845200844399</c:v>
                </c:pt>
                <c:pt idx="5">
                  <c:v>70.840845200844399</c:v>
                </c:pt>
                <c:pt idx="6">
                  <c:v>77.011397525106631</c:v>
                </c:pt>
                <c:pt idx="7">
                  <c:v>82.722943303354484</c:v>
                </c:pt>
                <c:pt idx="8">
                  <c:v>88.064836051456993</c:v>
                </c:pt>
                <c:pt idx="9">
                  <c:v>93.100726897108601</c:v>
                </c:pt>
                <c:pt idx="10">
                  <c:v>95.841451662472224</c:v>
                </c:pt>
                <c:pt idx="11">
                  <c:v>95.841451662472224</c:v>
                </c:pt>
                <c:pt idx="12">
                  <c:v>96.486583195644357</c:v>
                </c:pt>
                <c:pt idx="13">
                  <c:v>96.486583195644357</c:v>
                </c:pt>
                <c:pt idx="14">
                  <c:v>101.10386113680327</c:v>
                </c:pt>
                <c:pt idx="15">
                  <c:v>105.51929082764914</c:v>
                </c:pt>
                <c:pt idx="16">
                  <c:v>109.75723546431917</c:v>
                </c:pt>
                <c:pt idx="17">
                  <c:v>113.23646130451976</c:v>
                </c:pt>
                <c:pt idx="18">
                  <c:v>113.23646130451976</c:v>
                </c:pt>
                <c:pt idx="19">
                  <c:v>114.34130625793114</c:v>
                </c:pt>
                <c:pt idx="20">
                  <c:v>114.34130625793114</c:v>
                </c:pt>
                <c:pt idx="21">
                  <c:v>118.2635375623865</c:v>
                </c:pt>
                <c:pt idx="22">
                  <c:v>122.05979811866806</c:v>
                </c:pt>
                <c:pt idx="23">
                  <c:v>125.7414979900033</c:v>
                </c:pt>
                <c:pt idx="24">
                  <c:v>129.31842218636137</c:v>
                </c:pt>
                <c:pt idx="25">
                  <c:v>131.0932519040168</c:v>
                </c:pt>
                <c:pt idx="26">
                  <c:v>131.0932519040168</c:v>
                </c:pt>
                <c:pt idx="27">
                  <c:v>134.52795506797094</c:v>
                </c:pt>
                <c:pt idx="28">
                  <c:v>137.87712172354776</c:v>
                </c:pt>
                <c:pt idx="29">
                  <c:v>141.14684089546606</c:v>
                </c:pt>
                <c:pt idx="30">
                  <c:v>144.34251173777602</c:v>
                </c:pt>
                <c:pt idx="31">
                  <c:v>147.46894823918021</c:v>
                </c:pt>
                <c:pt idx="32">
                  <c:v>150.53046434117584</c:v>
                </c:pt>
                <c:pt idx="33">
                  <c:v>153.5309437695542</c:v>
                </c:pt>
                <c:pt idx="34">
                  <c:v>154.54373994041302</c:v>
                </c:pt>
                <c:pt idx="35">
                  <c:v>154.54373994041302</c:v>
                </c:pt>
                <c:pt idx="36">
                  <c:v>157.46776671677924</c:v>
                </c:pt>
                <c:pt idx="37">
                  <c:v>160.33847808548643</c:v>
                </c:pt>
                <c:pt idx="38">
                  <c:v>163.15868826014145</c:v>
                </c:pt>
                <c:pt idx="39">
                  <c:v>165.93097225885836</c:v>
                </c:pt>
                <c:pt idx="40">
                  <c:v>168.65769343486832</c:v>
                </c:pt>
                <c:pt idx="41">
                  <c:v>171.34102706231812</c:v>
                </c:pt>
                <c:pt idx="42">
                  <c:v>173.98298064687256</c:v>
                </c:pt>
                <c:pt idx="43">
                  <c:v>176.58541150041256</c:v>
                </c:pt>
                <c:pt idx="44">
                  <c:v>179.15004201721538</c:v>
                </c:pt>
                <c:pt idx="45">
                  <c:v>180.66882194991487</c:v>
                </c:pt>
                <c:pt idx="46">
                  <c:v>180.66882194991487</c:v>
                </c:pt>
                <c:pt idx="47">
                  <c:v>183.17629001803164</c:v>
                </c:pt>
                <c:pt idx="48">
                  <c:v>185.64989422235081</c:v>
                </c:pt>
                <c:pt idx="49">
                  <c:v>188.09097060935713</c:v>
                </c:pt>
                <c:pt idx="50">
                  <c:v>190.50076961726441</c:v>
                </c:pt>
                <c:pt idx="51">
                  <c:v>191.75997635786788</c:v>
                </c:pt>
                <c:pt idx="52">
                  <c:v>191.75997635786788</c:v>
                </c:pt>
                <c:pt idx="53">
                  <c:v>194.12423478991502</c:v>
                </c:pt>
                <c:pt idx="54">
                  <c:v>196.46004309469663</c:v>
                </c:pt>
                <c:pt idx="55">
                  <c:v>198.76840426176909</c:v>
                </c:pt>
                <c:pt idx="56">
                  <c:v>201.05026369734028</c:v>
                </c:pt>
                <c:pt idx="57">
                  <c:v>203.30651374899443</c:v>
                </c:pt>
                <c:pt idx="58">
                  <c:v>205.53799778330543</c:v>
                </c:pt>
                <c:pt idx="59">
                  <c:v>207.74551386918097</c:v>
                </c:pt>
                <c:pt idx="60">
                  <c:v>209.92981811255413</c:v>
                </c:pt>
                <c:pt idx="61">
                  <c:v>212.09162768192917</c:v>
                </c:pt>
                <c:pt idx="62">
                  <c:v>214.23162355910497</c:v>
                </c:pt>
                <c:pt idx="63">
                  <c:v>216.35045304498453</c:v>
                </c:pt>
                <c:pt idx="64">
                  <c:v>218.44873204660644</c:v>
                </c:pt>
                <c:pt idx="65">
                  <c:v>220.52704716830101</c:v>
                </c:pt>
                <c:pt idx="66">
                  <c:v>221.16117164360037</c:v>
                </c:pt>
                <c:pt idx="67">
                  <c:v>221.16117164360037</c:v>
                </c:pt>
                <c:pt idx="68">
                  <c:v>223.2142330649416</c:v>
                </c:pt>
                <c:pt idx="69">
                  <c:v>225.24858233243128</c:v>
                </c:pt>
                <c:pt idx="70">
                  <c:v>227.26472194947036</c:v>
                </c:pt>
                <c:pt idx="71">
                  <c:v>229.26313232347252</c:v>
                </c:pt>
                <c:pt idx="72">
                  <c:v>231.24427310264372</c:v>
                </c:pt>
                <c:pt idx="73">
                  <c:v>231.53958814157477</c:v>
                </c:pt>
                <c:pt idx="74">
                  <c:v>231.53958814157477</c:v>
                </c:pt>
                <c:pt idx="75">
                  <c:v>233.50141514939492</c:v>
                </c:pt>
                <c:pt idx="76">
                  <c:v>235.44689608650626</c:v>
                </c:pt>
                <c:pt idx="77">
                  <c:v>237.37643285880355</c:v>
                </c:pt>
                <c:pt idx="78">
                  <c:v>239.29041116762301</c:v>
                </c:pt>
                <c:pt idx="79">
                  <c:v>241.18920140995135</c:v>
                </c:pt>
                <c:pt idx="80">
                  <c:v>243.07315951534034</c:v>
                </c:pt>
                <c:pt idx="81">
                  <c:v>244.94262772488193</c:v>
                </c:pt>
                <c:pt idx="82">
                  <c:v>246.7979353170729</c:v>
                </c:pt>
                <c:pt idx="83">
                  <c:v>247.38279451241169</c:v>
                </c:pt>
                <c:pt idx="84">
                  <c:v>247.38279451241169</c:v>
                </c:pt>
                <c:pt idx="85">
                  <c:v>249.21993704511306</c:v>
                </c:pt>
                <c:pt idx="86">
                  <c:v>251.04363569063071</c:v>
                </c:pt>
                <c:pt idx="87">
                  <c:v>251.91033780845541</c:v>
                </c:pt>
                <c:pt idx="88">
                  <c:v>251.91033780845541</c:v>
                </c:pt>
                <c:pt idx="89">
                  <c:v>253.71469861789663</c:v>
                </c:pt>
                <c:pt idx="90">
                  <c:v>255.50631752418593</c:v>
                </c:pt>
                <c:pt idx="91">
                  <c:v>256.70041746512629</c:v>
                </c:pt>
                <c:pt idx="92">
                  <c:v>256.70041746512629</c:v>
                </c:pt>
                <c:pt idx="93">
                  <c:v>256.95263218494205</c:v>
                </c:pt>
                <c:pt idx="94">
                  <c:v>256.95263218494205</c:v>
                </c:pt>
                <c:pt idx="95">
                  <c:v>258.72182974532728</c:v>
                </c:pt>
                <c:pt idx="96">
                  <c:v>260.47901102923845</c:v>
                </c:pt>
                <c:pt idx="97">
                  <c:v>262.22441760211831</c:v>
                </c:pt>
                <c:pt idx="98">
                  <c:v>262.34442238547808</c:v>
                </c:pt>
                <c:pt idx="99">
                  <c:v>262.34442238547808</c:v>
                </c:pt>
                <c:pt idx="100">
                  <c:v>262.56342002794321</c:v>
                </c:pt>
                <c:pt idx="101">
                  <c:v>262.56342002794321</c:v>
                </c:pt>
                <c:pt idx="102">
                  <c:v>264.29506150658608</c:v>
                </c:pt>
                <c:pt idx="103">
                  <c:v>266.01543101250746</c:v>
                </c:pt>
                <c:pt idx="104">
                  <c:v>266.89436067247675</c:v>
                </c:pt>
                <c:pt idx="105">
                  <c:v>266.89436067247675</c:v>
                </c:pt>
                <c:pt idx="106">
                  <c:v>268.5980821948848</c:v>
                </c:pt>
                <c:pt idx="107">
                  <c:v>270.29106488888988</c:v>
                </c:pt>
                <c:pt idx="108">
                  <c:v>271.97350929597917</c:v>
                </c:pt>
                <c:pt idx="109">
                  <c:v>273.5102165601316</c:v>
                </c:pt>
                <c:pt idx="110">
                  <c:v>273.5102165601316</c:v>
                </c:pt>
                <c:pt idx="111">
                  <c:v>275.17297934711917</c:v>
                </c:pt>
                <c:pt idx="112">
                  <c:v>276.82575487618573</c:v>
                </c:pt>
                <c:pt idx="113">
                  <c:v>278.46872097736593</c:v>
                </c:pt>
                <c:pt idx="114">
                  <c:v>279.2490106925539</c:v>
                </c:pt>
                <c:pt idx="115">
                  <c:v>279.2490106925539</c:v>
                </c:pt>
                <c:pt idx="116">
                  <c:v>280.87780256326784</c:v>
                </c:pt>
                <c:pt idx="117">
                  <c:v>282.4972034777868</c:v>
                </c:pt>
                <c:pt idx="118">
                  <c:v>284.10737402040462</c:v>
                </c:pt>
                <c:pt idx="119">
                  <c:v>285.70847025030616</c:v>
                </c:pt>
                <c:pt idx="120">
                  <c:v>287.3006438780987</c:v>
                </c:pt>
                <c:pt idx="121">
                  <c:v>288.88404243358633</c:v>
                </c:pt>
                <c:pt idx="122">
                  <c:v>290.45880942531267</c:v>
                </c:pt>
                <c:pt idx="123">
                  <c:v>290.76771917936503</c:v>
                </c:pt>
                <c:pt idx="124">
                  <c:v>290.76771917936503</c:v>
                </c:pt>
                <c:pt idx="125">
                  <c:v>292.33233915660117</c:v>
                </c:pt>
                <c:pt idx="126">
                  <c:v>292.54697592826022</c:v>
                </c:pt>
                <c:pt idx="127">
                  <c:v>292.54697592826022</c:v>
                </c:pt>
                <c:pt idx="128">
                  <c:v>292.7701808257973</c:v>
                </c:pt>
                <c:pt idx="129">
                  <c:v>292.7701808257973</c:v>
                </c:pt>
                <c:pt idx="130">
                  <c:v>294.32415595864711</c:v>
                </c:pt>
                <c:pt idx="131">
                  <c:v>294.55561594165886</c:v>
                </c:pt>
                <c:pt idx="132">
                  <c:v>294.55561594165886</c:v>
                </c:pt>
                <c:pt idx="133">
                  <c:v>294.7794663825315</c:v>
                </c:pt>
                <c:pt idx="134">
                  <c:v>294.7794663825315</c:v>
                </c:pt>
                <c:pt idx="135">
                  <c:v>296.32290461719293</c:v>
                </c:pt>
                <c:pt idx="136">
                  <c:v>297.85834519242536</c:v>
                </c:pt>
                <c:pt idx="137">
                  <c:v>299.3859111594432</c:v>
                </c:pt>
                <c:pt idx="138">
                  <c:v>300.90572244603459</c:v>
                </c:pt>
                <c:pt idx="139">
                  <c:v>302.41789596644247</c:v>
                </c:pt>
                <c:pt idx="140">
                  <c:v>303.92254572632487</c:v>
                </c:pt>
                <c:pt idx="141">
                  <c:v>305.41978292306158</c:v>
                </c:pt>
                <c:pt idx="142">
                  <c:v>306.65574809021604</c:v>
                </c:pt>
                <c:pt idx="143">
                  <c:v>306.65574809021604</c:v>
                </c:pt>
                <c:pt idx="144">
                  <c:v>306.81903733433825</c:v>
                </c:pt>
                <c:pt idx="145">
                  <c:v>306.81903733433825</c:v>
                </c:pt>
                <c:pt idx="146">
                  <c:v>308.30220834559401</c:v>
                </c:pt>
                <c:pt idx="147">
                  <c:v>309.39576726705565</c:v>
                </c:pt>
                <c:pt idx="148">
                  <c:v>309.39576726705565</c:v>
                </c:pt>
                <c:pt idx="149">
                  <c:v>310.30294640684622</c:v>
                </c:pt>
                <c:pt idx="150">
                  <c:v>310.30294640684622</c:v>
                </c:pt>
                <c:pt idx="151">
                  <c:v>310.67053853683984</c:v>
                </c:pt>
                <c:pt idx="152">
                  <c:v>310.67053853683984</c:v>
                </c:pt>
                <c:pt idx="153">
                  <c:v>311.41321010318444</c:v>
                </c:pt>
                <c:pt idx="154">
                  <c:v>311.41321010318444</c:v>
                </c:pt>
                <c:pt idx="155">
                  <c:v>312.87460335855019</c:v>
                </c:pt>
                <c:pt idx="156">
                  <c:v>313.54484797676088</c:v>
                </c:pt>
                <c:pt idx="157">
                  <c:v>313.54484797676088</c:v>
                </c:pt>
                <c:pt idx="158">
                  <c:v>314.06351433550839</c:v>
                </c:pt>
                <c:pt idx="159">
                  <c:v>314.06351433550839</c:v>
                </c:pt>
                <c:pt idx="160">
                  <c:v>315.51263213502261</c:v>
                </c:pt>
                <c:pt idx="161">
                  <c:v>316.90503617451412</c:v>
                </c:pt>
                <c:pt idx="162">
                  <c:v>46.680530446536274</c:v>
                </c:pt>
                <c:pt idx="163">
                  <c:v>46.680530446536274</c:v>
                </c:pt>
                <c:pt idx="164">
                  <c:v>46.680530446536274</c:v>
                </c:pt>
                <c:pt idx="165">
                  <c:v>46.680530446536274</c:v>
                </c:pt>
                <c:pt idx="166">
                  <c:v>46.680530446536274</c:v>
                </c:pt>
                <c:pt idx="167">
                  <c:v>46.680530446536274</c:v>
                </c:pt>
                <c:pt idx="168">
                  <c:v>46.680530446536274</c:v>
                </c:pt>
                <c:pt idx="169">
                  <c:v>46.680530446536274</c:v>
                </c:pt>
                <c:pt idx="170">
                  <c:v>46.680530446536274</c:v>
                </c:pt>
                <c:pt idx="171">
                  <c:v>46.680530446536274</c:v>
                </c:pt>
                <c:pt idx="172">
                  <c:v>46.680530446536274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046-495A-8123-F780D768062B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Sheet1!$Z$5:$Z$177</c:f>
              <c:numCache>
                <c:formatCode>0.00</c:formatCode>
                <c:ptCount val="173"/>
                <c:pt idx="0">
                  <c:v>80.389763166909617</c:v>
                </c:pt>
                <c:pt idx="1">
                  <c:v>80.389763166909617</c:v>
                </c:pt>
                <c:pt idx="2">
                  <c:v>74.49955719352846</c:v>
                </c:pt>
                <c:pt idx="3">
                  <c:v>68.101791621306248</c:v>
                </c:pt>
                <c:pt idx="4">
                  <c:v>61.037070883454241</c:v>
                </c:pt>
                <c:pt idx="5">
                  <c:v>60.1926955371814</c:v>
                </c:pt>
                <c:pt idx="6">
                  <c:v>60.1926955371814</c:v>
                </c:pt>
                <c:pt idx="7">
                  <c:v>60.1926955371814</c:v>
                </c:pt>
                <c:pt idx="8">
                  <c:v>60.1926955371814</c:v>
                </c:pt>
                <c:pt idx="9">
                  <c:v>60.1926955371814</c:v>
                </c:pt>
                <c:pt idx="10">
                  <c:v>60.1926955371814</c:v>
                </c:pt>
                <c:pt idx="11">
                  <c:v>325.44846307523409</c:v>
                </c:pt>
                <c:pt idx="12">
                  <c:v>325.44846307523409</c:v>
                </c:pt>
                <c:pt idx="13">
                  <c:v>325.25778274782607</c:v>
                </c:pt>
                <c:pt idx="14">
                  <c:v>325.25778274782607</c:v>
                </c:pt>
                <c:pt idx="15">
                  <c:v>323.85227378857792</c:v>
                </c:pt>
                <c:pt idx="16">
                  <c:v>322.44063831662419</c:v>
                </c:pt>
                <c:pt idx="17">
                  <c:v>321.02279551152134</c:v>
                </c:pt>
                <c:pt idx="18">
                  <c:v>319.81211641529791</c:v>
                </c:pt>
                <c:pt idx="19">
                  <c:v>319.81211641529791</c:v>
                </c:pt>
                <c:pt idx="20">
                  <c:v>319.41877161186386</c:v>
                </c:pt>
                <c:pt idx="21">
                  <c:v>319.41877161186386</c:v>
                </c:pt>
                <c:pt idx="22">
                  <c:v>317.98745518971663</c:v>
                </c:pt>
                <c:pt idx="23">
                  <c:v>316.54966696875869</c:v>
                </c:pt>
                <c:pt idx="24">
                  <c:v>315.10531835884973</c:v>
                </c:pt>
                <c:pt idx="25">
                  <c:v>313.65431873008225</c:v>
                </c:pt>
                <c:pt idx="26">
                  <c:v>312.91667465961609</c:v>
                </c:pt>
                <c:pt idx="27">
                  <c:v>312.91667465961609</c:v>
                </c:pt>
                <c:pt idx="28">
                  <c:v>311.45547880882111</c:v>
                </c:pt>
                <c:pt idx="29">
                  <c:v>309.9873953567016</c:v>
                </c:pt>
                <c:pt idx="30">
                  <c:v>308.51232597747537</c:v>
                </c:pt>
                <c:pt idx="31">
                  <c:v>307.03016998339433</c:v>
                </c:pt>
                <c:pt idx="32">
                  <c:v>305.54082424453856</c:v>
                </c:pt>
                <c:pt idx="33">
                  <c:v>304.04418310507435</c:v>
                </c:pt>
                <c:pt idx="34">
                  <c:v>302.54013829578378</c:v>
                </c:pt>
                <c:pt idx="35">
                  <c:v>302.02403616273983</c:v>
                </c:pt>
                <c:pt idx="36">
                  <c:v>302.02403616273983</c:v>
                </c:pt>
                <c:pt idx="37">
                  <c:v>300.50988073611154</c:v>
                </c:pt>
                <c:pt idx="38">
                  <c:v>298.98805732007423</c:v>
                </c:pt>
                <c:pt idx="39">
                  <c:v>297.45844822433941</c:v>
                </c:pt>
                <c:pt idx="40">
                  <c:v>295.9209327168864</c:v>
                </c:pt>
                <c:pt idx="41">
                  <c:v>294.37538691275125</c:v>
                </c:pt>
                <c:pt idx="42">
                  <c:v>292.82168365753245</c:v>
                </c:pt>
                <c:pt idx="43">
                  <c:v>291.2596924053035</c:v>
                </c:pt>
                <c:pt idx="44">
                  <c:v>289.68927909060079</c:v>
                </c:pt>
                <c:pt idx="45">
                  <c:v>288.11030599413135</c:v>
                </c:pt>
                <c:pt idx="46">
                  <c:v>287.16034327537636</c:v>
                </c:pt>
                <c:pt idx="47">
                  <c:v>287.16034327537636</c:v>
                </c:pt>
                <c:pt idx="48">
                  <c:v>285.56738740625127</c:v>
                </c:pt>
                <c:pt idx="49">
                  <c:v>283.96549570331956</c:v>
                </c:pt>
                <c:pt idx="50">
                  <c:v>282.3545160786914</c:v>
                </c:pt>
                <c:pt idx="51">
                  <c:v>280.73429208066477</c:v>
                </c:pt>
                <c:pt idx="52">
                  <c:v>279.87568211981545</c:v>
                </c:pt>
                <c:pt idx="53">
                  <c:v>279.87568211981545</c:v>
                </c:pt>
                <c:pt idx="54">
                  <c:v>278.24102400981775</c:v>
                </c:pt>
                <c:pt idx="55">
                  <c:v>276.59670540704559</c:v>
                </c:pt>
                <c:pt idx="56">
                  <c:v>274.94255298522262</c:v>
                </c:pt>
                <c:pt idx="57">
                  <c:v>273.27838817226643</c:v>
                </c:pt>
                <c:pt idx="58">
                  <c:v>271.6040269252868</c:v>
                </c:pt>
                <c:pt idx="59">
                  <c:v>269.91927949302163</c:v>
                </c:pt>
                <c:pt idx="60">
                  <c:v>268.22395016484251</c:v>
                </c:pt>
                <c:pt idx="61">
                  <c:v>266.5178370053905</c:v>
                </c:pt>
                <c:pt idx="62">
                  <c:v>264.80073157382304</c:v>
                </c:pt>
                <c:pt idx="63">
                  <c:v>263.07241862656736</c:v>
                </c:pt>
                <c:pt idx="64">
                  <c:v>261.33267580238009</c:v>
                </c:pt>
                <c:pt idx="65">
                  <c:v>259.58127328840942</c:v>
                </c:pt>
                <c:pt idx="66">
                  <c:v>257.81797346583869</c:v>
                </c:pt>
                <c:pt idx="67">
                  <c:v>257.2742158321193</c:v>
                </c:pt>
                <c:pt idx="68">
                  <c:v>257.2742158321193</c:v>
                </c:pt>
                <c:pt idx="69">
                  <c:v>255.49499433850346</c:v>
                </c:pt>
                <c:pt idx="70">
                  <c:v>253.70329546939652</c:v>
                </c:pt>
                <c:pt idx="71">
                  <c:v>251.89885297879368</c:v>
                </c:pt>
                <c:pt idx="72">
                  <c:v>250.08139101506916</c:v>
                </c:pt>
                <c:pt idx="73">
                  <c:v>248.25062362868681</c:v>
                </c:pt>
                <c:pt idx="74">
                  <c:v>247.97521065225837</c:v>
                </c:pt>
                <c:pt idx="75">
                  <c:v>247.97521065225837</c:v>
                </c:pt>
                <c:pt idx="76">
                  <c:v>246.12877746828369</c:v>
                </c:pt>
                <c:pt idx="77">
                  <c:v>244.26838743077647</c:v>
                </c:pt>
                <c:pt idx="78">
                  <c:v>242.39371918024591</c:v>
                </c:pt>
                <c:pt idx="79">
                  <c:v>240.50443883228417</c:v>
                </c:pt>
                <c:pt idx="80">
                  <c:v>238.60019928330303</c:v>
                </c:pt>
                <c:pt idx="81">
                  <c:v>236.68063946599418</c:v>
                </c:pt>
                <c:pt idx="82">
                  <c:v>234.74538354999001</c:v>
                </c:pt>
                <c:pt idx="83">
                  <c:v>232.79404008271328</c:v>
                </c:pt>
                <c:pt idx="84">
                  <c:v>232.172433665222</c:v>
                </c:pt>
                <c:pt idx="85">
                  <c:v>232.172433665222</c:v>
                </c:pt>
                <c:pt idx="86">
                  <c:v>230.19928095898109</c:v>
                </c:pt>
                <c:pt idx="87">
                  <c:v>228.20906851839152</c:v>
                </c:pt>
                <c:pt idx="88">
                  <c:v>227.25199158650275</c:v>
                </c:pt>
                <c:pt idx="89">
                  <c:v>227.25199158650275</c:v>
                </c:pt>
                <c:pt idx="90">
                  <c:v>225.23573801693175</c:v>
                </c:pt>
                <c:pt idx="91">
                  <c:v>223.20127168103662</c:v>
                </c:pt>
                <c:pt idx="92">
                  <c:v>221.82691822236524</c:v>
                </c:pt>
                <c:pt idx="93">
                  <c:v>221.82691822236524</c:v>
                </c:pt>
                <c:pt idx="94">
                  <c:v>221.53471689112726</c:v>
                </c:pt>
                <c:pt idx="95">
                  <c:v>221.53471689112726</c:v>
                </c:pt>
                <c:pt idx="96">
                  <c:v>219.46594448349362</c:v>
                </c:pt>
                <c:pt idx="97">
                  <c:v>217.37748454711655</c:v>
                </c:pt>
                <c:pt idx="98">
                  <c:v>215.26876407884143</c:v>
                </c:pt>
                <c:pt idx="99">
                  <c:v>215.12250002738412</c:v>
                </c:pt>
                <c:pt idx="100">
                  <c:v>215.12250002738412</c:v>
                </c:pt>
                <c:pt idx="101">
                  <c:v>214.85515222594006</c:v>
                </c:pt>
                <c:pt idx="102">
                  <c:v>214.85515222594006</c:v>
                </c:pt>
                <c:pt idx="103">
                  <c:v>212.72142919328056</c:v>
                </c:pt>
                <c:pt idx="104">
                  <c:v>210.56608567865783</c:v>
                </c:pt>
                <c:pt idx="105">
                  <c:v>209.45091600666697</c:v>
                </c:pt>
                <c:pt idx="106">
                  <c:v>209.45091600666697</c:v>
                </c:pt>
                <c:pt idx="107">
                  <c:v>207.26156473411046</c:v>
                </c:pt>
                <c:pt idx="108">
                  <c:v>205.04883861176063</c:v>
                </c:pt>
                <c:pt idx="109">
                  <c:v>202.81197256580256</c:v>
                </c:pt>
                <c:pt idx="110">
                  <c:v>200.73476881704337</c:v>
                </c:pt>
                <c:pt idx="111">
                  <c:v>200.73476881704337</c:v>
                </c:pt>
                <c:pt idx="112">
                  <c:v>198.44928171205822</c:v>
                </c:pt>
                <c:pt idx="113">
                  <c:v>196.13716479043904</c:v>
                </c:pt>
                <c:pt idx="114">
                  <c:v>193.79746492674209</c:v>
                </c:pt>
                <c:pt idx="115">
                  <c:v>192.67141978516648</c:v>
                </c:pt>
                <c:pt idx="116">
                  <c:v>192.67141978516648</c:v>
                </c:pt>
                <c:pt idx="117">
                  <c:v>190.28911162237276</c:v>
                </c:pt>
                <c:pt idx="118">
                  <c:v>187.8765978030043</c:v>
                </c:pt>
                <c:pt idx="119">
                  <c:v>185.43269938722199</c:v>
                </c:pt>
                <c:pt idx="120">
                  <c:v>182.95615868844598</c:v>
                </c:pt>
                <c:pt idx="121">
                  <c:v>180.44563170670503</c:v>
                </c:pt>
                <c:pt idx="122">
                  <c:v>177.89967960070032</c:v>
                </c:pt>
                <c:pt idx="123">
                  <c:v>175.3167590449693</c:v>
                </c:pt>
                <c:pt idx="124">
                  <c:v>174.80394577363472</c:v>
                </c:pt>
                <c:pt idx="125">
                  <c:v>174.80394577363472</c:v>
                </c:pt>
                <c:pt idx="126">
                  <c:v>172.17459004752075</c:v>
                </c:pt>
                <c:pt idx="127">
                  <c:v>171.80964131861703</c:v>
                </c:pt>
                <c:pt idx="128">
                  <c:v>171.80964131861703</c:v>
                </c:pt>
                <c:pt idx="129">
                  <c:v>171.42901502963795</c:v>
                </c:pt>
                <c:pt idx="130">
                  <c:v>171.42901502963795</c:v>
                </c:pt>
                <c:pt idx="131">
                  <c:v>168.74708054965524</c:v>
                </c:pt>
                <c:pt idx="132">
                  <c:v>168.34273103413713</c:v>
                </c:pt>
                <c:pt idx="133">
                  <c:v>168.34273103413713</c:v>
                </c:pt>
                <c:pt idx="134">
                  <c:v>167.95044559045337</c:v>
                </c:pt>
                <c:pt idx="135">
                  <c:v>167.95044559045337</c:v>
                </c:pt>
                <c:pt idx="136">
                  <c:v>165.21205214521075</c:v>
                </c:pt>
                <c:pt idx="137">
                  <c:v>162.42749820775987</c:v>
                </c:pt>
                <c:pt idx="138">
                  <c:v>159.59436761374707</c:v>
                </c:pt>
                <c:pt idx="139">
                  <c:v>156.7100257610592</c:v>
                </c:pt>
                <c:pt idx="140">
                  <c:v>153.77159091988298</c:v>
                </c:pt>
                <c:pt idx="141">
                  <c:v>150.77590050811116</c:v>
                </c:pt>
                <c:pt idx="142">
                  <c:v>147.71947120820542</c:v>
                </c:pt>
                <c:pt idx="143">
                  <c:v>145.13627437009615</c:v>
                </c:pt>
                <c:pt idx="144">
                  <c:v>145.13627437009615</c:v>
                </c:pt>
                <c:pt idx="145">
                  <c:v>144.7907604235568</c:v>
                </c:pt>
                <c:pt idx="146">
                  <c:v>144.7907604235568</c:v>
                </c:pt>
                <c:pt idx="147">
                  <c:v>141.60520578012597</c:v>
                </c:pt>
                <c:pt idx="148">
                  <c:v>139.19965938188147</c:v>
                </c:pt>
                <c:pt idx="149">
                  <c:v>139.19965938188147</c:v>
                </c:pt>
                <c:pt idx="150">
                  <c:v>137.16547461381026</c:v>
                </c:pt>
                <c:pt idx="151">
                  <c:v>137.16547461381026</c:v>
                </c:pt>
                <c:pt idx="152">
                  <c:v>136.33085659538645</c:v>
                </c:pt>
                <c:pt idx="153">
                  <c:v>136.33085659538645</c:v>
                </c:pt>
                <c:pt idx="154">
                  <c:v>134.62577222817265</c:v>
                </c:pt>
                <c:pt idx="155">
                  <c:v>134.62577222817265</c:v>
                </c:pt>
                <c:pt idx="156">
                  <c:v>131.19362998267798</c:v>
                </c:pt>
                <c:pt idx="157">
                  <c:v>129.58361887997967</c:v>
                </c:pt>
                <c:pt idx="158">
                  <c:v>129.58361887997967</c:v>
                </c:pt>
                <c:pt idx="159">
                  <c:v>128.32145158948219</c:v>
                </c:pt>
                <c:pt idx="160">
                  <c:v>128.32145158948219</c:v>
                </c:pt>
                <c:pt idx="161">
                  <c:v>124.71593698494118</c:v>
                </c:pt>
                <c:pt idx="162">
                  <c:v>121.13415712354553</c:v>
                </c:pt>
                <c:pt idx="163">
                  <c:v>121.13415712354553</c:v>
                </c:pt>
                <c:pt idx="164">
                  <c:v>117.30794526387298</c:v>
                </c:pt>
                <c:pt idx="165">
                  <c:v>113.35265335241085</c:v>
                </c:pt>
                <c:pt idx="166">
                  <c:v>109.25426317554762</c:v>
                </c:pt>
                <c:pt idx="167">
                  <c:v>104.99601907706702</c:v>
                </c:pt>
                <c:pt idx="168">
                  <c:v>100.55761543529073</c:v>
                </c:pt>
                <c:pt idx="169">
                  <c:v>95.914044967521932</c:v>
                </c:pt>
                <c:pt idx="170">
                  <c:v>91.033916877347522</c:v>
                </c:pt>
                <c:pt idx="171">
                  <c:v>85.876912042945619</c:v>
                </c:pt>
                <c:pt idx="172">
                  <c:v>80.389763166909617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046-495A-8123-F780D768062B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Sheet1!$AA$5:$AA$177</c:f>
              <c:numCache>
                <c:formatCode>0.00</c:formatCode>
                <c:ptCount val="173"/>
                <c:pt idx="0">
                  <c:v>103.9975332131815</c:v>
                </c:pt>
                <c:pt idx="1">
                  <c:v>103.9975332131815</c:v>
                </c:pt>
                <c:pt idx="2">
                  <c:v>99.514606538069515</c:v>
                </c:pt>
                <c:pt idx="3">
                  <c:v>94.819971073749997</c:v>
                </c:pt>
                <c:pt idx="4">
                  <c:v>89.880459024344034</c:v>
                </c:pt>
                <c:pt idx="5">
                  <c:v>89.309201588788085</c:v>
                </c:pt>
                <c:pt idx="6">
                  <c:v>89.309201588788085</c:v>
                </c:pt>
                <c:pt idx="7">
                  <c:v>84.046436500465546</c:v>
                </c:pt>
                <c:pt idx="8">
                  <c:v>78.431329763218898</c:v>
                </c:pt>
                <c:pt idx="9">
                  <c:v>72.381927913166194</c:v>
                </c:pt>
                <c:pt idx="10">
                  <c:v>65.77851844201713</c:v>
                </c:pt>
                <c:pt idx="11">
                  <c:v>61.716893800861264</c:v>
                </c:pt>
                <c:pt idx="12">
                  <c:v>61.716893800861264</c:v>
                </c:pt>
                <c:pt idx="13">
                  <c:v>60.703361524933584</c:v>
                </c:pt>
                <c:pt idx="14">
                  <c:v>60.703361524933584</c:v>
                </c:pt>
                <c:pt idx="15">
                  <c:v>60.703361524933584</c:v>
                </c:pt>
                <c:pt idx="16">
                  <c:v>60.703361524933584</c:v>
                </c:pt>
                <c:pt idx="17">
                  <c:v>60.703361524933584</c:v>
                </c:pt>
                <c:pt idx="18">
                  <c:v>326.54672360693951</c:v>
                </c:pt>
                <c:pt idx="19">
                  <c:v>326.54672360693951</c:v>
                </c:pt>
                <c:pt idx="20">
                  <c:v>326.16150071770727</c:v>
                </c:pt>
                <c:pt idx="21">
                  <c:v>326.16150071770727</c:v>
                </c:pt>
                <c:pt idx="22">
                  <c:v>324.75990292895915</c:v>
                </c:pt>
                <c:pt idx="23">
                  <c:v>323.35222985225721</c:v>
                </c:pt>
                <c:pt idx="24">
                  <c:v>321.93840179516792</c:v>
                </c:pt>
                <c:pt idx="25">
                  <c:v>320.51833730759768</c:v>
                </c:pt>
                <c:pt idx="26">
                  <c:v>319.79652620443983</c:v>
                </c:pt>
                <c:pt idx="27">
                  <c:v>319.79652620443983</c:v>
                </c:pt>
                <c:pt idx="28">
                  <c:v>318.3669080988584</c:v>
                </c:pt>
                <c:pt idx="29">
                  <c:v>316.93084130836331</c:v>
                </c:pt>
                <c:pt idx="30">
                  <c:v>315.48823777191279</c:v>
                </c:pt>
                <c:pt idx="31">
                  <c:v>314.03900740581093</c:v>
                </c:pt>
                <c:pt idx="32">
                  <c:v>312.58305803806286</c:v>
                </c:pt>
                <c:pt idx="33">
                  <c:v>311.12029533996485</c:v>
                </c:pt>
                <c:pt idx="34">
                  <c:v>309.65062275478624</c:v>
                </c:pt>
                <c:pt idx="35">
                  <c:v>309.1463913948001</c:v>
                </c:pt>
                <c:pt idx="36">
                  <c:v>309.1463913948001</c:v>
                </c:pt>
                <c:pt idx="37">
                  <c:v>307.66728996178148</c:v>
                </c:pt>
                <c:pt idx="38">
                  <c:v>306.18104335903445</c:v>
                </c:pt>
                <c:pt idx="39">
                  <c:v>304.68754702551752</c:v>
                </c:pt>
                <c:pt idx="40">
                  <c:v>303.18669382482295</c:v>
                </c:pt>
                <c:pt idx="41">
                  <c:v>301.67837395548747</c:v>
                </c:pt>
                <c:pt idx="42">
                  <c:v>300.16247485724614</c:v>
                </c:pt>
                <c:pt idx="43">
                  <c:v>298.63888111300395</c:v>
                </c:pt>
                <c:pt idx="44">
                  <c:v>297.10747434628246</c:v>
                </c:pt>
                <c:pt idx="45">
                  <c:v>295.56813311388441</c:v>
                </c:pt>
                <c:pt idx="46">
                  <c:v>294.64221632757739</c:v>
                </c:pt>
                <c:pt idx="47">
                  <c:v>294.64221632757739</c:v>
                </c:pt>
                <c:pt idx="48">
                  <c:v>293.08992756904308</c:v>
                </c:pt>
                <c:pt idx="49">
                  <c:v>291.52937354995106</c:v>
                </c:pt>
                <c:pt idx="50">
                  <c:v>289.9604208205439</c:v>
                </c:pt>
                <c:pt idx="51">
                  <c:v>288.38293230083315</c:v>
                </c:pt>
                <c:pt idx="52">
                  <c:v>287.54716193074643</c:v>
                </c:pt>
                <c:pt idx="53">
                  <c:v>287.54716193074643</c:v>
                </c:pt>
                <c:pt idx="54">
                  <c:v>285.95636089170478</c:v>
                </c:pt>
                <c:pt idx="55">
                  <c:v>284.35666043619744</c:v>
                </c:pt>
                <c:pt idx="56">
                  <c:v>282.74790951380504</c:v>
                </c:pt>
                <c:pt idx="57">
                  <c:v>281.12995275215144</c:v>
                </c:pt>
                <c:pt idx="58">
                  <c:v>279.50263028176835</c:v>
                </c:pt>
                <c:pt idx="59">
                  <c:v>277.86577755172891</c:v>
                </c:pt>
                <c:pt idx="60">
                  <c:v>276.21922513544723</c:v>
                </c:pt>
                <c:pt idx="61">
                  <c:v>274.56279852599636</c:v>
                </c:pt>
                <c:pt idx="62">
                  <c:v>272.89631792024397</c:v>
                </c:pt>
                <c:pt idx="63">
                  <c:v>271.21959799105019</c:v>
                </c:pt>
                <c:pt idx="64">
                  <c:v>269.53244764671075</c:v>
                </c:pt>
                <c:pt idx="65">
                  <c:v>267.83466977676147</c:v>
                </c:pt>
                <c:pt idx="66">
                  <c:v>266.12606098318685</c:v>
                </c:pt>
                <c:pt idx="67">
                  <c:v>265.59931292160167</c:v>
                </c:pt>
                <c:pt idx="68">
                  <c:v>265.59931292160167</c:v>
                </c:pt>
                <c:pt idx="69">
                  <c:v>263.87623050291376</c:v>
                </c:pt>
                <c:pt idx="70">
                  <c:v>262.14182234894696</c:v>
                </c:pt>
                <c:pt idx="71">
                  <c:v>260.39586214920325</c:v>
                </c:pt>
                <c:pt idx="72">
                  <c:v>258.63811595437136</c:v>
                </c:pt>
                <c:pt idx="73">
                  <c:v>256.86834181040456</c:v>
                </c:pt>
                <c:pt idx="74">
                  <c:v>256.6021784600178</c:v>
                </c:pt>
                <c:pt idx="75">
                  <c:v>256.6021784600178</c:v>
                </c:pt>
                <c:pt idx="76">
                  <c:v>254.81826463271199</c:v>
                </c:pt>
                <c:pt idx="77">
                  <c:v>253.02177374768922</c:v>
                </c:pt>
                <c:pt idx="78">
                  <c:v>251.21243597884805</c:v>
                </c:pt>
                <c:pt idx="79">
                  <c:v>249.38997171182893</c:v>
                </c:pt>
                <c:pt idx="80">
                  <c:v>247.55409103956822</c:v>
                </c:pt>
                <c:pt idx="81">
                  <c:v>245.70449322392707</c:v>
                </c:pt>
                <c:pt idx="82">
                  <c:v>243.84086612056402</c:v>
                </c:pt>
                <c:pt idx="83">
                  <c:v>241.96288556393691</c:v>
                </c:pt>
                <c:pt idx="84">
                  <c:v>241.36489356662213</c:v>
                </c:pt>
                <c:pt idx="85">
                  <c:v>241.36489356662213</c:v>
                </c:pt>
                <c:pt idx="86">
                  <c:v>239.46749642994732</c:v>
                </c:pt>
                <c:pt idx="87">
                  <c:v>237.55494489996801</c:v>
                </c:pt>
                <c:pt idx="88">
                  <c:v>236.6356705410806</c:v>
                </c:pt>
                <c:pt idx="89">
                  <c:v>236.6356705410806</c:v>
                </c:pt>
                <c:pt idx="90">
                  <c:v>234.70004382706628</c:v>
                </c:pt>
                <c:pt idx="91">
                  <c:v>232.74832023545699</c:v>
                </c:pt>
                <c:pt idx="92">
                  <c:v>231.43066897113451</c:v>
                </c:pt>
                <c:pt idx="93">
                  <c:v>231.43066897113451</c:v>
                </c:pt>
                <c:pt idx="94">
                  <c:v>231.15060821989383</c:v>
                </c:pt>
                <c:pt idx="95">
                  <c:v>231.15060821989383</c:v>
                </c:pt>
                <c:pt idx="96">
                  <c:v>229.16865771834256</c:v>
                </c:pt>
                <c:pt idx="97">
                  <c:v>227.16941625233542</c:v>
                </c:pt>
                <c:pt idx="98">
                  <c:v>225.1524232168662</c:v>
                </c:pt>
                <c:pt idx="99">
                  <c:v>225.01258389349434</c:v>
                </c:pt>
                <c:pt idx="100">
                  <c:v>225.01258389349434</c:v>
                </c:pt>
                <c:pt idx="101">
                  <c:v>224.7570006260691</c:v>
                </c:pt>
                <c:pt idx="102">
                  <c:v>224.7570006260691</c:v>
                </c:pt>
                <c:pt idx="103">
                  <c:v>222.71816120475407</c:v>
                </c:pt>
                <c:pt idx="104">
                  <c:v>220.66048429754434</c:v>
                </c:pt>
                <c:pt idx="105">
                  <c:v>219.59658264286995</c:v>
                </c:pt>
                <c:pt idx="106">
                  <c:v>219.59658264286995</c:v>
                </c:pt>
                <c:pt idx="107">
                  <c:v>217.50937705861512</c:v>
                </c:pt>
                <c:pt idx="108">
                  <c:v>215.40194778234203</c:v>
                </c:pt>
                <c:pt idx="109">
                  <c:v>213.27369530353903</c:v>
                </c:pt>
                <c:pt idx="110">
                  <c:v>211.29936181736755</c:v>
                </c:pt>
                <c:pt idx="111">
                  <c:v>211.29936181736755</c:v>
                </c:pt>
                <c:pt idx="112">
                  <c:v>209.12936260703995</c:v>
                </c:pt>
                <c:pt idx="113">
                  <c:v>206.93660938661094</c:v>
                </c:pt>
                <c:pt idx="114">
                  <c:v>204.72037100500475</c:v>
                </c:pt>
                <c:pt idx="115">
                  <c:v>203.654729614676</c:v>
                </c:pt>
                <c:pt idx="116">
                  <c:v>203.654729614676</c:v>
                </c:pt>
                <c:pt idx="117">
                  <c:v>201.40238055799338</c:v>
                </c:pt>
                <c:pt idx="118">
                  <c:v>199.12455623158783</c:v>
                </c:pt>
                <c:pt idx="119">
                  <c:v>196.82037215295267</c:v>
                </c:pt>
                <c:pt idx="120">
                  <c:v>194.48889144222809</c:v>
                </c:pt>
                <c:pt idx="121">
                  <c:v>192.12912037072044</c:v>
                </c:pt>
                <c:pt idx="122">
                  <c:v>189.740003411054</c:v>
                </c:pt>
                <c:pt idx="123">
                  <c:v>187.32041771901638</c:v>
                </c:pt>
                <c:pt idx="124">
                  <c:v>186.84055328120496</c:v>
                </c:pt>
                <c:pt idx="125">
                  <c:v>186.84055328120496</c:v>
                </c:pt>
                <c:pt idx="126">
                  <c:v>184.38292315295033</c:v>
                </c:pt>
                <c:pt idx="127">
                  <c:v>184.04218468173752</c:v>
                </c:pt>
                <c:pt idx="128">
                  <c:v>184.04218468173752</c:v>
                </c:pt>
                <c:pt idx="129">
                  <c:v>183.6869077708773</c:v>
                </c:pt>
                <c:pt idx="130">
                  <c:v>183.6869077708773</c:v>
                </c:pt>
                <c:pt idx="131">
                  <c:v>181.18650635857733</c:v>
                </c:pt>
                <c:pt idx="132">
                  <c:v>180.80997755772989</c:v>
                </c:pt>
                <c:pt idx="133">
                  <c:v>180.80997755772989</c:v>
                </c:pt>
                <c:pt idx="134">
                  <c:v>180.44479783697503</c:v>
                </c:pt>
                <c:pt idx="135">
                  <c:v>180.44479783697503</c:v>
                </c:pt>
                <c:pt idx="136">
                  <c:v>177.89883379726464</c:v>
                </c:pt>
                <c:pt idx="137">
                  <c:v>175.31590078035359</c:v>
                </c:pt>
                <c:pt idx="138">
                  <c:v>172.69433999534201</c:v>
                </c:pt>
                <c:pt idx="139">
                  <c:v>170.03236476161467</c:v>
                </c:pt>
                <c:pt idx="140">
                  <c:v>167.32804626369958</c:v>
                </c:pt>
                <c:pt idx="141">
                  <c:v>164.57929719872664</c:v>
                </c:pt>
                <c:pt idx="142">
                  <c:v>161.78385292243101</c:v>
                </c:pt>
                <c:pt idx="143">
                  <c:v>159.42870202829474</c:v>
                </c:pt>
                <c:pt idx="144">
                  <c:v>159.42870202829474</c:v>
                </c:pt>
                <c:pt idx="145">
                  <c:v>159.11422688253489</c:v>
                </c:pt>
                <c:pt idx="146">
                  <c:v>159.11422688253489</c:v>
                </c:pt>
                <c:pt idx="147">
                  <c:v>156.22102034113971</c:v>
                </c:pt>
                <c:pt idx="148">
                  <c:v>154.04388356707574</c:v>
                </c:pt>
                <c:pt idx="149">
                  <c:v>154.04388356707574</c:v>
                </c:pt>
                <c:pt idx="150">
                  <c:v>152.20821370224007</c:v>
                </c:pt>
                <c:pt idx="151">
                  <c:v>152.20821370224007</c:v>
                </c:pt>
                <c:pt idx="152">
                  <c:v>151.45651307364363</c:v>
                </c:pt>
                <c:pt idx="153">
                  <c:v>151.45651307364363</c:v>
                </c:pt>
                <c:pt idx="154">
                  <c:v>149.9235519870937</c:v>
                </c:pt>
                <c:pt idx="155">
                  <c:v>149.9235519870937</c:v>
                </c:pt>
                <c:pt idx="156">
                  <c:v>146.84938352075838</c:v>
                </c:pt>
                <c:pt idx="157">
                  <c:v>145.41281640359898</c:v>
                </c:pt>
                <c:pt idx="158">
                  <c:v>145.41281640359898</c:v>
                </c:pt>
                <c:pt idx="159">
                  <c:v>144.28918126604916</c:v>
                </c:pt>
                <c:pt idx="160">
                  <c:v>144.28918126604916</c:v>
                </c:pt>
                <c:pt idx="161">
                  <c:v>141.09230252011196</c:v>
                </c:pt>
                <c:pt idx="162">
                  <c:v>137.93642345090288</c:v>
                </c:pt>
                <c:pt idx="163">
                  <c:v>137.93642345090288</c:v>
                </c:pt>
                <c:pt idx="164">
                  <c:v>134.58873249431687</c:v>
                </c:pt>
                <c:pt idx="165">
                  <c:v>131.15562097915128</c:v>
                </c:pt>
                <c:pt idx="166">
                  <c:v>127.63019593507951</c:v>
                </c:pt>
                <c:pt idx="167">
                  <c:v>124.00458424762687</c:v>
                </c:pt>
                <c:pt idx="168">
                  <c:v>120.26972567702477</c:v>
                </c:pt>
                <c:pt idx="169">
                  <c:v>116.41510604052547</c:v>
                </c:pt>
                <c:pt idx="170">
                  <c:v>112.4284079511348</c:v>
                </c:pt>
                <c:pt idx="171">
                  <c:v>108.29504565965513</c:v>
                </c:pt>
                <c:pt idx="172">
                  <c:v>103.9975332131815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046-495A-8123-F780D768062B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Sheet1!$AB$5:$AB$177</c:f>
              <c:numCache>
                <c:formatCode>0.00</c:formatCode>
                <c:ptCount val="173"/>
                <c:pt idx="0">
                  <c:v>116.30354600266108</c:v>
                </c:pt>
                <c:pt idx="1">
                  <c:v>116.30354600266108</c:v>
                </c:pt>
                <c:pt idx="2">
                  <c:v>112.31288800842538</c:v>
                </c:pt>
                <c:pt idx="3">
                  <c:v>108.17511179930946</c:v>
                </c:pt>
                <c:pt idx="4">
                  <c:v>103.87263745950183</c:v>
                </c:pt>
                <c:pt idx="5">
                  <c:v>103.37872792210737</c:v>
                </c:pt>
                <c:pt idx="6">
                  <c:v>103.37872792210737</c:v>
                </c:pt>
                <c:pt idx="7">
                  <c:v>98.867746949109261</c:v>
                </c:pt>
                <c:pt idx="8">
                  <c:v>94.140859284335747</c:v>
                </c:pt>
                <c:pt idx="9">
                  <c:v>89.16373358486679</c:v>
                </c:pt>
                <c:pt idx="10">
                  <c:v>83.891843386548032</c:v>
                </c:pt>
                <c:pt idx="11">
                  <c:v>80.746534778856628</c:v>
                </c:pt>
                <c:pt idx="12">
                  <c:v>80.746534778856628</c:v>
                </c:pt>
                <c:pt idx="13">
                  <c:v>79.974533439046098</c:v>
                </c:pt>
                <c:pt idx="14">
                  <c:v>79.974533439046098</c:v>
                </c:pt>
                <c:pt idx="15">
                  <c:v>74.051306529953294</c:v>
                </c:pt>
                <c:pt idx="16">
                  <c:v>67.611138126739917</c:v>
                </c:pt>
                <c:pt idx="17">
                  <c:v>60.489139511098223</c:v>
                </c:pt>
                <c:pt idx="18">
                  <c:v>53.694418395147032</c:v>
                </c:pt>
                <c:pt idx="19">
                  <c:v>53.694418395147032</c:v>
                </c:pt>
                <c:pt idx="20">
                  <c:v>51.299633710126081</c:v>
                </c:pt>
                <c:pt idx="21">
                  <c:v>51.299633710126081</c:v>
                </c:pt>
                <c:pt idx="22">
                  <c:v>51.299633710126081</c:v>
                </c:pt>
                <c:pt idx="23">
                  <c:v>51.299633710126081</c:v>
                </c:pt>
                <c:pt idx="24">
                  <c:v>51.299633710126081</c:v>
                </c:pt>
                <c:pt idx="25">
                  <c:v>51.299633710126081</c:v>
                </c:pt>
                <c:pt idx="26">
                  <c:v>324.00747841800387</c:v>
                </c:pt>
                <c:pt idx="27">
                  <c:v>324.00747841800387</c:v>
                </c:pt>
                <c:pt idx="28">
                  <c:v>322.59652209965509</c:v>
                </c:pt>
                <c:pt idx="29">
                  <c:v>321.17936744254484</c:v>
                </c:pt>
                <c:pt idx="30">
                  <c:v>319.75593203378298</c:v>
                </c:pt>
                <c:pt idx="31">
                  <c:v>318.32613161786333</c:v>
                </c:pt>
                <c:pt idx="32">
                  <c:v>316.88988003846583</c:v>
                </c:pt>
                <c:pt idx="33">
                  <c:v>315.44708917787347</c:v>
                </c:pt>
                <c:pt idx="34">
                  <c:v>313.99766889388411</c:v>
                </c:pt>
                <c:pt idx="35">
                  <c:v>313.50042936301264</c:v>
                </c:pt>
                <c:pt idx="36">
                  <c:v>313.50042936301264</c:v>
                </c:pt>
                <c:pt idx="37">
                  <c:v>312.04196706660031</c:v>
                </c:pt>
                <c:pt idx="38">
                  <c:v>310.57665593343177</c:v>
                </c:pt>
                <c:pt idx="39">
                  <c:v>309.10439856267533</c:v>
                </c:pt>
                <c:pt idx="40">
                  <c:v>307.62509522272927</c:v>
                </c:pt>
                <c:pt idx="41">
                  <c:v>306.13864377238173</c:v>
                </c:pt>
                <c:pt idx="42">
                  <c:v>304.64493957850874</c:v>
                </c:pt>
                <c:pt idx="43">
                  <c:v>303.14387543012185</c:v>
                </c:pt>
                <c:pt idx="44">
                  <c:v>301.63534144856641</c:v>
                </c:pt>
                <c:pt idx="45">
                  <c:v>300.11922499365687</c:v>
                </c:pt>
                <c:pt idx="46">
                  <c:v>299.20739218941975</c:v>
                </c:pt>
                <c:pt idx="47">
                  <c:v>299.20739218941975</c:v>
                </c:pt>
                <c:pt idx="48">
                  <c:v>297.67891013774096</c:v>
                </c:pt>
                <c:pt idx="49">
                  <c:v>296.14253922865129</c:v>
                </c:pt>
                <c:pt idx="50">
                  <c:v>294.59815603766646</c:v>
                </c:pt>
                <c:pt idx="51">
                  <c:v>293.04563388795486</c:v>
                </c:pt>
                <c:pt idx="52">
                  <c:v>292.22319934049261</c:v>
                </c:pt>
                <c:pt idx="53">
                  <c:v>292.22319934049261</c:v>
                </c:pt>
                <c:pt idx="54">
                  <c:v>290.65799186121353</c:v>
                </c:pt>
                <c:pt idx="55">
                  <c:v>289.08430990420987</c:v>
                </c:pt>
                <c:pt idx="56">
                  <c:v>287.50201431084486</c:v>
                </c:pt>
                <c:pt idx="57">
                  <c:v>285.91096207174922</c:v>
                </c:pt>
                <c:pt idx="58">
                  <c:v>284.31100617597133</c:v>
                </c:pt>
                <c:pt idx="59">
                  <c:v>282.70199545244321</c:v>
                </c:pt>
                <c:pt idx="60">
                  <c:v>281.0837744032786</c:v>
                </c:pt>
                <c:pt idx="61">
                  <c:v>279.45618302838318</c:v>
                </c:pt>
                <c:pt idx="62">
                  <c:v>277.81905664081648</c:v>
                </c:pt>
                <c:pt idx="63">
                  <c:v>276.17222567230255</c:v>
                </c:pt>
                <c:pt idx="64">
                  <c:v>274.51551546823941</c:v>
                </c:pt>
                <c:pt idx="65">
                  <c:v>272.84874607150607</c:v>
                </c:pt>
                <c:pt idx="66">
                  <c:v>271.17173199430874</c:v>
                </c:pt>
                <c:pt idx="67">
                  <c:v>270.65480398986676</c:v>
                </c:pt>
                <c:pt idx="68">
                  <c:v>270.65480398986676</c:v>
                </c:pt>
                <c:pt idx="69">
                  <c:v>268.96411084528211</c:v>
                </c:pt>
                <c:pt idx="70">
                  <c:v>267.26272265842312</c:v>
                </c:pt>
                <c:pt idx="71">
                  <c:v>265.55043385916957</c:v>
                </c:pt>
                <c:pt idx="72">
                  <c:v>263.82703220631731</c:v>
                </c:pt>
                <c:pt idx="73">
                  <c:v>262.09229848050319</c:v>
                </c:pt>
                <c:pt idx="74">
                  <c:v>261.8314455690782</c:v>
                </c:pt>
                <c:pt idx="75">
                  <c:v>261.8314455690782</c:v>
                </c:pt>
                <c:pt idx="76">
                  <c:v>260.08340179410362</c:v>
                </c:pt>
                <c:pt idx="77">
                  <c:v>258.3235294912044</c:v>
                </c:pt>
                <c:pt idx="78">
                  <c:v>256.55158523929089</c:v>
                </c:pt>
                <c:pt idx="79">
                  <c:v>254.76731715193205</c:v>
                </c:pt>
                <c:pt idx="80">
                  <c:v>252.97046445937741</c:v>
                </c:pt>
                <c:pt idx="81">
                  <c:v>251.16075706366456</c:v>
                </c:pt>
                <c:pt idx="82">
                  <c:v>249.33791506466306</c:v>
                </c:pt>
                <c:pt idx="83">
                  <c:v>247.50164825469977</c:v>
                </c:pt>
                <c:pt idx="84">
                  <c:v>246.91707058199344</c:v>
                </c:pt>
                <c:pt idx="85">
                  <c:v>246.91707058199344</c:v>
                </c:pt>
                <c:pt idx="86">
                  <c:v>245.062664934488</c:v>
                </c:pt>
                <c:pt idx="87">
                  <c:v>243.19411947000924</c:v>
                </c:pt>
                <c:pt idx="88">
                  <c:v>242.29624114045419</c:v>
                </c:pt>
                <c:pt idx="89">
                  <c:v>242.29624114045419</c:v>
                </c:pt>
                <c:pt idx="90">
                  <c:v>240.40619474296648</c:v>
                </c:pt>
                <c:pt idx="91">
                  <c:v>238.50117079543472</c:v>
                </c:pt>
                <c:pt idx="92">
                  <c:v>237.21547681125935</c:v>
                </c:pt>
                <c:pt idx="93">
                  <c:v>237.21547681125935</c:v>
                </c:pt>
                <c:pt idx="94">
                  <c:v>236.94225367965319</c:v>
                </c:pt>
                <c:pt idx="95">
                  <c:v>236.94225367965319</c:v>
                </c:pt>
                <c:pt idx="96">
                  <c:v>235.00915211708909</c:v>
                </c:pt>
                <c:pt idx="97">
                  <c:v>233.06001711746509</c:v>
                </c:pt>
                <c:pt idx="98">
                  <c:v>231.0944429855316</c:v>
                </c:pt>
                <c:pt idx="99">
                  <c:v>230.95820143219228</c:v>
                </c:pt>
                <c:pt idx="100">
                  <c:v>230.95820143219228</c:v>
                </c:pt>
                <c:pt idx="101">
                  <c:v>230.70920490694147</c:v>
                </c:pt>
                <c:pt idx="102">
                  <c:v>230.70920490694147</c:v>
                </c:pt>
                <c:pt idx="103">
                  <c:v>228.72342955804311</c:v>
                </c:pt>
                <c:pt idx="104">
                  <c:v>226.72026206052496</c:v>
                </c:pt>
                <c:pt idx="105">
                  <c:v>225.68492862128193</c:v>
                </c:pt>
                <c:pt idx="106">
                  <c:v>225.68492862128193</c:v>
                </c:pt>
                <c:pt idx="107">
                  <c:v>223.65454837045706</c:v>
                </c:pt>
                <c:pt idx="108">
                  <c:v>221.6055662811589</c:v>
                </c:pt>
                <c:pt idx="109">
                  <c:v>219.53746151122616</c:v>
                </c:pt>
                <c:pt idx="110">
                  <c:v>217.61996278557055</c:v>
                </c:pt>
                <c:pt idx="111">
                  <c:v>217.61996278557055</c:v>
                </c:pt>
                <c:pt idx="112">
                  <c:v>215.51361488962388</c:v>
                </c:pt>
                <c:pt idx="113">
                  <c:v>213.38647614784099</c:v>
                </c:pt>
                <c:pt idx="114">
                  <c:v>211.23791847770397</c:v>
                </c:pt>
                <c:pt idx="115">
                  <c:v>210.20532056252313</c:v>
                </c:pt>
                <c:pt idx="116">
                  <c:v>210.20532056252313</c:v>
                </c:pt>
                <c:pt idx="117">
                  <c:v>208.02390918544222</c:v>
                </c:pt>
                <c:pt idx="118">
                  <c:v>205.81937905064507</c:v>
                </c:pt>
                <c:pt idx="119">
                  <c:v>203.59097915377566</c:v>
                </c:pt>
                <c:pt idx="120">
                  <c:v>201.33791692771911</c:v>
                </c:pt>
                <c:pt idx="121">
                  <c:v>199.05935494920382</c:v>
                </c:pt>
                <c:pt idx="122">
                  <c:v>196.75440730208084</c:v>
                </c:pt>
                <c:pt idx="123">
                  <c:v>194.42213555249597</c:v>
                </c:pt>
                <c:pt idx="124">
                  <c:v>193.95984184565918</c:v>
                </c:pt>
                <c:pt idx="125">
                  <c:v>193.95984184565918</c:v>
                </c:pt>
                <c:pt idx="126">
                  <c:v>191.59355482059703</c:v>
                </c:pt>
                <c:pt idx="127">
                  <c:v>191.2656624718434</c:v>
                </c:pt>
                <c:pt idx="128">
                  <c:v>191.2656624718434</c:v>
                </c:pt>
                <c:pt idx="129">
                  <c:v>190.9238277030741</c:v>
                </c:pt>
                <c:pt idx="130">
                  <c:v>190.9238277030741</c:v>
                </c:pt>
                <c:pt idx="131">
                  <c:v>188.51943662337081</c:v>
                </c:pt>
                <c:pt idx="132">
                  <c:v>188.15758258117881</c:v>
                </c:pt>
                <c:pt idx="133">
                  <c:v>188.15758258117881</c:v>
                </c:pt>
                <c:pt idx="134">
                  <c:v>187.80669041541924</c:v>
                </c:pt>
                <c:pt idx="135">
                  <c:v>187.80669041541924</c:v>
                </c:pt>
                <c:pt idx="136">
                  <c:v>185.36187030992409</c:v>
                </c:pt>
                <c:pt idx="137">
                  <c:v>182.88437047706705</c:v>
                </c:pt>
                <c:pt idx="138">
                  <c:v>180.37284431086937</c:v>
                </c:pt>
                <c:pt idx="139">
                  <c:v>177.82585010282705</c:v>
                </c:pt>
                <c:pt idx="140">
                  <c:v>175.24184136442162</c:v>
                </c:pt>
                <c:pt idx="141">
                  <c:v>172.61915584544235</c:v>
                </c:pt>
                <c:pt idx="142">
                  <c:v>169.95600302664545</c:v>
                </c:pt>
                <c:pt idx="143">
                  <c:v>167.71564902773122</c:v>
                </c:pt>
                <c:pt idx="144">
                  <c:v>167.71564902773122</c:v>
                </c:pt>
                <c:pt idx="145">
                  <c:v>167.41674078416744</c:v>
                </c:pt>
                <c:pt idx="146">
                  <c:v>167.41674078416744</c:v>
                </c:pt>
                <c:pt idx="147">
                  <c:v>164.66947226123338</c:v>
                </c:pt>
                <c:pt idx="148">
                  <c:v>162.60549179776527</c:v>
                </c:pt>
                <c:pt idx="149">
                  <c:v>162.60549179776527</c:v>
                </c:pt>
                <c:pt idx="150">
                  <c:v>160.86754867527853</c:v>
                </c:pt>
                <c:pt idx="151">
                  <c:v>160.86754867527853</c:v>
                </c:pt>
                <c:pt idx="152">
                  <c:v>160.15649612423815</c:v>
                </c:pt>
                <c:pt idx="153">
                  <c:v>160.15649612423815</c:v>
                </c:pt>
                <c:pt idx="154">
                  <c:v>158.70759067792918</c:v>
                </c:pt>
                <c:pt idx="155">
                  <c:v>158.70759067792918</c:v>
                </c:pt>
                <c:pt idx="156">
                  <c:v>155.80683341494722</c:v>
                </c:pt>
                <c:pt idx="157">
                  <c:v>154.4536016828132</c:v>
                </c:pt>
                <c:pt idx="158">
                  <c:v>154.4536016828132</c:v>
                </c:pt>
                <c:pt idx="159">
                  <c:v>153.39620506646543</c:v>
                </c:pt>
                <c:pt idx="160">
                  <c:v>153.39620506646543</c:v>
                </c:pt>
                <c:pt idx="161">
                  <c:v>150.39303750105293</c:v>
                </c:pt>
                <c:pt idx="162">
                  <c:v>147.43637547360257</c:v>
                </c:pt>
                <c:pt idx="163">
                  <c:v>147.43637547360257</c:v>
                </c:pt>
                <c:pt idx="164">
                  <c:v>144.30923329015755</c:v>
                </c:pt>
                <c:pt idx="165">
                  <c:v>141.11280881901939</c:v>
                </c:pt>
                <c:pt idx="166">
                  <c:v>137.84228238386476</c:v>
                </c:pt>
                <c:pt idx="167">
                  <c:v>134.49224815130836</c:v>
                </c:pt>
                <c:pt idx="168">
                  <c:v>131.05660919157455</c:v>
                </c:pt>
                <c:pt idx="169">
                  <c:v>127.52844707277315</c:v>
                </c:pt>
                <c:pt idx="170">
                  <c:v>123.899858001505</c:v>
                </c:pt>
                <c:pt idx="171">
                  <c:v>120.16174438145072</c:v>
                </c:pt>
                <c:pt idx="172">
                  <c:v>116.30354600266108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046-495A-8123-F780D768062B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Sheet1!$AC$5:$AC$177</c:f>
              <c:numCache>
                <c:formatCode>0.00</c:formatCode>
                <c:ptCount val="173"/>
                <c:pt idx="0">
                  <c:v>129.2591454624139</c:v>
                </c:pt>
                <c:pt idx="1">
                  <c:v>129.2591454624139</c:v>
                </c:pt>
                <c:pt idx="2">
                  <c:v>125.68053423531215</c:v>
                </c:pt>
                <c:pt idx="3">
                  <c:v>121.99699457639713</c:v>
                </c:pt>
                <c:pt idx="4">
                  <c:v>118.19871693750939</c:v>
                </c:pt>
                <c:pt idx="5">
                  <c:v>117.76490674081761</c:v>
                </c:pt>
                <c:pt idx="6">
                  <c:v>117.76490674081761</c:v>
                </c:pt>
                <c:pt idx="7">
                  <c:v>113.82549477016767</c:v>
                </c:pt>
                <c:pt idx="8">
                  <c:v>109.7447641560793</c:v>
                </c:pt>
                <c:pt idx="9">
                  <c:v>105.50631857700972</c:v>
                </c:pt>
                <c:pt idx="10">
                  <c:v>101.09032228494213</c:v>
                </c:pt>
                <c:pt idx="11">
                  <c:v>98.495760069525161</c:v>
                </c:pt>
                <c:pt idx="12">
                  <c:v>98.495760069525161</c:v>
                </c:pt>
                <c:pt idx="13">
                  <c:v>97.863874191008136</c:v>
                </c:pt>
                <c:pt idx="14">
                  <c:v>97.863874191008136</c:v>
                </c:pt>
                <c:pt idx="15">
                  <c:v>93.086024040526453</c:v>
                </c:pt>
                <c:pt idx="16">
                  <c:v>88.049292283774022</c:v>
                </c:pt>
                <c:pt idx="17">
                  <c:v>82.706395591111743</c:v>
                </c:pt>
                <c:pt idx="18">
                  <c:v>77.874915342961813</c:v>
                </c:pt>
                <c:pt idx="19">
                  <c:v>77.874915342961813</c:v>
                </c:pt>
                <c:pt idx="20">
                  <c:v>76.243454090652719</c:v>
                </c:pt>
                <c:pt idx="21">
                  <c:v>76.243454090652719</c:v>
                </c:pt>
                <c:pt idx="22">
                  <c:v>70.005244744043779</c:v>
                </c:pt>
                <c:pt idx="23">
                  <c:v>63.153814545706339</c:v>
                </c:pt>
                <c:pt idx="24">
                  <c:v>55.462368247970346</c:v>
                </c:pt>
                <c:pt idx="25">
                  <c:v>46.516064877346075</c:v>
                </c:pt>
                <c:pt idx="26">
                  <c:v>41.249944408125806</c:v>
                </c:pt>
                <c:pt idx="27">
                  <c:v>41.249944408125806</c:v>
                </c:pt>
                <c:pt idx="28">
                  <c:v>41.249944408125806</c:v>
                </c:pt>
                <c:pt idx="29">
                  <c:v>41.249944408125806</c:v>
                </c:pt>
                <c:pt idx="30">
                  <c:v>41.249944408125806</c:v>
                </c:pt>
                <c:pt idx="31">
                  <c:v>41.249944408125806</c:v>
                </c:pt>
                <c:pt idx="32">
                  <c:v>41.249944408125806</c:v>
                </c:pt>
                <c:pt idx="33">
                  <c:v>41.249944408125806</c:v>
                </c:pt>
                <c:pt idx="34">
                  <c:v>41.249944408125806</c:v>
                </c:pt>
                <c:pt idx="35">
                  <c:v>318.53403441967311</c:v>
                </c:pt>
                <c:pt idx="36">
                  <c:v>318.53403441967311</c:v>
                </c:pt>
                <c:pt idx="37">
                  <c:v>317.0987245065383</c:v>
                </c:pt>
                <c:pt idx="38">
                  <c:v>315.65688822465683</c:v>
                </c:pt>
                <c:pt idx="39">
                  <c:v>314.20843572964981</c:v>
                </c:pt>
                <c:pt idx="40">
                  <c:v>312.75327509663822</c:v>
                </c:pt>
                <c:pt idx="41">
                  <c:v>311.2913122521627</c:v>
                </c:pt>
                <c:pt idx="42">
                  <c:v>309.82245090321243</c:v>
                </c:pt>
                <c:pt idx="43">
                  <c:v>308.34659246321092</c:v>
                </c:pt>
                <c:pt idx="44">
                  <c:v>306.86363597479823</c:v>
                </c:pt>
                <c:pt idx="45">
                  <c:v>305.37347802923796</c:v>
                </c:pt>
                <c:pt idx="46">
                  <c:v>304.47738079153515</c:v>
                </c:pt>
                <c:pt idx="47">
                  <c:v>304.47738079153515</c:v>
                </c:pt>
                <c:pt idx="48">
                  <c:v>302.97548648970513</c:v>
                </c:pt>
                <c:pt idx="49">
                  <c:v>301.46610989242805</c:v>
                </c:pt>
                <c:pt idx="50">
                  <c:v>299.94913804455831</c:v>
                </c:pt>
                <c:pt idx="51">
                  <c:v>298.42445512000774</c:v>
                </c:pt>
                <c:pt idx="52">
                  <c:v>297.61688477919648</c:v>
                </c:pt>
                <c:pt idx="53">
                  <c:v>297.61688477919648</c:v>
                </c:pt>
                <c:pt idx="54">
                  <c:v>296.0801920184353</c:v>
                </c:pt>
                <c:pt idx="55">
                  <c:v>294.53548191291571</c:v>
                </c:pt>
                <c:pt idx="56">
                  <c:v>292.98262765166385</c:v>
                </c:pt>
                <c:pt idx="57">
                  <c:v>291.42149904506618</c:v>
                </c:pt>
                <c:pt idx="58">
                  <c:v>289.85196239748575</c:v>
                </c:pt>
                <c:pt idx="59">
                  <c:v>288.27388037363613</c:v>
                </c:pt>
                <c:pt idx="60">
                  <c:v>286.68711185833496</c:v>
                </c:pt>
                <c:pt idx="61">
                  <c:v>285.09151180923197</c:v>
                </c:pt>
                <c:pt idx="62">
                  <c:v>283.48693110207648</c:v>
                </c:pt>
                <c:pt idx="63">
                  <c:v>281.873216368057</c:v>
                </c:pt>
                <c:pt idx="64">
                  <c:v>280.25020982271087</c:v>
                </c:pt>
                <c:pt idx="65">
                  <c:v>278.61774908586403</c:v>
                </c:pt>
                <c:pt idx="66">
                  <c:v>276.97566699201843</c:v>
                </c:pt>
                <c:pt idx="67">
                  <c:v>276.4695910867477</c:v>
                </c:pt>
                <c:pt idx="68">
                  <c:v>276.4695910867477</c:v>
                </c:pt>
                <c:pt idx="69">
                  <c:v>274.81467354505196</c:v>
                </c:pt>
                <c:pt idx="70">
                  <c:v>273.1497296276778</c:v>
                </c:pt>
                <c:pt idx="71">
                  <c:v>271.47457486047102</c:v>
                </c:pt>
                <c:pt idx="72">
                  <c:v>269.78901904205344</c:v>
                </c:pt>
                <c:pt idx="73">
                  <c:v>268.09286599175567</c:v>
                </c:pt>
                <c:pt idx="74">
                  <c:v>267.8378572227486</c:v>
                </c:pt>
                <c:pt idx="75">
                  <c:v>267.8378572227486</c:v>
                </c:pt>
                <c:pt idx="76">
                  <c:v>266.12926889328327</c:v>
                </c:pt>
                <c:pt idx="77">
                  <c:v>264.40964006948286</c:v>
                </c:pt>
                <c:pt idx="78">
                  <c:v>262.67875392135062</c:v>
                </c:pt>
                <c:pt idx="79">
                  <c:v>260.93638642717787</c:v>
                </c:pt>
                <c:pt idx="80">
                  <c:v>259.18230603510244</c:v>
                </c:pt>
                <c:pt idx="81">
                  <c:v>257.41627330391043</c:v>
                </c:pt>
                <c:pt idx="82">
                  <c:v>255.6380405215028</c:v>
                </c:pt>
                <c:pt idx="83">
                  <c:v>253.84735129930647</c:v>
                </c:pt>
                <c:pt idx="84">
                  <c:v>253.27742026811927</c:v>
                </c:pt>
                <c:pt idx="85">
                  <c:v>253.27742026811927</c:v>
                </c:pt>
                <c:pt idx="86">
                  <c:v>251.46992189459462</c:v>
                </c:pt>
                <c:pt idx="87">
                  <c:v>249.6493373066981</c:v>
                </c:pt>
                <c:pt idx="88">
                  <c:v>248.77475825266825</c:v>
                </c:pt>
                <c:pt idx="89">
                  <c:v>248.77475825266825</c:v>
                </c:pt>
                <c:pt idx="90">
                  <c:v>246.93430369973615</c:v>
                </c:pt>
                <c:pt idx="91">
                  <c:v>245.08002844718607</c:v>
                </c:pt>
                <c:pt idx="92">
                  <c:v>243.82902680294964</c:v>
                </c:pt>
                <c:pt idx="93">
                  <c:v>243.82902680294964</c:v>
                </c:pt>
                <c:pt idx="94">
                  <c:v>243.5632226993097</c:v>
                </c:pt>
                <c:pt idx="95">
                  <c:v>243.5632226993097</c:v>
                </c:pt>
                <c:pt idx="96">
                  <c:v>241.68308474461662</c:v>
                </c:pt>
                <c:pt idx="97">
                  <c:v>239.78820540567366</c:v>
                </c:pt>
                <c:pt idx="98">
                  <c:v>237.87823240404649</c:v>
                </c:pt>
                <c:pt idx="99">
                  <c:v>237.74587836947575</c:v>
                </c:pt>
                <c:pt idx="100">
                  <c:v>237.74587836947575</c:v>
                </c:pt>
                <c:pt idx="101">
                  <c:v>237.50399807513463</c:v>
                </c:pt>
                <c:pt idx="102">
                  <c:v>237.50399807513463</c:v>
                </c:pt>
                <c:pt idx="103">
                  <c:v>235.57550615816058</c:v>
                </c:pt>
                <c:pt idx="104">
                  <c:v>233.63109617872692</c:v>
                </c:pt>
                <c:pt idx="105">
                  <c:v>232.62652230490303</c:v>
                </c:pt>
                <c:pt idx="106">
                  <c:v>232.62652230490303</c:v>
                </c:pt>
                <c:pt idx="107">
                  <c:v>230.65725412324136</c:v>
                </c:pt>
                <c:pt idx="108">
                  <c:v>228.67102763505818</c:v>
                </c:pt>
                <c:pt idx="109">
                  <c:v>226.66739703731884</c:v>
                </c:pt>
                <c:pt idx="110">
                  <c:v>224.81072055325461</c:v>
                </c:pt>
                <c:pt idx="111">
                  <c:v>224.81072055325461</c:v>
                </c:pt>
                <c:pt idx="112">
                  <c:v>222.77237278368594</c:v>
                </c:pt>
                <c:pt idx="113">
                  <c:v>220.71520127909977</c:v>
                </c:pt>
                <c:pt idx="114">
                  <c:v>218.6386747025181</c:v>
                </c:pt>
                <c:pt idx="115">
                  <c:v>217.64119248357727</c:v>
                </c:pt>
                <c:pt idx="116">
                  <c:v>217.64119248357727</c:v>
                </c:pt>
                <c:pt idx="117">
                  <c:v>215.53505205806673</c:v>
                </c:pt>
                <c:pt idx="118">
                  <c:v>213.4081269906878</c:v>
                </c:pt>
                <c:pt idx="119">
                  <c:v>211.25978951441169</c:v>
                </c:pt>
                <c:pt idx="120">
                  <c:v>209.08937960994942</c:v>
                </c:pt>
                <c:pt idx="121">
                  <c:v>206.89620263715216</c:v>
                </c:pt>
                <c:pt idx="122">
                  <c:v>204.67952673795571</c:v>
                </c:pt>
                <c:pt idx="123">
                  <c:v>202.43857998334587</c:v>
                </c:pt>
                <c:pt idx="124">
                  <c:v>201.99463389326343</c:v>
                </c:pt>
                <c:pt idx="125">
                  <c:v>201.99463389326343</c:v>
                </c:pt>
                <c:pt idx="126">
                  <c:v>199.72356426239122</c:v>
                </c:pt>
                <c:pt idx="127">
                  <c:v>199.4090407019539</c:v>
                </c:pt>
                <c:pt idx="128">
                  <c:v>199.4090407019539</c:v>
                </c:pt>
                <c:pt idx="129">
                  <c:v>199.08118911055737</c:v>
                </c:pt>
                <c:pt idx="130">
                  <c:v>199.08118911055737</c:v>
                </c:pt>
                <c:pt idx="131">
                  <c:v>196.77649721873166</c:v>
                </c:pt>
                <c:pt idx="132">
                  <c:v>196.4298545427184</c:v>
                </c:pt>
                <c:pt idx="133">
                  <c:v>196.4298545427184</c:v>
                </c:pt>
                <c:pt idx="134">
                  <c:v>196.09376542275257</c:v>
                </c:pt>
                <c:pt idx="135">
                  <c:v>196.09376542275257</c:v>
                </c:pt>
                <c:pt idx="136">
                  <c:v>193.75354148421005</c:v>
                </c:pt>
                <c:pt idx="137">
                  <c:v>191.3847037714182</c:v>
                </c:pt>
                <c:pt idx="138">
                  <c:v>188.98617631370158</c:v>
                </c:pt>
                <c:pt idx="139">
                  <c:v>186.55681396741716</c:v>
                </c:pt>
                <c:pt idx="140">
                  <c:v>184.0953960251953</c:v>
                </c:pt>
                <c:pt idx="141">
                  <c:v>181.60061904540274</c:v>
                </c:pt>
                <c:pt idx="142">
                  <c:v>179.07108878228638</c:v>
                </c:pt>
                <c:pt idx="143">
                  <c:v>176.94618052298696</c:v>
                </c:pt>
                <c:pt idx="144">
                  <c:v>176.94618052298696</c:v>
                </c:pt>
                <c:pt idx="145">
                  <c:v>176.66289074866145</c:v>
                </c:pt>
                <c:pt idx="146">
                  <c:v>176.66289074866145</c:v>
                </c:pt>
                <c:pt idx="147">
                  <c:v>174.06161830706245</c:v>
                </c:pt>
                <c:pt idx="148">
                  <c:v>172.11030717442083</c:v>
                </c:pt>
                <c:pt idx="149">
                  <c:v>172.11030717442083</c:v>
                </c:pt>
                <c:pt idx="150">
                  <c:v>170.46929368561803</c:v>
                </c:pt>
                <c:pt idx="151">
                  <c:v>170.46929368561803</c:v>
                </c:pt>
                <c:pt idx="152">
                  <c:v>169.79845442074404</c:v>
                </c:pt>
                <c:pt idx="153">
                  <c:v>169.79845442074404</c:v>
                </c:pt>
                <c:pt idx="154">
                  <c:v>168.43251233557459</c:v>
                </c:pt>
                <c:pt idx="155">
                  <c:v>168.43251233557459</c:v>
                </c:pt>
                <c:pt idx="156">
                  <c:v>165.7020857191408</c:v>
                </c:pt>
                <c:pt idx="157">
                  <c:v>164.43031030097063</c:v>
                </c:pt>
                <c:pt idx="158">
                  <c:v>164.43031030097063</c:v>
                </c:pt>
                <c:pt idx="159">
                  <c:v>163.43747306439087</c:v>
                </c:pt>
                <c:pt idx="160">
                  <c:v>163.43747306439087</c:v>
                </c:pt>
                <c:pt idx="161">
                  <c:v>160.62215787889755</c:v>
                </c:pt>
                <c:pt idx="162">
                  <c:v>157.85720346462969</c:v>
                </c:pt>
                <c:pt idx="163">
                  <c:v>157.85720346462969</c:v>
                </c:pt>
                <c:pt idx="164">
                  <c:v>154.94052628564773</c:v>
                </c:pt>
                <c:pt idx="165">
                  <c:v>151.96788044081384</c:v>
                </c:pt>
                <c:pt idx="166">
                  <c:v>148.93591469378194</c:v>
                </c:pt>
                <c:pt idx="167">
                  <c:v>145.84092939114689</c:v>
                </c:pt>
                <c:pt idx="168">
                  <c:v>142.67882353619785</c:v>
                </c:pt>
                <c:pt idx="169">
                  <c:v>139.44503105408054</c:v>
                </c:pt>
                <c:pt idx="170">
                  <c:v>136.13444342147025</c:v>
                </c:pt>
                <c:pt idx="171">
                  <c:v>132.74131491616873</c:v>
                </c:pt>
                <c:pt idx="172">
                  <c:v>129.2591454624139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046-495A-8123-F780D768062B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Sheet1!$AD$5:$AD$177</c:f>
              <c:numCache>
                <c:formatCode>0.00</c:formatCode>
                <c:ptCount val="173"/>
                <c:pt idx="0">
                  <c:v>181.89895640863369</c:v>
                </c:pt>
                <c:pt idx="1">
                  <c:v>181.89895640863369</c:v>
                </c:pt>
                <c:pt idx="2">
                  <c:v>179.37363335381826</c:v>
                </c:pt>
                <c:pt idx="3">
                  <c:v>176.81224601975401</c:v>
                </c:pt>
                <c:pt idx="4">
                  <c:v>174.21320369750973</c:v>
                </c:pt>
                <c:pt idx="5">
                  <c:v>173.91916776637939</c:v>
                </c:pt>
                <c:pt idx="6">
                  <c:v>173.91916776637939</c:v>
                </c:pt>
                <c:pt idx="7">
                  <c:v>171.27622986436273</c:v>
                </c:pt>
                <c:pt idx="8">
                  <c:v>168.59186491806187</c:v>
                </c:pt>
                <c:pt idx="9">
                  <c:v>165.86406155810252</c:v>
                </c:pt>
                <c:pt idx="10">
                  <c:v>163.09064018682992</c:v>
                </c:pt>
                <c:pt idx="11">
                  <c:v>161.49525816119188</c:v>
                </c:pt>
                <c:pt idx="12">
                  <c:v>161.49525816119188</c:v>
                </c:pt>
                <c:pt idx="13">
                  <c:v>161.11064995384388</c:v>
                </c:pt>
                <c:pt idx="14">
                  <c:v>161.11064995384388</c:v>
                </c:pt>
                <c:pt idx="15">
                  <c:v>158.25394632851976</c:v>
                </c:pt>
                <c:pt idx="16">
                  <c:v>155.34471837996298</c:v>
                </c:pt>
                <c:pt idx="17">
                  <c:v>152.3799577652849</c:v>
                </c:pt>
                <c:pt idx="18">
                  <c:v>149.81256988834417</c:v>
                </c:pt>
                <c:pt idx="19">
                  <c:v>149.81256988834417</c:v>
                </c:pt>
                <c:pt idx="20">
                  <c:v>148.97103056819472</c:v>
                </c:pt>
                <c:pt idx="21">
                  <c:v>148.97103056819472</c:v>
                </c:pt>
                <c:pt idx="22">
                  <c:v>145.87679030109624</c:v>
                </c:pt>
                <c:pt idx="23">
                  <c:v>142.71547900823512</c:v>
                </c:pt>
                <c:pt idx="24">
                  <c:v>139.4825363568859</c:v>
                </c:pt>
                <c:pt idx="25">
                  <c:v>136.17286054331822</c:v>
                </c:pt>
                <c:pt idx="26">
                  <c:v>134.46509424586736</c:v>
                </c:pt>
                <c:pt idx="27">
                  <c:v>134.46509424586736</c:v>
                </c:pt>
                <c:pt idx="28">
                  <c:v>131.02874329913263</c:v>
                </c:pt>
                <c:pt idx="29">
                  <c:v>127.49981008044676</c:v>
                </c:pt>
                <c:pt idx="30">
                  <c:v>123.87038213612645</c:v>
                </c:pt>
                <c:pt idx="31">
                  <c:v>120.13135132241706</c:v>
                </c:pt>
                <c:pt idx="32">
                  <c:v>116.27214443085667</c:v>
                </c:pt>
                <c:pt idx="33">
                  <c:v>112.28037037055941</c:v>
                </c:pt>
                <c:pt idx="34">
                  <c:v>108.14134995712786</c:v>
                </c:pt>
                <c:pt idx="35">
                  <c:v>106.68896245886918</c:v>
                </c:pt>
                <c:pt idx="36">
                  <c:v>106.68896245886918</c:v>
                </c:pt>
                <c:pt idx="37">
                  <c:v>102.32401824864971</c:v>
                </c:pt>
                <c:pt idx="38">
                  <c:v>97.76438365043785</c:v>
                </c:pt>
                <c:pt idx="39">
                  <c:v>92.981421319261401</c:v>
                </c:pt>
                <c:pt idx="40">
                  <c:v>87.9386985948166</c:v>
                </c:pt>
                <c:pt idx="41">
                  <c:v>82.588647588818162</c:v>
                </c:pt>
                <c:pt idx="42">
                  <c:v>76.867123730174782</c:v>
                </c:pt>
                <c:pt idx="43">
                  <c:v>70.683977749911605</c:v>
                </c:pt>
                <c:pt idx="44">
                  <c:v>63.905357447947971</c:v>
                </c:pt>
                <c:pt idx="45">
                  <c:v>56.316646833329834</c:v>
                </c:pt>
                <c:pt idx="46">
                  <c:v>51.235525180776662</c:v>
                </c:pt>
                <c:pt idx="47">
                  <c:v>51.235525180776662</c:v>
                </c:pt>
                <c:pt idx="48">
                  <c:v>51.235525180776662</c:v>
                </c:pt>
                <c:pt idx="49">
                  <c:v>51.235525180776662</c:v>
                </c:pt>
                <c:pt idx="50">
                  <c:v>51.235525180776662</c:v>
                </c:pt>
                <c:pt idx="51">
                  <c:v>51.235525180776662</c:v>
                </c:pt>
                <c:pt idx="52">
                  <c:v>323.96776654869575</c:v>
                </c:pt>
                <c:pt idx="53">
                  <c:v>323.96776654869575</c:v>
                </c:pt>
                <c:pt idx="54">
                  <c:v>322.55663651915495</c:v>
                </c:pt>
                <c:pt idx="55">
                  <c:v>321.13930585113718</c:v>
                </c:pt>
                <c:pt idx="56">
                  <c:v>319.71569208055809</c:v>
                </c:pt>
                <c:pt idx="57">
                  <c:v>318.28571089910747</c:v>
                </c:pt>
                <c:pt idx="58">
                  <c:v>316.84927609598577</c:v>
                </c:pt>
                <c:pt idx="59">
                  <c:v>315.40629949725201</c:v>
                </c:pt>
                <c:pt idx="60">
                  <c:v>313.9566909026629</c:v>
                </c:pt>
                <c:pt idx="61">
                  <c:v>312.50035801987525</c:v>
                </c:pt>
                <c:pt idx="62">
                  <c:v>311.0372063958751</c:v>
                </c:pt>
                <c:pt idx="63">
                  <c:v>309.56713934549032</c:v>
                </c:pt>
                <c:pt idx="64">
                  <c:v>308.09005787683287</c:v>
                </c:pt>
                <c:pt idx="65">
                  <c:v>306.60586061350853</c:v>
                </c:pt>
                <c:pt idx="66">
                  <c:v>305.11444371342077</c:v>
                </c:pt>
                <c:pt idx="67">
                  <c:v>304.6551139445229</c:v>
                </c:pt>
                <c:pt idx="68">
                  <c:v>304.6551139445229</c:v>
                </c:pt>
                <c:pt idx="69">
                  <c:v>303.15410017440013</c:v>
                </c:pt>
                <c:pt idx="70">
                  <c:v>301.64561732693915</c:v>
                </c:pt>
                <c:pt idx="71">
                  <c:v>300.12955278104522</c:v>
                </c:pt>
                <c:pt idx="72">
                  <c:v>298.60579105662066</c:v>
                </c:pt>
                <c:pt idx="73">
                  <c:v>297.07421371191106</c:v>
                </c:pt>
                <c:pt idx="74">
                  <c:v>296.84410288659973</c:v>
                </c:pt>
                <c:pt idx="75">
                  <c:v>296.84410288659973</c:v>
                </c:pt>
                <c:pt idx="76">
                  <c:v>295.3033887691609</c:v>
                </c:pt>
                <c:pt idx="77">
                  <c:v>293.75459386799412</c:v>
                </c:pt>
                <c:pt idx="78">
                  <c:v>292.19758968641435</c:v>
                </c:pt>
                <c:pt idx="79">
                  <c:v>290.63224428571266</c:v>
                </c:pt>
                <c:pt idx="80">
                  <c:v>289.05842215467476</c:v>
                </c:pt>
                <c:pt idx="81">
                  <c:v>287.47598407267026</c:v>
                </c:pt>
                <c:pt idx="82">
                  <c:v>285.88478696592119</c:v>
                </c:pt>
                <c:pt idx="83">
                  <c:v>284.28468375652977</c:v>
                </c:pt>
                <c:pt idx="84">
                  <c:v>283.77588917057443</c:v>
                </c:pt>
                <c:pt idx="85">
                  <c:v>283.77588917057443</c:v>
                </c:pt>
                <c:pt idx="86">
                  <c:v>282.16382701287233</c:v>
                </c:pt>
                <c:pt idx="87">
                  <c:v>280.54250172576371</c:v>
                </c:pt>
                <c:pt idx="88">
                  <c:v>279.76451526337314</c:v>
                </c:pt>
                <c:pt idx="89">
                  <c:v>279.76451526337314</c:v>
                </c:pt>
                <c:pt idx="90">
                  <c:v>278.12920378944409</c:v>
                </c:pt>
                <c:pt idx="91">
                  <c:v>276.48422016554599</c:v>
                </c:pt>
                <c:pt idx="92">
                  <c:v>275.37592118511395</c:v>
                </c:pt>
                <c:pt idx="93">
                  <c:v>275.37592118511395</c:v>
                </c:pt>
                <c:pt idx="94">
                  <c:v>275.14059516645318</c:v>
                </c:pt>
                <c:pt idx="95">
                  <c:v>275.14059516645318</c:v>
                </c:pt>
                <c:pt idx="96">
                  <c:v>273.47763548149612</c:v>
                </c:pt>
                <c:pt idx="97">
                  <c:v>271.80450163407903</c:v>
                </c:pt>
                <c:pt idx="98">
                  <c:v>270.12100456749022</c:v>
                </c:pt>
                <c:pt idx="99">
                  <c:v>270.00445614572749</c:v>
                </c:pt>
                <c:pt idx="100">
                  <c:v>270.00445614572749</c:v>
                </c:pt>
                <c:pt idx="101">
                  <c:v>269.79149867731206</c:v>
                </c:pt>
                <c:pt idx="102">
                  <c:v>269.79149867731206</c:v>
                </c:pt>
                <c:pt idx="103">
                  <c:v>268.09536131486885</c:v>
                </c:pt>
                <c:pt idx="104">
                  <c:v>266.3884245956458</c:v>
                </c:pt>
                <c:pt idx="105">
                  <c:v>265.50782010432397</c:v>
                </c:pt>
                <c:pt idx="106">
                  <c:v>265.50782010432397</c:v>
                </c:pt>
                <c:pt idx="107">
                  <c:v>263.7841400398251</c:v>
                </c:pt>
                <c:pt idx="108">
                  <c:v>262.04912237317274</c:v>
                </c:pt>
                <c:pt idx="109">
                  <c:v>260.30254039588254</c:v>
                </c:pt>
                <c:pt idx="110">
                  <c:v>258.68738611024321</c:v>
                </c:pt>
                <c:pt idx="111">
                  <c:v>258.68738611024321</c:v>
                </c:pt>
                <c:pt idx="112">
                  <c:v>256.91795136297901</c:v>
                </c:pt>
                <c:pt idx="113">
                  <c:v>255.13624543084828</c:v>
                </c:pt>
                <c:pt idx="114">
                  <c:v>253.34200941128981</c:v>
                </c:pt>
                <c:pt idx="115">
                  <c:v>252.48166729992508</c:v>
                </c:pt>
                <c:pt idx="116">
                  <c:v>252.48166729992508</c:v>
                </c:pt>
                <c:pt idx="117">
                  <c:v>250.66843104497633</c:v>
                </c:pt>
                <c:pt idx="118">
                  <c:v>248.84198263667258</c:v>
                </c:pt>
                <c:pt idx="119">
                  <c:v>247.00202898468277</c:v>
                </c:pt>
                <c:pt idx="120">
                  <c:v>245.14826599947645</c:v>
                </c:pt>
                <c:pt idx="121">
                  <c:v>243.280378005605</c:v>
                </c:pt>
                <c:pt idx="122">
                  <c:v>241.39803711412</c:v>
                </c:pt>
                <c:pt idx="123">
                  <c:v>239.50090255059595</c:v>
                </c:pt>
                <c:pt idx="124">
                  <c:v>239.12577397376063</c:v>
                </c:pt>
                <c:pt idx="125">
                  <c:v>239.12577397376063</c:v>
                </c:pt>
                <c:pt idx="126">
                  <c:v>237.2104672617759</c:v>
                </c:pt>
                <c:pt idx="127">
                  <c:v>236.9457093313784</c:v>
                </c:pt>
                <c:pt idx="128">
                  <c:v>236.9457093313784</c:v>
                </c:pt>
                <c:pt idx="129">
                  <c:v>236.66986186363076</c:v>
                </c:pt>
                <c:pt idx="130">
                  <c:v>236.66986186363076</c:v>
                </c:pt>
                <c:pt idx="131">
                  <c:v>234.73451709228888</c:v>
                </c:pt>
                <c:pt idx="132">
                  <c:v>234.44400485521072</c:v>
                </c:pt>
                <c:pt idx="133">
                  <c:v>234.44400485521072</c:v>
                </c:pt>
                <c:pt idx="134">
                  <c:v>234.16248310638935</c:v>
                </c:pt>
                <c:pt idx="135">
                  <c:v>234.16248310638935</c:v>
                </c:pt>
                <c:pt idx="136">
                  <c:v>232.20624129112051</c:v>
                </c:pt>
                <c:pt idx="137">
                  <c:v>230.23337832414759</c:v>
                </c:pt>
                <c:pt idx="138">
                  <c:v>228.24346320223515</c:v>
                </c:pt>
                <c:pt idx="139">
                  <c:v>226.23604596648622</c:v>
                </c:pt>
                <c:pt idx="140">
                  <c:v>224.21065651424792</c:v>
                </c:pt>
                <c:pt idx="141">
                  <c:v>222.16680331352401</c:v>
                </c:pt>
                <c:pt idx="142">
                  <c:v>220.10397200993458</c:v>
                </c:pt>
                <c:pt idx="143">
                  <c:v>218.37869506559031</c:v>
                </c:pt>
                <c:pt idx="144">
                  <c:v>218.37869506559031</c:v>
                </c:pt>
                <c:pt idx="145">
                  <c:v>218.14921641974806</c:v>
                </c:pt>
                <c:pt idx="146">
                  <c:v>218.14921641974806</c:v>
                </c:pt>
                <c:pt idx="147">
                  <c:v>216.04802851345363</c:v>
                </c:pt>
                <c:pt idx="148">
                  <c:v>214.47904674478127</c:v>
                </c:pt>
                <c:pt idx="149">
                  <c:v>214.47904674478127</c:v>
                </c:pt>
                <c:pt idx="150">
                  <c:v>213.16445235205157</c:v>
                </c:pt>
                <c:pt idx="151">
                  <c:v>213.16445235205157</c:v>
                </c:pt>
                <c:pt idx="152">
                  <c:v>212.62835836395402</c:v>
                </c:pt>
                <c:pt idx="153">
                  <c:v>212.62835836395402</c:v>
                </c:pt>
                <c:pt idx="154">
                  <c:v>211.53915682102465</c:v>
                </c:pt>
                <c:pt idx="155">
                  <c:v>211.53915682102465</c:v>
                </c:pt>
                <c:pt idx="156">
                  <c:v>209.37164294275874</c:v>
                </c:pt>
                <c:pt idx="157">
                  <c:v>208.36657746037403</c:v>
                </c:pt>
                <c:pt idx="158">
                  <c:v>208.36657746037403</c:v>
                </c:pt>
                <c:pt idx="159">
                  <c:v>207.58398603589356</c:v>
                </c:pt>
                <c:pt idx="160">
                  <c:v>207.58398603589356</c:v>
                </c:pt>
                <c:pt idx="161">
                  <c:v>205.37473373945016</c:v>
                </c:pt>
                <c:pt idx="162">
                  <c:v>203.21958651308699</c:v>
                </c:pt>
                <c:pt idx="163">
                  <c:v>203.21958651308699</c:v>
                </c:pt>
                <c:pt idx="164">
                  <c:v>200.96236051198753</c:v>
                </c:pt>
                <c:pt idx="165">
                  <c:v>198.67949149962621</c:v>
                </c:pt>
                <c:pt idx="166">
                  <c:v>196.37008515186329</c:v>
                </c:pt>
                <c:pt idx="167">
                  <c:v>194.03319391936535</c:v>
                </c:pt>
                <c:pt idx="168">
                  <c:v>191.66781248438673</c:v>
                </c:pt>
                <c:pt idx="169">
                  <c:v>189.27287270644473</c:v>
                </c:pt>
                <c:pt idx="170">
                  <c:v>186.84723798480411</c:v>
                </c:pt>
                <c:pt idx="171">
                  <c:v>184.38969695335481</c:v>
                </c:pt>
                <c:pt idx="172">
                  <c:v>181.89895640863369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046-495A-8123-F780D768062B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Sheet1!$AE$5:$AE$177</c:f>
              <c:numCache>
                <c:formatCode>0.00</c:formatCode>
                <c:ptCount val="173"/>
                <c:pt idx="0">
                  <c:v>192.3081283192918</c:v>
                </c:pt>
                <c:pt idx="1">
                  <c:v>192.3081283192918</c:v>
                </c:pt>
                <c:pt idx="2">
                  <c:v>189.92126320575375</c:v>
                </c:pt>
                <c:pt idx="3">
                  <c:v>187.50401653743097</c:v>
                </c:pt>
                <c:pt idx="4">
                  <c:v>185.05519775912586</c:v>
                </c:pt>
                <c:pt idx="5">
                  <c:v>184.77841538358635</c:v>
                </c:pt>
                <c:pt idx="6">
                  <c:v>184.77841538358635</c:v>
                </c:pt>
                <c:pt idx="7">
                  <c:v>182.29298612856496</c:v>
                </c:pt>
                <c:pt idx="8">
                  <c:v>179.77319820170408</c:v>
                </c:pt>
                <c:pt idx="9">
                  <c:v>177.21758601129059</c:v>
                </c:pt>
                <c:pt idx="10">
                  <c:v>174.62457671149608</c:v>
                </c:pt>
                <c:pt idx="11">
                  <c:v>173.13550844257563</c:v>
                </c:pt>
                <c:pt idx="12">
                  <c:v>173.13550844257563</c:v>
                </c:pt>
                <c:pt idx="13">
                  <c:v>172.7768138485867</c:v>
                </c:pt>
                <c:pt idx="14">
                  <c:v>172.7768138485867</c:v>
                </c:pt>
                <c:pt idx="15">
                  <c:v>170.11612916966214</c:v>
                </c:pt>
                <c:pt idx="16">
                  <c:v>167.41316377056248</c:v>
                </c:pt>
                <c:pt idx="17">
                  <c:v>164.66583556909785</c:v>
                </c:pt>
                <c:pt idx="18">
                  <c:v>162.29292027586777</c:v>
                </c:pt>
                <c:pt idx="19">
                  <c:v>162.29292027586777</c:v>
                </c:pt>
                <c:pt idx="20">
                  <c:v>161.51641967202335</c:v>
                </c:pt>
                <c:pt idx="21">
                  <c:v>161.51641967202335</c:v>
                </c:pt>
                <c:pt idx="22">
                  <c:v>158.66702185290166</c:v>
                </c:pt>
                <c:pt idx="23">
                  <c:v>155.7655090951433</c:v>
                </c:pt>
                <c:pt idx="24">
                  <c:v>152.80891277562696</c:v>
                </c:pt>
                <c:pt idx="25">
                  <c:v>149.79397125274824</c:v>
                </c:pt>
                <c:pt idx="26">
                  <c:v>148.24320370819422</c:v>
                </c:pt>
                <c:pt idx="27">
                  <c:v>148.24320370819422</c:v>
                </c:pt>
                <c:pt idx="28">
                  <c:v>145.13344702607034</c:v>
                </c:pt>
                <c:pt idx="29">
                  <c:v>141.95558265059239</c:v>
                </c:pt>
                <c:pt idx="30">
                  <c:v>138.70492942094441</c:v>
                </c:pt>
                <c:pt idx="31">
                  <c:v>135.37624402260971</c:v>
                </c:pt>
                <c:pt idx="32">
                  <c:v>131.96362167532828</c:v>
                </c:pt>
                <c:pt idx="33">
                  <c:v>128.46037305593183</c:v>
                </c:pt>
                <c:pt idx="34">
                  <c:v>124.85887011209566</c:v>
                </c:pt>
                <c:pt idx="35">
                  <c:v>123.60307676457401</c:v>
                </c:pt>
                <c:pt idx="36">
                  <c:v>123.60307676457401</c:v>
                </c:pt>
                <c:pt idx="37">
                  <c:v>119.85570735542457</c:v>
                </c:pt>
                <c:pt idx="38">
                  <c:v>115.98732941864458</c:v>
                </c:pt>
                <c:pt idx="39">
                  <c:v>111.98540344915124</c:v>
                </c:pt>
                <c:pt idx="40">
                  <c:v>107.83506194957729</c:v>
                </c:pt>
                <c:pt idx="41">
                  <c:v>103.51845529020018</c:v>
                </c:pt>
                <c:pt idx="42">
                  <c:v>99.013840374309154</c:v>
                </c:pt>
                <c:pt idx="43">
                  <c:v>94.29427652656959</c:v>
                </c:pt>
                <c:pt idx="44">
                  <c:v>89.325699469241059</c:v>
                </c:pt>
                <c:pt idx="45">
                  <c:v>84.063967225376487</c:v>
                </c:pt>
                <c:pt idx="46">
                  <c:v>80.748157351540669</c:v>
                </c:pt>
                <c:pt idx="47">
                  <c:v>80.748157351540669</c:v>
                </c:pt>
                <c:pt idx="48">
                  <c:v>74.886146353442243</c:v>
                </c:pt>
                <c:pt idx="49">
                  <c:v>68.524484059853904</c:v>
                </c:pt>
                <c:pt idx="50">
                  <c:v>61.50833208329724</c:v>
                </c:pt>
                <c:pt idx="51">
                  <c:v>53.581199274271313</c:v>
                </c:pt>
                <c:pt idx="52">
                  <c:v>48.88353104747214</c:v>
                </c:pt>
                <c:pt idx="53">
                  <c:v>48.88353104747214</c:v>
                </c:pt>
                <c:pt idx="54">
                  <c:v>48.88353104747214</c:v>
                </c:pt>
                <c:pt idx="55">
                  <c:v>48.88353104747214</c:v>
                </c:pt>
                <c:pt idx="56">
                  <c:v>48.88353104747214</c:v>
                </c:pt>
                <c:pt idx="57">
                  <c:v>48.88353104747214</c:v>
                </c:pt>
                <c:pt idx="58">
                  <c:v>48.88353104747214</c:v>
                </c:pt>
                <c:pt idx="59">
                  <c:v>48.88353104747214</c:v>
                </c:pt>
                <c:pt idx="60">
                  <c:v>48.88353104747214</c:v>
                </c:pt>
                <c:pt idx="61">
                  <c:v>48.88353104747214</c:v>
                </c:pt>
                <c:pt idx="62">
                  <c:v>48.88353104747214</c:v>
                </c:pt>
                <c:pt idx="63">
                  <c:v>48.88353104747214</c:v>
                </c:pt>
                <c:pt idx="64">
                  <c:v>48.88353104747214</c:v>
                </c:pt>
                <c:pt idx="65">
                  <c:v>48.88353104747214</c:v>
                </c:pt>
                <c:pt idx="66">
                  <c:v>48.88353104747214</c:v>
                </c:pt>
                <c:pt idx="67">
                  <c:v>310.98219294305136</c:v>
                </c:pt>
                <c:pt idx="68">
                  <c:v>310.98219294305136</c:v>
                </c:pt>
                <c:pt idx="69">
                  <c:v>309.51186459919307</c:v>
                </c:pt>
                <c:pt idx="70">
                  <c:v>308.03451807820051</c:v>
                </c:pt>
                <c:pt idx="71">
                  <c:v>306.55005191268395</c:v>
                </c:pt>
                <c:pt idx="72">
                  <c:v>305.05836216643729</c:v>
                </c:pt>
                <c:pt idx="73">
                  <c:v>303.5593423495136</c:v>
                </c:pt>
                <c:pt idx="74">
                  <c:v>303.33415121556823</c:v>
                </c:pt>
                <c:pt idx="75">
                  <c:v>303.33415121556823</c:v>
                </c:pt>
                <c:pt idx="76">
                  <c:v>301.82656823690854</c:v>
                </c:pt>
                <c:pt idx="77">
                  <c:v>300.31141718834004</c:v>
                </c:pt>
                <c:pt idx="78">
                  <c:v>298.78858293728229</c:v>
                </c:pt>
                <c:pt idx="79">
                  <c:v>297.25794740203196</c:v>
                </c:pt>
                <c:pt idx="80">
                  <c:v>295.71938944490807</c:v>
                </c:pt>
                <c:pt idx="81">
                  <c:v>294.17278476036699</c:v>
                </c:pt>
                <c:pt idx="82">
                  <c:v>292.61800575779546</c:v>
                </c:pt>
                <c:pt idx="83">
                  <c:v>291.05492143866803</c:v>
                </c:pt>
                <c:pt idx="84">
                  <c:v>290.55798242290507</c:v>
                </c:pt>
                <c:pt idx="85">
                  <c:v>290.55798242290507</c:v>
                </c:pt>
                <c:pt idx="86">
                  <c:v>288.98375585778035</c:v>
                </c:pt>
                <c:pt idx="87">
                  <c:v>287.40090666118158</c:v>
                </c:pt>
                <c:pt idx="88">
                  <c:v>286.64153550326444</c:v>
                </c:pt>
                <c:pt idx="89">
                  <c:v>286.64153550326444</c:v>
                </c:pt>
                <c:pt idx="90">
                  <c:v>285.04568033153777</c:v>
                </c:pt>
                <c:pt idx="91">
                  <c:v>283.44084016893049</c:v>
                </c:pt>
                <c:pt idx="92">
                  <c:v>282.35984814358648</c:v>
                </c:pt>
                <c:pt idx="93">
                  <c:v>282.35984814358648</c:v>
                </c:pt>
                <c:pt idx="94">
                  <c:v>282.1303475056684</c:v>
                </c:pt>
                <c:pt idx="95">
                  <c:v>282.1303475056684</c:v>
                </c:pt>
                <c:pt idx="96">
                  <c:v>280.50882870895384</c:v>
                </c:pt>
                <c:pt idx="97">
                  <c:v>278.87788184735842</c:v>
                </c:pt>
                <c:pt idx="98">
                  <c:v>277.23734052913795</c:v>
                </c:pt>
                <c:pt idx="99">
                  <c:v>277.12378500170138</c:v>
                </c:pt>
                <c:pt idx="100">
                  <c:v>277.12378500170138</c:v>
                </c:pt>
                <c:pt idx="101">
                  <c:v>276.91630257835891</c:v>
                </c:pt>
                <c:pt idx="102">
                  <c:v>276.91630257835891</c:v>
                </c:pt>
                <c:pt idx="103">
                  <c:v>275.2640707278544</c:v>
                </c:pt>
                <c:pt idx="104">
                  <c:v>273.60186153180541</c:v>
                </c:pt>
                <c:pt idx="105">
                  <c:v>272.74454790457173</c:v>
                </c:pt>
                <c:pt idx="106">
                  <c:v>272.74454790457173</c:v>
                </c:pt>
                <c:pt idx="107">
                  <c:v>271.06688918359106</c:v>
                </c:pt>
                <c:pt idx="108">
                  <c:v>269.37878240809766</c:v>
                </c:pt>
                <c:pt idx="109">
                  <c:v>267.68002990822686</c:v>
                </c:pt>
                <c:pt idx="110">
                  <c:v>266.10965711087829</c:v>
                </c:pt>
                <c:pt idx="111">
                  <c:v>266.10965711087829</c:v>
                </c:pt>
                <c:pt idx="112">
                  <c:v>264.38990072933802</c:v>
                </c:pt>
                <c:pt idx="113">
                  <c:v>262.65888450168444</c:v>
                </c:pt>
                <c:pt idx="114">
                  <c:v>260.91638432200693</c:v>
                </c:pt>
                <c:pt idx="115">
                  <c:v>260.0810992703415</c:v>
                </c:pt>
                <c:pt idx="116">
                  <c:v>260.0810992703415</c:v>
                </c:pt>
                <c:pt idx="117">
                  <c:v>258.32121128097327</c:v>
                </c:pt>
                <c:pt idx="118">
                  <c:v>256.54925101755651</c:v>
                </c:pt>
                <c:pt idx="119">
                  <c:v>254.76496658227796</c:v>
                </c:pt>
                <c:pt idx="120">
                  <c:v>252.96809719343901</c:v>
                </c:pt>
                <c:pt idx="121">
                  <c:v>251.1583727405264</c:v>
                </c:pt>
                <c:pt idx="122">
                  <c:v>249.33551331021658</c:v>
                </c:pt>
                <c:pt idx="123">
                  <c:v>247.49922868095808</c:v>
                </c:pt>
                <c:pt idx="124">
                  <c:v>247.13624107700025</c:v>
                </c:pt>
                <c:pt idx="125">
                  <c:v>247.13624107700025</c:v>
                </c:pt>
                <c:pt idx="126">
                  <c:v>245.28349241983079</c:v>
                </c:pt>
                <c:pt idx="127">
                  <c:v>245.02745773824859</c:v>
                </c:pt>
                <c:pt idx="128">
                  <c:v>245.02745773824859</c:v>
                </c:pt>
                <c:pt idx="129">
                  <c:v>244.7607186410213</c:v>
                </c:pt>
                <c:pt idx="130">
                  <c:v>244.7607186410213</c:v>
                </c:pt>
                <c:pt idx="131">
                  <c:v>242.88985032246447</c:v>
                </c:pt>
                <c:pt idx="132">
                  <c:v>242.60910388455994</c:v>
                </c:pt>
                <c:pt idx="133">
                  <c:v>242.60910388455994</c:v>
                </c:pt>
                <c:pt idx="134">
                  <c:v>242.33706767572559</c:v>
                </c:pt>
                <c:pt idx="135">
                  <c:v>242.33706767572559</c:v>
                </c:pt>
                <c:pt idx="136">
                  <c:v>240.44734219714138</c:v>
                </c:pt>
                <c:pt idx="137">
                  <c:v>238.54264685726366</c:v>
                </c:pt>
                <c:pt idx="138">
                  <c:v>236.62262015637728</c:v>
                </c:pt>
                <c:pt idx="139">
                  <c:v>234.6868858067472</c:v>
                </c:pt>
                <c:pt idx="140">
                  <c:v>232.73505187158463</c:v>
                </c:pt>
                <c:pt idx="141">
                  <c:v>230.76670983846259</c:v>
                </c:pt>
                <c:pt idx="142">
                  <c:v>228.78143362097632</c:v>
                </c:pt>
                <c:pt idx="143">
                  <c:v>227.12208244393409</c:v>
                </c:pt>
                <c:pt idx="144">
                  <c:v>227.12208244393409</c:v>
                </c:pt>
                <c:pt idx="145">
                  <c:v>226.90144666720218</c:v>
                </c:pt>
                <c:pt idx="146">
                  <c:v>226.90144666720218</c:v>
                </c:pt>
                <c:pt idx="147">
                  <c:v>224.88205019447238</c:v>
                </c:pt>
                <c:pt idx="148">
                  <c:v>223.37512701209414</c:v>
                </c:pt>
                <c:pt idx="149">
                  <c:v>223.37512701209414</c:v>
                </c:pt>
                <c:pt idx="150">
                  <c:v>222.11319101230612</c:v>
                </c:pt>
                <c:pt idx="151">
                  <c:v>222.11319101230612</c:v>
                </c:pt>
                <c:pt idx="152">
                  <c:v>221.59874696321995</c:v>
                </c:pt>
                <c:pt idx="153">
                  <c:v>221.59874696321995</c:v>
                </c:pt>
                <c:pt idx="154">
                  <c:v>220.55384998605032</c:v>
                </c:pt>
                <c:pt idx="155">
                  <c:v>220.55384998605032</c:v>
                </c:pt>
                <c:pt idx="156">
                  <c:v>218.47578983418092</c:v>
                </c:pt>
                <c:pt idx="157">
                  <c:v>217.51279612397332</c:v>
                </c:pt>
                <c:pt idx="158">
                  <c:v>217.51279612397332</c:v>
                </c:pt>
                <c:pt idx="159">
                  <c:v>216.76322827838948</c:v>
                </c:pt>
                <c:pt idx="160">
                  <c:v>216.76322827838948</c:v>
                </c:pt>
                <c:pt idx="161">
                  <c:v>214.6484734016741</c:v>
                </c:pt>
                <c:pt idx="162">
                  <c:v>212.58736137802077</c:v>
                </c:pt>
                <c:pt idx="163">
                  <c:v>212.58736137802077</c:v>
                </c:pt>
                <c:pt idx="164">
                  <c:v>210.43064467341537</c:v>
                </c:pt>
                <c:pt idx="165">
                  <c:v>208.25159355373296</c:v>
                </c:pt>
                <c:pt idx="166">
                  <c:v>206.04949943561908</c:v>
                </c:pt>
                <c:pt idx="167">
                  <c:v>203.82361545627924</c:v>
                </c:pt>
                <c:pt idx="168">
                  <c:v>201.57315351422469</c:v>
                </c:pt>
                <c:pt idx="169">
                  <c:v>199.29728100922298</c:v>
                </c:pt>
                <c:pt idx="170">
                  <c:v>196.99511724321798</c:v>
                </c:pt>
                <c:pt idx="171">
                  <c:v>194.66572943810422</c:v>
                </c:pt>
                <c:pt idx="172">
                  <c:v>192.3081283192918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046-495A-8123-F780D768062B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Sheet1!$AF$5:$AF$177</c:f>
              <c:numCache>
                <c:formatCode>0.00</c:formatCode>
                <c:ptCount val="173"/>
                <c:pt idx="0">
                  <c:v>240.00197245054233</c:v>
                </c:pt>
                <c:pt idx="1">
                  <c:v>240.00197245054233</c:v>
                </c:pt>
                <c:pt idx="2">
                  <c:v>238.09371428105968</c:v>
                </c:pt>
                <c:pt idx="3">
                  <c:v>236.17003785440457</c:v>
                </c:pt>
                <c:pt idx="4">
                  <c:v>234.23056329213506</c:v>
                </c:pt>
                <c:pt idx="5">
                  <c:v>234.01195130623324</c:v>
                </c:pt>
                <c:pt idx="6">
                  <c:v>234.01195130623324</c:v>
                </c:pt>
                <c:pt idx="7">
                  <c:v>232.05444049651555</c:v>
                </c:pt>
                <c:pt idx="8">
                  <c:v>230.0802758911569</c:v>
                </c:pt>
                <c:pt idx="9">
                  <c:v>228.08902506291457</c:v>
                </c:pt>
                <c:pt idx="10">
                  <c:v>226.08023654037268</c:v>
                </c:pt>
                <c:pt idx="11">
                  <c:v>224.93206718062868</c:v>
                </c:pt>
                <c:pt idx="12">
                  <c:v>224.93206718062868</c:v>
                </c:pt>
                <c:pt idx="13">
                  <c:v>224.65608820183542</c:v>
                </c:pt>
                <c:pt idx="14">
                  <c:v>224.65608820183542</c:v>
                </c:pt>
                <c:pt idx="15">
                  <c:v>222.61632457245997</c:v>
                </c:pt>
                <c:pt idx="16">
                  <c:v>220.55769758988427</c:v>
                </c:pt>
                <c:pt idx="17">
                  <c:v>218.47967403433859</c:v>
                </c:pt>
                <c:pt idx="18">
                  <c:v>216.69684477202441</c:v>
                </c:pt>
                <c:pt idx="19">
                  <c:v>216.69684477202441</c:v>
                </c:pt>
                <c:pt idx="20">
                  <c:v>216.11590498191205</c:v>
                </c:pt>
                <c:pt idx="21">
                  <c:v>216.11590498191205</c:v>
                </c:pt>
                <c:pt idx="22">
                  <c:v>213.99475317434965</c:v>
                </c:pt>
                <c:pt idx="23">
                  <c:v>211.85236459891314</c:v>
                </c:pt>
                <c:pt idx="24">
                  <c:v>209.68808832680702</c:v>
                </c:pt>
                <c:pt idx="25">
                  <c:v>207.50123948099883</c:v>
                </c:pt>
                <c:pt idx="26">
                  <c:v>206.38453916936422</c:v>
                </c:pt>
                <c:pt idx="27">
                  <c:v>206.38453916936422</c:v>
                </c:pt>
                <c:pt idx="28">
                  <c:v>204.16230800064648</c:v>
                </c:pt>
                <c:pt idx="29">
                  <c:v>201.91562101073518</c:v>
                </c:pt>
                <c:pt idx="30">
                  <c:v>199.64365256163504</c:v>
                </c:pt>
                <c:pt idx="31">
                  <c:v>197.34552948610425</c:v>
                </c:pt>
                <c:pt idx="32">
                  <c:v>195.02032716655677</c:v>
                </c:pt>
                <c:pt idx="33">
                  <c:v>192.66706518798389</c:v>
                </c:pt>
                <c:pt idx="34">
                  <c:v>190.28470250692993</c:v>
                </c:pt>
                <c:pt idx="35">
                  <c:v>189.46306011502827</c:v>
                </c:pt>
                <c:pt idx="36">
                  <c:v>189.46306011502827</c:v>
                </c:pt>
                <c:pt idx="37">
                  <c:v>187.03989186307507</c:v>
                </c:pt>
                <c:pt idx="38">
                  <c:v>184.58491581965959</c:v>
                </c:pt>
                <c:pt idx="39">
                  <c:v>182.09684551949496</c:v>
                </c:pt>
                <c:pt idx="40">
                  <c:v>179.57430536730698</c:v>
                </c:pt>
                <c:pt idx="41">
                  <c:v>177.01582174526325</c:v>
                </c:pt>
                <c:pt idx="42">
                  <c:v>174.41981294609513</c:v>
                </c:pt>
                <c:pt idx="43">
                  <c:v>171.78457773662575</c:v>
                </c:pt>
                <c:pt idx="44">
                  <c:v>169.10828231683629</c:v>
                </c:pt>
                <c:pt idx="45">
                  <c:v>166.38894539046399</c:v>
                </c:pt>
                <c:pt idx="46">
                  <c:v>164.73856706354709</c:v>
                </c:pt>
                <c:pt idx="47">
                  <c:v>164.73856706354709</c:v>
                </c:pt>
                <c:pt idx="48">
                  <c:v>161.94587206270742</c:v>
                </c:pt>
                <c:pt idx="49">
                  <c:v>159.10416549591275</c:v>
                </c:pt>
                <c:pt idx="50">
                  <c:v>156.21077260595953</c:v>
                </c:pt>
                <c:pt idx="51">
                  <c:v>153.26276611803272</c:v>
                </c:pt>
                <c:pt idx="52">
                  <c:v>151.68431088992295</c:v>
                </c:pt>
                <c:pt idx="53">
                  <c:v>151.68431088992295</c:v>
                </c:pt>
                <c:pt idx="54">
                  <c:v>148.6465612456299</c:v>
                </c:pt>
                <c:pt idx="55">
                  <c:v>145.54542304775782</c:v>
                </c:pt>
                <c:pt idx="56">
                  <c:v>142.37675431807958</c:v>
                </c:pt>
                <c:pt idx="57">
                  <c:v>139.13594133131377</c:v>
                </c:pt>
                <c:pt idx="58">
                  <c:v>135.81781978131878</c:v>
                </c:pt>
                <c:pt idx="59">
                  <c:v>132.41657815451501</c:v>
                </c:pt>
                <c:pt idx="60">
                  <c:v>128.92563814133626</c:v>
                </c:pt>
                <c:pt idx="61">
                  <c:v>125.33750504198964</c:v>
                </c:pt>
                <c:pt idx="62">
                  <c:v>121.6435784172382</c:v>
                </c:pt>
                <c:pt idx="63">
                  <c:v>117.83390925430074</c:v>
                </c:pt>
                <c:pt idx="64">
                  <c:v>113.89688393521035</c:v>
                </c:pt>
                <c:pt idx="65">
                  <c:v>109.81880608598318</c:v>
                </c:pt>
                <c:pt idx="66">
                  <c:v>105.58333282365535</c:v>
                </c:pt>
                <c:pt idx="67">
                  <c:v>104.2485244986747</c:v>
                </c:pt>
                <c:pt idx="68">
                  <c:v>104.2485244986747</c:v>
                </c:pt>
                <c:pt idx="69">
                  <c:v>99.776875377768661</c:v>
                </c:pt>
                <c:pt idx="70">
                  <c:v>95.095188417452434</c:v>
                </c:pt>
                <c:pt idx="71">
                  <c:v>90.170753906966866</c:v>
                </c:pt>
                <c:pt idx="72">
                  <c:v>84.961372753450618</c:v>
                </c:pt>
                <c:pt idx="73">
                  <c:v>79.410987024156682</c:v>
                </c:pt>
                <c:pt idx="74">
                  <c:v>78.545768989492871</c:v>
                </c:pt>
                <c:pt idx="75">
                  <c:v>78.545768989492871</c:v>
                </c:pt>
                <c:pt idx="76">
                  <c:v>78.545768989492871</c:v>
                </c:pt>
                <c:pt idx="77">
                  <c:v>78.545768989492871</c:v>
                </c:pt>
                <c:pt idx="78">
                  <c:v>78.545768989492871</c:v>
                </c:pt>
                <c:pt idx="79">
                  <c:v>78.545768989492871</c:v>
                </c:pt>
                <c:pt idx="80">
                  <c:v>78.545768989492871</c:v>
                </c:pt>
                <c:pt idx="81">
                  <c:v>78.545768989492871</c:v>
                </c:pt>
                <c:pt idx="82">
                  <c:v>78.545768989492871</c:v>
                </c:pt>
                <c:pt idx="83">
                  <c:v>78.545768989492871</c:v>
                </c:pt>
                <c:pt idx="84">
                  <c:v>324.10256356923662</c:v>
                </c:pt>
                <c:pt idx="85">
                  <c:v>324.10256356923662</c:v>
                </c:pt>
                <c:pt idx="86">
                  <c:v>322.69202300669139</c:v>
                </c:pt>
                <c:pt idx="87">
                  <c:v>321.27528960713903</c:v>
                </c:pt>
                <c:pt idx="88">
                  <c:v>320.59616410392539</c:v>
                </c:pt>
                <c:pt idx="89">
                  <c:v>320.59616410392539</c:v>
                </c:pt>
                <c:pt idx="90">
                  <c:v>319.17012773464728</c:v>
                </c:pt>
                <c:pt idx="91">
                  <c:v>317.73769124570515</c:v>
                </c:pt>
                <c:pt idx="92">
                  <c:v>316.77375902393027</c:v>
                </c:pt>
                <c:pt idx="93">
                  <c:v>316.77375902393027</c:v>
                </c:pt>
                <c:pt idx="94">
                  <c:v>316.56920814594559</c:v>
                </c:pt>
                <c:pt idx="95">
                  <c:v>316.56920814594559</c:v>
                </c:pt>
                <c:pt idx="96">
                  <c:v>315.12494910138588</c:v>
                </c:pt>
                <c:pt idx="97">
                  <c:v>313.67404028091175</c:v>
                </c:pt>
                <c:pt idx="98">
                  <c:v>312.21638897750233</c:v>
                </c:pt>
                <c:pt idx="99">
                  <c:v>312.11555997122451</c:v>
                </c:pt>
                <c:pt idx="100">
                  <c:v>312.11555997122451</c:v>
                </c:pt>
                <c:pt idx="101">
                  <c:v>311.93135333940228</c:v>
                </c:pt>
                <c:pt idx="102">
                  <c:v>311.93135333940228</c:v>
                </c:pt>
                <c:pt idx="103">
                  <c:v>310.46552014056414</c:v>
                </c:pt>
                <c:pt idx="104">
                  <c:v>308.99273324165898</c:v>
                </c:pt>
                <c:pt idx="105">
                  <c:v>308.23387058230804</c:v>
                </c:pt>
                <c:pt idx="106">
                  <c:v>308.23387058230804</c:v>
                </c:pt>
                <c:pt idx="107">
                  <c:v>306.75036915079829</c:v>
                </c:pt>
                <c:pt idx="108">
                  <c:v>305.25965828152107</c:v>
                </c:pt>
                <c:pt idx="109">
                  <c:v>303.76163183350036</c:v>
                </c:pt>
                <c:pt idx="110">
                  <c:v>302.37870323511709</c:v>
                </c:pt>
                <c:pt idx="111">
                  <c:v>302.37870323511709</c:v>
                </c:pt>
                <c:pt idx="112">
                  <c:v>300.86633272958778</c:v>
                </c:pt>
                <c:pt idx="113">
                  <c:v>299.34632145752352</c:v>
                </c:pt>
                <c:pt idx="114">
                  <c:v>297.81855242773412</c:v>
                </c:pt>
                <c:pt idx="115">
                  <c:v>297.08703903090588</c:v>
                </c:pt>
                <c:pt idx="116">
                  <c:v>297.08703903090588</c:v>
                </c:pt>
                <c:pt idx="117">
                  <c:v>295.54759136245889</c:v>
                </c:pt>
                <c:pt idx="118">
                  <c:v>294.00008292541514</c:v>
                </c:pt>
                <c:pt idx="119">
                  <c:v>292.44438575590908</c:v>
                </c:pt>
                <c:pt idx="120">
                  <c:v>290.88036846812292</c:v>
                </c:pt>
                <c:pt idx="121">
                  <c:v>289.3078961247877</c:v>
                </c:pt>
                <c:pt idx="122">
                  <c:v>287.72683010131493</c:v>
                </c:pt>
                <c:pt idx="123">
                  <c:v>286.13702794317089</c:v>
                </c:pt>
                <c:pt idx="124">
                  <c:v>285.82311350930138</c:v>
                </c:pt>
                <c:pt idx="125">
                  <c:v>285.82311350930138</c:v>
                </c:pt>
                <c:pt idx="126">
                  <c:v>284.22266309383383</c:v>
                </c:pt>
                <c:pt idx="127">
                  <c:v>284.00173522031685</c:v>
                </c:pt>
                <c:pt idx="128">
                  <c:v>284.00173522031685</c:v>
                </c:pt>
                <c:pt idx="129">
                  <c:v>283.77163345223738</c:v>
                </c:pt>
                <c:pt idx="130">
                  <c:v>283.77163345223738</c:v>
                </c:pt>
                <c:pt idx="131">
                  <c:v>282.15954698034051</c:v>
                </c:pt>
                <c:pt idx="132">
                  <c:v>281.91790977188907</c:v>
                </c:pt>
                <c:pt idx="133">
                  <c:v>281.91790977188907</c:v>
                </c:pt>
                <c:pt idx="134">
                  <c:v>281.68383860660339</c:v>
                </c:pt>
                <c:pt idx="135">
                  <c:v>281.68383860660339</c:v>
                </c:pt>
                <c:pt idx="136">
                  <c:v>280.0597345784484</c:v>
                </c:pt>
                <c:pt idx="137">
                  <c:v>278.42615705452488</c:v>
                </c:pt>
                <c:pt idx="138">
                  <c:v>276.78293829669298</c:v>
                </c:pt>
                <c:pt idx="139">
                  <c:v>275.12990555763099</c:v>
                </c:pt>
                <c:pt idx="140">
                  <c:v>273.46688086887406</c:v>
                </c:pt>
                <c:pt idx="141">
                  <c:v>271.79368081717968</c:v>
                </c:pt>
                <c:pt idx="142">
                  <c:v>270.11011630842512</c:v>
                </c:pt>
                <c:pt idx="143">
                  <c:v>268.7061050593212</c:v>
                </c:pt>
                <c:pt idx="144">
                  <c:v>268.7061050593212</c:v>
                </c:pt>
                <c:pt idx="145">
                  <c:v>268.51963999333634</c:v>
                </c:pt>
                <c:pt idx="146">
                  <c:v>268.51963999333634</c:v>
                </c:pt>
                <c:pt idx="147">
                  <c:v>266.81541758704827</c:v>
                </c:pt>
                <c:pt idx="148">
                  <c:v>265.54656452334484</c:v>
                </c:pt>
                <c:pt idx="149">
                  <c:v>265.54656452334484</c:v>
                </c:pt>
                <c:pt idx="150">
                  <c:v>264.48591679738064</c:v>
                </c:pt>
                <c:pt idx="151">
                  <c:v>264.48591679738064</c:v>
                </c:pt>
                <c:pt idx="152">
                  <c:v>264.05403844317726</c:v>
                </c:pt>
                <c:pt idx="153">
                  <c:v>264.05403844317726</c:v>
                </c:pt>
                <c:pt idx="154">
                  <c:v>263.17775610060767</c:v>
                </c:pt>
                <c:pt idx="155">
                  <c:v>263.17775610060767</c:v>
                </c:pt>
                <c:pt idx="156">
                  <c:v>261.43871424513799</c:v>
                </c:pt>
                <c:pt idx="157">
                  <c:v>260.63450853666887</c:v>
                </c:pt>
                <c:pt idx="158">
                  <c:v>260.63450853666887</c:v>
                </c:pt>
                <c:pt idx="159">
                  <c:v>260.00928386530916</c:v>
                </c:pt>
                <c:pt idx="160">
                  <c:v>260.00928386530916</c:v>
                </c:pt>
                <c:pt idx="161">
                  <c:v>258.24890647619577</c:v>
                </c:pt>
                <c:pt idx="162">
                  <c:v>256.53833393890847</c:v>
                </c:pt>
                <c:pt idx="163">
                  <c:v>256.53833393890847</c:v>
                </c:pt>
                <c:pt idx="164">
                  <c:v>254.75397304095361</c:v>
                </c:pt>
                <c:pt idx="165">
                  <c:v>252.95702555997713</c:v>
                </c:pt>
                <c:pt idx="166">
                  <c:v>251.14722132675669</c:v>
                </c:pt>
                <c:pt idx="167">
                  <c:v>249.32428036625495</c:v>
                </c:pt>
                <c:pt idx="168">
                  <c:v>247.48791239200128</c:v>
                </c:pt>
                <c:pt idx="169">
                  <c:v>245.63781626645132</c:v>
                </c:pt>
                <c:pt idx="170">
                  <c:v>243.77367942448359</c:v>
                </c:pt>
                <c:pt idx="171">
                  <c:v>241.89517725690789</c:v>
                </c:pt>
                <c:pt idx="172">
                  <c:v>240.00197245054233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046-495A-8123-F780D768062B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Sheet1!$AG$5:$AG$177</c:f>
              <c:numCache>
                <c:formatCode>0.00</c:formatCode>
                <c:ptCount val="173"/>
                <c:pt idx="0">
                  <c:v>262.41663715549277</c:v>
                </c:pt>
                <c:pt idx="1">
                  <c:v>262.41663715549277</c:v>
                </c:pt>
                <c:pt idx="2">
                  <c:v>260.67251764617907</c:v>
                </c:pt>
                <c:pt idx="3">
                  <c:v>258.916649630721</c:v>
                </c:pt>
                <c:pt idx="4">
                  <c:v>257.14879244514748</c:v>
                </c:pt>
                <c:pt idx="5">
                  <c:v>256.94967995698602</c:v>
                </c:pt>
                <c:pt idx="6">
                  <c:v>256.94967995698602</c:v>
                </c:pt>
                <c:pt idx="7">
                  <c:v>255.16819556911386</c:v>
                </c:pt>
                <c:pt idx="8">
                  <c:v>253.3741858003643</c:v>
                </c:pt>
                <c:pt idx="9">
                  <c:v>251.56738268304483</c:v>
                </c:pt>
                <c:pt idx="10">
                  <c:v>249.74750855613658</c:v>
                </c:pt>
                <c:pt idx="11">
                  <c:v>248.70862373869852</c:v>
                </c:pt>
                <c:pt idx="12">
                  <c:v>248.70862373869852</c:v>
                </c:pt>
                <c:pt idx="13">
                  <c:v>248.45905626882976</c:v>
                </c:pt>
                <c:pt idx="14">
                  <c:v>248.45905626882976</c:v>
                </c:pt>
                <c:pt idx="15">
                  <c:v>246.61624569763751</c:v>
                </c:pt>
                <c:pt idx="16">
                  <c:v>244.75956087964676</c:v>
                </c:pt>
                <c:pt idx="17">
                  <c:v>242.88868364334618</c:v>
                </c:pt>
                <c:pt idx="18">
                  <c:v>241.28627646428112</c:v>
                </c:pt>
                <c:pt idx="19">
                  <c:v>241.28627646428112</c:v>
                </c:pt>
                <c:pt idx="20">
                  <c:v>240.76467569391798</c:v>
                </c:pt>
                <c:pt idx="21">
                  <c:v>240.76467569391798</c:v>
                </c:pt>
                <c:pt idx="22">
                  <c:v>238.86251079229135</c:v>
                </c:pt>
                <c:pt idx="23">
                  <c:v>236.94507604505625</c:v>
                </c:pt>
                <c:pt idx="24">
                  <c:v>235.01199769798453</c:v>
                </c:pt>
                <c:pt idx="25">
                  <c:v>233.06288649632202</c:v>
                </c:pt>
                <c:pt idx="26">
                  <c:v>232.06921959621764</c:v>
                </c:pt>
                <c:pt idx="27">
                  <c:v>232.06921959621764</c:v>
                </c:pt>
                <c:pt idx="28">
                  <c:v>230.09518179222587</c:v>
                </c:pt>
                <c:pt idx="29">
                  <c:v>228.10406108615749</c:v>
                </c:pt>
                <c:pt idx="30">
                  <c:v>226.09540615412217</c:v>
                </c:pt>
                <c:pt idx="31">
                  <c:v>224.06874544210191</c:v>
                </c:pt>
                <c:pt idx="32">
                  <c:v>222.02358587320731</c:v>
                </c:pt>
                <c:pt idx="33">
                  <c:v>219.95941144674273</c:v>
                </c:pt>
                <c:pt idx="34">
                  <c:v>217.87568171780313</c:v>
                </c:pt>
                <c:pt idx="35">
                  <c:v>217.15845786889685</c:v>
                </c:pt>
                <c:pt idx="36">
                  <c:v>217.15845786889685</c:v>
                </c:pt>
                <c:pt idx="37">
                  <c:v>215.04758967260582</c:v>
                </c:pt>
                <c:pt idx="38">
                  <c:v>212.9157951491562</c:v>
                </c:pt>
                <c:pt idx="39">
                  <c:v>210.76243931022776</c:v>
                </c:pt>
                <c:pt idx="40">
                  <c:v>208.58685438923862</c:v>
                </c:pt>
                <c:pt idx="41">
                  <c:v>206.38833742243634</c:v>
                </c:pt>
                <c:pt idx="42">
                  <c:v>204.16614759552434</c:v>
                </c:pt>
                <c:pt idx="43">
                  <c:v>201.91950332743349</c:v>
                </c:pt>
                <c:pt idx="44">
                  <c:v>199.64757905869388</c:v>
                </c:pt>
                <c:pt idx="45">
                  <c:v>197.34950170699042</c:v>
                </c:pt>
                <c:pt idx="46">
                  <c:v>195.96004734128184</c:v>
                </c:pt>
                <c:pt idx="47">
                  <c:v>195.96004734128184</c:v>
                </c:pt>
                <c:pt idx="48">
                  <c:v>193.61820718619779</c:v>
                </c:pt>
                <c:pt idx="49">
                  <c:v>191.24769319915316</c:v>
                </c:pt>
                <c:pt idx="50">
                  <c:v>188.8474255953663</c:v>
                </c:pt>
                <c:pt idx="51">
                  <c:v>186.41625506912592</c:v>
                </c:pt>
                <c:pt idx="52">
                  <c:v>185.1207034504715</c:v>
                </c:pt>
                <c:pt idx="53">
                  <c:v>185.1207034504715</c:v>
                </c:pt>
                <c:pt idx="54">
                  <c:v>182.63993223278803</c:v>
                </c:pt>
                <c:pt idx="55">
                  <c:v>180.12499783760555</c:v>
                </c:pt>
                <c:pt idx="56">
                  <c:v>177.57444874192177</c:v>
                </c:pt>
                <c:pt idx="57">
                  <c:v>174.9867276281187</c:v>
                </c:pt>
                <c:pt idx="58">
                  <c:v>172.36016026332013</c:v>
                </c:pt>
                <c:pt idx="59">
                  <c:v>169.69294282909175</c:v>
                </c:pt>
                <c:pt idx="60">
                  <c:v>166.98312742908308</c:v>
                </c:pt>
                <c:pt idx="61">
                  <c:v>164.22860544374538</c:v>
                </c:pt>
                <c:pt idx="62">
                  <c:v>161.42708832781872</c:v>
                </c:pt>
                <c:pt idx="63">
                  <c:v>158.57608535336399</c:v>
                </c:pt>
                <c:pt idx="64">
                  <c:v>155.67287768265024</c:v>
                </c:pt>
                <c:pt idx="65">
                  <c:v>152.71448800293109</c:v>
                </c:pt>
                <c:pt idx="66">
                  <c:v>149.69764475768275</c:v>
                </c:pt>
                <c:pt idx="67">
                  <c:v>148.75919983650553</c:v>
                </c:pt>
                <c:pt idx="68">
                  <c:v>148.75919983650553</c:v>
                </c:pt>
                <c:pt idx="69">
                  <c:v>145.66045975486068</c:v>
                </c:pt>
                <c:pt idx="70">
                  <c:v>142.49434913707066</c:v>
                </c:pt>
                <c:pt idx="71">
                  <c:v>139.2562728784502</c:v>
                </c:pt>
                <c:pt idx="72">
                  <c:v>135.94108847584451</c:v>
                </c:pt>
                <c:pt idx="73">
                  <c:v>132.54301013632286</c:v>
                </c:pt>
                <c:pt idx="74">
                  <c:v>132.02644622194973</c:v>
                </c:pt>
                <c:pt idx="75">
                  <c:v>132.02644622194973</c:v>
                </c:pt>
                <c:pt idx="76">
                  <c:v>128.5249100446967</c:v>
                </c:pt>
                <c:pt idx="77">
                  <c:v>124.92526766830389</c:v>
                </c:pt>
                <c:pt idx="78">
                  <c:v>121.21877949392731</c:v>
                </c:pt>
                <c:pt idx="79">
                  <c:v>117.39532572465299</c:v>
                </c:pt>
                <c:pt idx="80">
                  <c:v>113.44308045005377</c:v>
                </c:pt>
                <c:pt idx="81">
                  <c:v>109.34807955331163</c:v>
                </c:pt>
                <c:pt idx="82">
                  <c:v>105.09363682924561</c:v>
                </c:pt>
                <c:pt idx="83">
                  <c:v>100.6595375610149</c:v>
                </c:pt>
                <c:pt idx="84">
                  <c:v>99.21348879057409</c:v>
                </c:pt>
                <c:pt idx="85">
                  <c:v>99.21348879057409</c:v>
                </c:pt>
                <c:pt idx="86">
                  <c:v>94.503895993749225</c:v>
                </c:pt>
                <c:pt idx="87">
                  <c:v>89.546950578997212</c:v>
                </c:pt>
                <c:pt idx="88">
                  <c:v>87.078958905107314</c:v>
                </c:pt>
                <c:pt idx="89">
                  <c:v>87.078958905107314</c:v>
                </c:pt>
                <c:pt idx="90">
                  <c:v>87.078958905107314</c:v>
                </c:pt>
                <c:pt idx="91">
                  <c:v>87.078958905107314</c:v>
                </c:pt>
                <c:pt idx="92">
                  <c:v>334.07657667366885</c:v>
                </c:pt>
                <c:pt idx="93">
                  <c:v>334.07657667366885</c:v>
                </c:pt>
                <c:pt idx="94">
                  <c:v>333.88262641532839</c:v>
                </c:pt>
                <c:pt idx="95">
                  <c:v>333.88262641532839</c:v>
                </c:pt>
                <c:pt idx="96">
                  <c:v>332.51357599652641</c:v>
                </c:pt>
                <c:pt idx="97">
                  <c:v>331.13886546583103</c:v>
                </c:pt>
                <c:pt idx="98">
                  <c:v>329.7584240349255</c:v>
                </c:pt>
                <c:pt idx="99">
                  <c:v>329.66296038833013</c:v>
                </c:pt>
                <c:pt idx="100">
                  <c:v>329.66296038833013</c:v>
                </c:pt>
                <c:pt idx="101">
                  <c:v>329.4885640989649</c:v>
                </c:pt>
                <c:pt idx="102">
                  <c:v>329.4885640989649</c:v>
                </c:pt>
                <c:pt idx="103">
                  <c:v>328.10117932125405</c:v>
                </c:pt>
                <c:pt idx="104">
                  <c:v>326.70790298368621</c:v>
                </c:pt>
                <c:pt idx="105">
                  <c:v>325.99028152691562</c:v>
                </c:pt>
                <c:pt idx="106">
                  <c:v>325.99028152691562</c:v>
                </c:pt>
                <c:pt idx="107">
                  <c:v>324.58794440027759</c:v>
                </c:pt>
                <c:pt idx="108">
                  <c:v>323.17952232466354</c:v>
                </c:pt>
                <c:pt idx="109">
                  <c:v>321.76493539538723</c:v>
                </c:pt>
                <c:pt idx="110">
                  <c:v>320.4597086156038</c:v>
                </c:pt>
                <c:pt idx="111">
                  <c:v>320.4597086156038</c:v>
                </c:pt>
                <c:pt idx="112">
                  <c:v>319.03306230859158</c:v>
                </c:pt>
                <c:pt idx="113">
                  <c:v>317.60000762908942</c:v>
                </c:pt>
                <c:pt idx="114">
                  <c:v>316.16045743577365</c:v>
                </c:pt>
                <c:pt idx="115">
                  <c:v>315.47147800712133</c:v>
                </c:pt>
                <c:pt idx="116">
                  <c:v>315.47147800712133</c:v>
                </c:pt>
                <c:pt idx="117">
                  <c:v>314.02217029375112</c:v>
                </c:pt>
                <c:pt idx="118">
                  <c:v>312.56614249786816</c:v>
                </c:pt>
                <c:pt idx="119">
                  <c:v>311.1033002653582</c:v>
                </c:pt>
                <c:pt idx="120">
                  <c:v>309.63354701323567</c:v>
                </c:pt>
                <c:pt idx="121">
                  <c:v>308.15678385522784</c:v>
                </c:pt>
                <c:pt idx="122">
                  <c:v>306.6729095241339</c:v>
                </c:pt>
                <c:pt idx="123">
                  <c:v>305.18182029078599</c:v>
                </c:pt>
                <c:pt idx="124">
                  <c:v>304.88751514615615</c:v>
                </c:pt>
                <c:pt idx="125">
                  <c:v>304.88751514615615</c:v>
                </c:pt>
                <c:pt idx="126">
                  <c:v>303.38765118573565</c:v>
                </c:pt>
                <c:pt idx="127">
                  <c:v>303.18068916736371</c:v>
                </c:pt>
                <c:pt idx="128">
                  <c:v>303.18068916736371</c:v>
                </c:pt>
                <c:pt idx="129">
                  <c:v>302.96515414812581</c:v>
                </c:pt>
                <c:pt idx="130">
                  <c:v>302.96515414812581</c:v>
                </c:pt>
                <c:pt idx="131">
                  <c:v>301.45572581723775</c:v>
                </c:pt>
                <c:pt idx="132">
                  <c:v>301.22956781497663</c:v>
                </c:pt>
                <c:pt idx="133">
                  <c:v>301.22956781497663</c:v>
                </c:pt>
                <c:pt idx="134">
                  <c:v>301.01051411536707</c:v>
                </c:pt>
                <c:pt idx="135">
                  <c:v>301.01051411536707</c:v>
                </c:pt>
                <c:pt idx="136">
                  <c:v>299.49123460962528</c:v>
                </c:pt>
                <c:pt idx="137">
                  <c:v>297.9642086023045</c:v>
                </c:pt>
                <c:pt idx="138">
                  <c:v>296.42931637744203</c:v>
                </c:pt>
                <c:pt idx="139">
                  <c:v>294.88643510341001</c:v>
                </c:pt>
                <c:pt idx="140">
                  <c:v>293.33543871819791</c:v>
                </c:pt>
                <c:pt idx="141">
                  <c:v>291.77619780920725</c:v>
                </c:pt>
                <c:pt idx="142">
                  <c:v>290.20857948723301</c:v>
                </c:pt>
                <c:pt idx="143">
                  <c:v>288.90225954809983</c:v>
                </c:pt>
                <c:pt idx="144">
                  <c:v>288.90225954809983</c:v>
                </c:pt>
                <c:pt idx="145">
                  <c:v>288.72883773187192</c:v>
                </c:pt>
                <c:pt idx="146">
                  <c:v>288.72883773187192</c:v>
                </c:pt>
                <c:pt idx="147">
                  <c:v>287.14458333389751</c:v>
                </c:pt>
                <c:pt idx="148">
                  <c:v>285.96594658454984</c:v>
                </c:pt>
                <c:pt idx="149">
                  <c:v>285.96594658454984</c:v>
                </c:pt>
                <c:pt idx="150">
                  <c:v>284.98130615883844</c:v>
                </c:pt>
                <c:pt idx="151">
                  <c:v>284.98130615883844</c:v>
                </c:pt>
                <c:pt idx="152">
                  <c:v>284.58053323092497</c:v>
                </c:pt>
                <c:pt idx="153">
                  <c:v>284.58053323092497</c:v>
                </c:pt>
                <c:pt idx="154">
                  <c:v>283.76764435361122</c:v>
                </c:pt>
                <c:pt idx="155">
                  <c:v>283.76764435361122</c:v>
                </c:pt>
                <c:pt idx="156">
                  <c:v>282.15553509013</c:v>
                </c:pt>
                <c:pt idx="157">
                  <c:v>281.41053945436653</c:v>
                </c:pt>
                <c:pt idx="158">
                  <c:v>281.41053945436653</c:v>
                </c:pt>
                <c:pt idx="159">
                  <c:v>280.83157296144174</c:v>
                </c:pt>
                <c:pt idx="160">
                  <c:v>280.83157296144174</c:v>
                </c:pt>
                <c:pt idx="161">
                  <c:v>279.20251139987545</c:v>
                </c:pt>
                <c:pt idx="162">
                  <c:v>277.6210753094901</c:v>
                </c:pt>
                <c:pt idx="163">
                  <c:v>277.6210753094901</c:v>
                </c:pt>
                <c:pt idx="164">
                  <c:v>275.97306291737527</c:v>
                </c:pt>
                <c:pt idx="165">
                  <c:v>274.31514988421173</c:v>
                </c:pt>
                <c:pt idx="166">
                  <c:v>272.64715559858229</c:v>
                </c:pt>
                <c:pt idx="167">
                  <c:v>270.96889389005065</c:v>
                </c:pt>
                <c:pt idx="168">
                  <c:v>269.28017278663043</c:v>
                </c:pt>
                <c:pt idx="169">
                  <c:v>267.58079425847728</c:v>
                </c:pt>
                <c:pt idx="170">
                  <c:v>265.8705539468362</c:v>
                </c:pt>
                <c:pt idx="171">
                  <c:v>264.14924087719339</c:v>
                </c:pt>
                <c:pt idx="172">
                  <c:v>262.41663715549277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046-495A-8123-F780D768062B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Sheet1!$AH$5:$AH$177</c:f>
              <c:numCache>
                <c:formatCode>0.00</c:formatCode>
                <c:ptCount val="173"/>
                <c:pt idx="0">
                  <c:v>259.82511385189918</c:v>
                </c:pt>
                <c:pt idx="1">
                  <c:v>259.82511385189918</c:v>
                </c:pt>
                <c:pt idx="2">
                  <c:v>258.06348015198193</c:v>
                </c:pt>
                <c:pt idx="3">
                  <c:v>256.28973796887067</c:v>
                </c:pt>
                <c:pt idx="4">
                  <c:v>254.50363413545276</c:v>
                </c:pt>
                <c:pt idx="5">
                  <c:v>254.30245056261725</c:v>
                </c:pt>
                <c:pt idx="6">
                  <c:v>254.30245056261725</c:v>
                </c:pt>
                <c:pt idx="7">
                  <c:v>252.50228981566167</c:v>
                </c:pt>
                <c:pt idx="8">
                  <c:v>250.68920272351659</c:v>
                </c:pt>
                <c:pt idx="9">
                  <c:v>248.86290676224209</c:v>
                </c:pt>
                <c:pt idx="10">
                  <c:v>247.02310896382224</c:v>
                </c:pt>
                <c:pt idx="11">
                  <c:v>245.97271770290379</c:v>
                </c:pt>
                <c:pt idx="12">
                  <c:v>245.97271770290379</c:v>
                </c:pt>
                <c:pt idx="13">
                  <c:v>245.72037150825</c:v>
                </c:pt>
                <c:pt idx="14">
                  <c:v>245.72037150825</c:v>
                </c:pt>
                <c:pt idx="15">
                  <c:v>243.85686575151496</c:v>
                </c:pt>
                <c:pt idx="16">
                  <c:v>241.97900936682998</c:v>
                </c:pt>
                <c:pt idx="17">
                  <c:v>240.08646562051845</c:v>
                </c:pt>
                <c:pt idx="18">
                  <c:v>238.46522920994664</c:v>
                </c:pt>
                <c:pt idx="19">
                  <c:v>238.46522920994664</c:v>
                </c:pt>
                <c:pt idx="20">
                  <c:v>237.93744428767909</c:v>
                </c:pt>
                <c:pt idx="21">
                  <c:v>237.93744428767909</c:v>
                </c:pt>
                <c:pt idx="22">
                  <c:v>236.01249414840814</c:v>
                </c:pt>
                <c:pt idx="23">
                  <c:v>234.07171421201747</c:v>
                </c:pt>
                <c:pt idx="24">
                  <c:v>232.11470740595561</c:v>
                </c:pt>
                <c:pt idx="25">
                  <c:v>230.14105977454867</c:v>
                </c:pt>
                <c:pt idx="26">
                  <c:v>229.13472241489805</c:v>
                </c:pt>
                <c:pt idx="27">
                  <c:v>229.13472241489805</c:v>
                </c:pt>
                <c:pt idx="28">
                  <c:v>227.13518225090621</c:v>
                </c:pt>
                <c:pt idx="29">
                  <c:v>225.11788248860279</c:v>
                </c:pt>
                <c:pt idx="30">
                  <c:v>223.08234133644996</c:v>
                </c:pt>
                <c:pt idx="31">
                  <c:v>221.02805481692221</c:v>
                </c:pt>
                <c:pt idx="32">
                  <c:v>218.95449530930478</c:v>
                </c:pt>
                <c:pt idx="33">
                  <c:v>216.86110996707632</c:v>
                </c:pt>
                <c:pt idx="34">
                  <c:v>214.74731899642512</c:v>
                </c:pt>
                <c:pt idx="35">
                  <c:v>214.01961161574042</c:v>
                </c:pt>
                <c:pt idx="36">
                  <c:v>214.01961161574042</c:v>
                </c:pt>
                <c:pt idx="37">
                  <c:v>211.87747439535042</c:v>
                </c:pt>
                <c:pt idx="38">
                  <c:v>209.71345726050191</c:v>
                </c:pt>
                <c:pt idx="39">
                  <c:v>207.52687574420901</c:v>
                </c:pt>
                <c:pt idx="40">
                  <c:v>205.31700893046431</c:v>
                </c:pt>
                <c:pt idx="41">
                  <c:v>203.08309667757274</c:v>
                </c:pt>
                <c:pt idx="42">
                  <c:v>200.82433656345626</c:v>
                </c:pt>
                <c:pt idx="43">
                  <c:v>198.53988051812752</c:v>
                </c:pt>
                <c:pt idx="44">
                  <c:v>196.22883110326154</c:v>
                </c:pt>
                <c:pt idx="45">
                  <c:v>193.89023739258337</c:v>
                </c:pt>
                <c:pt idx="46">
                  <c:v>192.47581273020342</c:v>
                </c:pt>
                <c:pt idx="47">
                  <c:v>192.47581273020342</c:v>
                </c:pt>
                <c:pt idx="48">
                  <c:v>190.09105314599194</c:v>
                </c:pt>
                <c:pt idx="49">
                  <c:v>187.67599336663261</c:v>
                </c:pt>
                <c:pt idx="50">
                  <c:v>185.2294482153211</c:v>
                </c:pt>
                <c:pt idx="51">
                  <c:v>182.75015317682315</c:v>
                </c:pt>
                <c:pt idx="52">
                  <c:v>181.42842439417348</c:v>
                </c:pt>
                <c:pt idx="53">
                  <c:v>181.42842439417348</c:v>
                </c:pt>
                <c:pt idx="54">
                  <c:v>178.8964593784693</c:v>
                </c:pt>
                <c:pt idx="55">
                  <c:v>176.32814063033817</c:v>
                </c:pt>
                <c:pt idx="56">
                  <c:v>173.72185578721036</c:v>
                </c:pt>
                <c:pt idx="57">
                  <c:v>171.07586965481809</c:v>
                </c:pt>
                <c:pt idx="58">
                  <c:v>168.38831069332664</c:v>
                </c:pt>
                <c:pt idx="59">
                  <c:v>165.65715552958255</c:v>
                </c:pt>
                <c:pt idx="60">
                  <c:v>162.8802111312246</c:v>
                </c:pt>
                <c:pt idx="61">
                  <c:v>160.05509419619327</c:v>
                </c:pt>
                <c:pt idx="62">
                  <c:v>157.17920720678131</c:v>
                </c:pt>
                <c:pt idx="63">
                  <c:v>154.24971046375515</c:v>
                </c:pt>
                <c:pt idx="64">
                  <c:v>151.2634892436119</c:v>
                </c:pt>
                <c:pt idx="65">
                  <c:v>148.21711499739931</c:v>
                </c:pt>
                <c:pt idx="66">
                  <c:v>145.10679921406953</c:v>
                </c:pt>
                <c:pt idx="67">
                  <c:v>144.13846769045483</c:v>
                </c:pt>
                <c:pt idx="68">
                  <c:v>144.13846769045483</c:v>
                </c:pt>
                <c:pt idx="69">
                  <c:v>140.93817037322532</c:v>
                </c:pt>
                <c:pt idx="70">
                  <c:v>137.66349504553588</c:v>
                </c:pt>
                <c:pt idx="71">
                  <c:v>134.30900144127452</c:v>
                </c:pt>
                <c:pt idx="72">
                  <c:v>130.86855186847708</c:v>
                </c:pt>
                <c:pt idx="73">
                  <c:v>127.33517922456572</c:v>
                </c:pt>
                <c:pt idx="74">
                  <c:v>126.79740073894368</c:v>
                </c:pt>
                <c:pt idx="75">
                  <c:v>126.79740073894368</c:v>
                </c:pt>
                <c:pt idx="76">
                  <c:v>123.14727294646956</c:v>
                </c:pt>
                <c:pt idx="77">
                  <c:v>119.38559726429429</c:v>
                </c:pt>
                <c:pt idx="78">
                  <c:v>115.50147546309645</c:v>
                </c:pt>
                <c:pt idx="79">
                  <c:v>111.48210992868889</c:v>
                </c:pt>
                <c:pt idx="80">
                  <c:v>107.31230513856401</c:v>
                </c:pt>
                <c:pt idx="81">
                  <c:v>102.97378712154017</c:v>
                </c:pt>
                <c:pt idx="82">
                  <c:v>98.444252418067919</c:v>
                </c:pt>
                <c:pt idx="83">
                  <c:v>93.696002231430725</c:v>
                </c:pt>
                <c:pt idx="84">
                  <c:v>92.140733067152624</c:v>
                </c:pt>
                <c:pt idx="85">
                  <c:v>92.140733067152624</c:v>
                </c:pt>
                <c:pt idx="86">
                  <c:v>87.04932331817561</c:v>
                </c:pt>
                <c:pt idx="87">
                  <c:v>81.641011079923999</c:v>
                </c:pt>
                <c:pt idx="88">
                  <c:v>78.926189672074457</c:v>
                </c:pt>
                <c:pt idx="89">
                  <c:v>78.926189672074457</c:v>
                </c:pt>
                <c:pt idx="90">
                  <c:v>72.917853891569479</c:v>
                </c:pt>
                <c:pt idx="91">
                  <c:v>66.367788995508008</c:v>
                </c:pt>
                <c:pt idx="92">
                  <c:v>61.587802235120165</c:v>
                </c:pt>
                <c:pt idx="93">
                  <c:v>61.587802235120165</c:v>
                </c:pt>
                <c:pt idx="94">
                  <c:v>60.526907439189991</c:v>
                </c:pt>
                <c:pt idx="95">
                  <c:v>60.526907439189991</c:v>
                </c:pt>
                <c:pt idx="96">
                  <c:v>60.526907439189991</c:v>
                </c:pt>
                <c:pt idx="97">
                  <c:v>60.526907439189991</c:v>
                </c:pt>
                <c:pt idx="98">
                  <c:v>60.526907439189991</c:v>
                </c:pt>
                <c:pt idx="99">
                  <c:v>327.60382443456388</c:v>
                </c:pt>
                <c:pt idx="100">
                  <c:v>327.60382443456388</c:v>
                </c:pt>
                <c:pt idx="101">
                  <c:v>327.42833140116716</c:v>
                </c:pt>
                <c:pt idx="102">
                  <c:v>327.42833140116716</c:v>
                </c:pt>
                <c:pt idx="103">
                  <c:v>326.03217970647091</c:v>
                </c:pt>
                <c:pt idx="104">
                  <c:v>324.63002357168466</c:v>
                </c:pt>
                <c:pt idx="105">
                  <c:v>323.90779858186886</c:v>
                </c:pt>
                <c:pt idx="106">
                  <c:v>323.90779858186886</c:v>
                </c:pt>
                <c:pt idx="107">
                  <c:v>322.4964061538555</c:v>
                </c:pt>
                <c:pt idx="108">
                  <c:v>321.07880961245718</c:v>
                </c:pt>
                <c:pt idx="109">
                  <c:v>319.65492641620983</c:v>
                </c:pt>
                <c:pt idx="110">
                  <c:v>318.34104852838647</c:v>
                </c:pt>
                <c:pt idx="111">
                  <c:v>318.34104852838647</c:v>
                </c:pt>
                <c:pt idx="112">
                  <c:v>316.90486455425781</c:v>
                </c:pt>
                <c:pt idx="113">
                  <c:v>315.46214222653168</c:v>
                </c:pt>
                <c:pt idx="114">
                  <c:v>314.01279142441393</c:v>
                </c:pt>
                <c:pt idx="115">
                  <c:v>313.31908937719146</c:v>
                </c:pt>
                <c:pt idx="116">
                  <c:v>313.31908937719146</c:v>
                </c:pt>
                <c:pt idx="117">
                  <c:v>311.85977901639143</c:v>
                </c:pt>
                <c:pt idx="118">
                  <c:v>310.39360780813848</c:v>
                </c:pt>
                <c:pt idx="119">
                  <c:v>308.92047806539546</c:v>
                </c:pt>
                <c:pt idx="120">
                  <c:v>307.44028976071513</c:v>
                </c:pt>
                <c:pt idx="121">
                  <c:v>305.95294044697869</c:v>
                </c:pt>
                <c:pt idx="122">
                  <c:v>304.4583251746493</c:v>
                </c:pt>
                <c:pt idx="123">
                  <c:v>302.95633640535146</c:v>
                </c:pt>
                <c:pt idx="124">
                  <c:v>302.65986721756235</c:v>
                </c:pt>
                <c:pt idx="125">
                  <c:v>302.65986721756235</c:v>
                </c:pt>
                <c:pt idx="126">
                  <c:v>301.14890872150352</c:v>
                </c:pt>
                <c:pt idx="127">
                  <c:v>300.94040708444663</c:v>
                </c:pt>
                <c:pt idx="128">
                  <c:v>300.94040708444663</c:v>
                </c:pt>
                <c:pt idx="129">
                  <c:v>300.72326640975496</c:v>
                </c:pt>
                <c:pt idx="130">
                  <c:v>300.72326640975496</c:v>
                </c:pt>
                <c:pt idx="131">
                  <c:v>299.2025283318182</c:v>
                </c:pt>
                <c:pt idx="132">
                  <c:v>298.97466591360626</c:v>
                </c:pt>
                <c:pt idx="133">
                  <c:v>298.97466591360626</c:v>
                </c:pt>
                <c:pt idx="134">
                  <c:v>298.75395886942232</c:v>
                </c:pt>
                <c:pt idx="135">
                  <c:v>298.75395886942232</c:v>
                </c:pt>
                <c:pt idx="136">
                  <c:v>297.22314502769211</c:v>
                </c:pt>
                <c:pt idx="137">
                  <c:v>295.68440598068827</c:v>
                </c:pt>
                <c:pt idx="138">
                  <c:v>294.13761734968972</c:v>
                </c:pt>
                <c:pt idx="139">
                  <c:v>292.58265146818343</c:v>
                </c:pt>
                <c:pt idx="140">
                  <c:v>291.01937725889059</c:v>
                </c:pt>
                <c:pt idx="141">
                  <c:v>289.44766010481493</c:v>
                </c:pt>
                <c:pt idx="142">
                  <c:v>287.86736171395404</c:v>
                </c:pt>
                <c:pt idx="143">
                  <c:v>286.55036887806034</c:v>
                </c:pt>
                <c:pt idx="144">
                  <c:v>286.55036887806034</c:v>
                </c:pt>
                <c:pt idx="145">
                  <c:v>286.37552281951832</c:v>
                </c:pt>
                <c:pt idx="146">
                  <c:v>286.37552281951832</c:v>
                </c:pt>
                <c:pt idx="147">
                  <c:v>284.77817695559548</c:v>
                </c:pt>
                <c:pt idx="148">
                  <c:v>283.58970527533694</c:v>
                </c:pt>
                <c:pt idx="149">
                  <c:v>283.58970527533694</c:v>
                </c:pt>
                <c:pt idx="150">
                  <c:v>282.59678553046649</c:v>
                </c:pt>
                <c:pt idx="151">
                  <c:v>282.59678553046649</c:v>
                </c:pt>
                <c:pt idx="152">
                  <c:v>282.19262610166209</c:v>
                </c:pt>
                <c:pt idx="153">
                  <c:v>282.19262610166209</c:v>
                </c:pt>
                <c:pt idx="154">
                  <c:v>281.37283862191185</c:v>
                </c:pt>
                <c:pt idx="155">
                  <c:v>281.37283862191185</c:v>
                </c:pt>
                <c:pt idx="156">
                  <c:v>279.74692905222827</c:v>
                </c:pt>
                <c:pt idx="157">
                  <c:v>278.99550184214877</c:v>
                </c:pt>
                <c:pt idx="158">
                  <c:v>278.99550184214877</c:v>
                </c:pt>
                <c:pt idx="159">
                  <c:v>278.41151323922014</c:v>
                </c:pt>
                <c:pt idx="160">
                  <c:v>278.41151323922014</c:v>
                </c:pt>
                <c:pt idx="161">
                  <c:v>276.76820753864138</c:v>
                </c:pt>
                <c:pt idx="162">
                  <c:v>275.17278169933968</c:v>
                </c:pt>
                <c:pt idx="163">
                  <c:v>275.17278169933968</c:v>
                </c:pt>
                <c:pt idx="164">
                  <c:v>273.51001771078228</c:v>
                </c:pt>
                <c:pt idx="165">
                  <c:v>271.83708317327205</c:v>
                </c:pt>
                <c:pt idx="166">
                  <c:v>270.15378914268888</c:v>
                </c:pt>
                <c:pt idx="167">
                  <c:v>268.45994075122718</c:v>
                </c:pt>
                <c:pt idx="168">
                  <c:v>266.75533694408517</c:v>
                </c:pt>
                <c:pt idx="169">
                  <c:v>265.0397702009123</c:v>
                </c:pt>
                <c:pt idx="170">
                  <c:v>263.31302624092183</c:v>
                </c:pt>
                <c:pt idx="171">
                  <c:v>261.57488371048237</c:v>
                </c:pt>
                <c:pt idx="172">
                  <c:v>259.82511385189918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046-495A-8123-F780D768062B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Sheet1!$AI$5:$AI$177</c:f>
              <c:numCache>
                <c:formatCode>0.00</c:formatCode>
                <c:ptCount val="173"/>
                <c:pt idx="0">
                  <c:v>263.57396335724809</c:v>
                </c:pt>
                <c:pt idx="1">
                  <c:v>263.57396335724809</c:v>
                </c:pt>
                <c:pt idx="2">
                  <c:v>261.83755299774697</c:v>
                </c:pt>
                <c:pt idx="3">
                  <c:v>260.08955027037888</c:v>
                </c:pt>
                <c:pt idx="4">
                  <c:v>258.32971985400354</c:v>
                </c:pt>
                <c:pt idx="5">
                  <c:v>258.13151828834845</c:v>
                </c:pt>
                <c:pt idx="6">
                  <c:v>258.13151828834845</c:v>
                </c:pt>
                <c:pt idx="7">
                  <c:v>256.35824686139506</c:v>
                </c:pt>
                <c:pt idx="8">
                  <c:v>254.57262369282361</c:v>
                </c:pt>
                <c:pt idx="9">
                  <c:v>252.77438702101122</c:v>
                </c:pt>
                <c:pt idx="10">
                  <c:v>250.96326570605501</c:v>
                </c:pt>
                <c:pt idx="11">
                  <c:v>249.92943449271428</c:v>
                </c:pt>
                <c:pt idx="12">
                  <c:v>249.92943449271428</c:v>
                </c:pt>
                <c:pt idx="13">
                  <c:v>249.6810872810513</c:v>
                </c:pt>
                <c:pt idx="14">
                  <c:v>249.6810872810513</c:v>
                </c:pt>
                <c:pt idx="15">
                  <c:v>247.84736299958482</c:v>
                </c:pt>
                <c:pt idx="16">
                  <c:v>245.99997021513633</c:v>
                </c:pt>
                <c:pt idx="17">
                  <c:v>244.13859863988725</c:v>
                </c:pt>
                <c:pt idx="18">
                  <c:v>242.54444935691262</c:v>
                </c:pt>
                <c:pt idx="19">
                  <c:v>242.54444935691262</c:v>
                </c:pt>
                <c:pt idx="20">
                  <c:v>242.02556014984853</c:v>
                </c:pt>
                <c:pt idx="21">
                  <c:v>242.02556014984853</c:v>
                </c:pt>
                <c:pt idx="22">
                  <c:v>240.13338328072575</c:v>
                </c:pt>
                <c:pt idx="23">
                  <c:v>238.22617775099346</c:v>
                </c:pt>
                <c:pt idx="24">
                  <c:v>236.30357967209875</c:v>
                </c:pt>
                <c:pt idx="25">
                  <c:v>234.36521022935105</c:v>
                </c:pt>
                <c:pt idx="26">
                  <c:v>233.37708839525766</c:v>
                </c:pt>
                <c:pt idx="27">
                  <c:v>233.37708839525766</c:v>
                </c:pt>
                <c:pt idx="28">
                  <c:v>231.41420740276061</c:v>
                </c:pt>
                <c:pt idx="29">
                  <c:v>229.43453399139349</c:v>
                </c:pt>
                <c:pt idx="30">
                  <c:v>227.43762966547089</c:v>
                </c:pt>
                <c:pt idx="31">
                  <c:v>225.42303650658218</c:v>
                </c:pt>
                <c:pt idx="32">
                  <c:v>223.39027594738292</c:v>
                </c:pt>
                <c:pt idx="33">
                  <c:v>221.33884744402164</c:v>
                </c:pt>
                <c:pt idx="34">
                  <c:v>219.26822703676856</c:v>
                </c:pt>
                <c:pt idx="35">
                  <c:v>218.55557308805439</c:v>
                </c:pt>
                <c:pt idx="36">
                  <c:v>218.55557308805439</c:v>
                </c:pt>
                <c:pt idx="37">
                  <c:v>216.45832977237879</c:v>
                </c:pt>
                <c:pt idx="38">
                  <c:v>214.34056668733496</c:v>
                </c:pt>
                <c:pt idx="39">
                  <c:v>212.20166947469542</c:v>
                </c:pt>
                <c:pt idx="40">
                  <c:v>210.04099249396029</c:v>
                </c:pt>
                <c:pt idx="41">
                  <c:v>207.85785654588062</c:v>
                </c:pt>
                <c:pt idx="42">
                  <c:v>205.65154637845026</c:v>
                </c:pt>
                <c:pt idx="43">
                  <c:v>203.42130794940798</c:v>
                </c:pt>
                <c:pt idx="44">
                  <c:v>201.16634541554873</c:v>
                </c:pt>
                <c:pt idx="45">
                  <c:v>198.88581781476492</c:v>
                </c:pt>
                <c:pt idx="46">
                  <c:v>197.50717166181045</c:v>
                </c:pt>
                <c:pt idx="47">
                  <c:v>197.50717166181045</c:v>
                </c:pt>
                <c:pt idx="48">
                  <c:v>195.18389497560463</c:v>
                </c:pt>
                <c:pt idx="49">
                  <c:v>192.83262913171063</c:v>
                </c:pt>
                <c:pt idx="50">
                  <c:v>190.45233749641366</c:v>
                </c:pt>
                <c:pt idx="51">
                  <c:v>188.04191782112798</c:v>
                </c:pt>
                <c:pt idx="52">
                  <c:v>186.75764388599427</c:v>
                </c:pt>
                <c:pt idx="53">
                  <c:v>186.75764388599427</c:v>
                </c:pt>
                <c:pt idx="54">
                  <c:v>184.29890816238671</c:v>
                </c:pt>
                <c:pt idx="55">
                  <c:v>181.80692382263072</c:v>
                </c:pt>
                <c:pt idx="56">
                  <c:v>179.28030441141004</c:v>
                </c:pt>
                <c:pt idx="57">
                  <c:v>176.71756435014561</c:v>
                </c:pt>
                <c:pt idx="58">
                  <c:v>174.11710872239939</c:v>
                </c:pt>
                <c:pt idx="59">
                  <c:v>171.4772216647093</c:v>
                </c:pt>
                <c:pt idx="60">
                  <c:v>168.79605312283772</c:v>
                </c:pt>
                <c:pt idx="61">
                  <c:v>166.07160368301334</c:v>
                </c:pt>
                <c:pt idx="62">
                  <c:v>163.30170712472005</c:v>
                </c:pt>
                <c:pt idx="63">
                  <c:v>160.48401026223092</c:v>
                </c:pt>
                <c:pt idx="64">
                  <c:v>157.61594954143391</c:v>
                </c:pt>
                <c:pt idx="65">
                  <c:v>154.6947237298281</c:v>
                </c:pt>
                <c:pt idx="66">
                  <c:v>151.71726187170609</c:v>
                </c:pt>
                <c:pt idx="67">
                  <c:v>150.79138649089955</c:v>
                </c:pt>
                <c:pt idx="68">
                  <c:v>150.79138649089955</c:v>
                </c:pt>
                <c:pt idx="69">
                  <c:v>147.73527757393575</c:v>
                </c:pt>
                <c:pt idx="70">
                  <c:v>144.6145989858833</c:v>
                </c:pt>
                <c:pt idx="71">
                  <c:v>141.42507641803783</c:v>
                </c:pt>
                <c:pt idx="72">
                  <c:v>138.16194208192007</c:v>
                </c:pt>
                <c:pt idx="73">
                  <c:v>134.81985106002691</c:v>
                </c:pt>
                <c:pt idx="74">
                  <c:v>134.3120441578038</c:v>
                </c:pt>
                <c:pt idx="75">
                  <c:v>134.3120441578038</c:v>
                </c:pt>
                <c:pt idx="76">
                  <c:v>130.87167457417144</c:v>
                </c:pt>
                <c:pt idx="77">
                  <c:v>127.33838857880929</c:v>
                </c:pt>
                <c:pt idx="78">
                  <c:v>123.70422468876245</c:v>
                </c:pt>
                <c:pt idx="79">
                  <c:v>119.96001502937479</c:v>
                </c:pt>
                <c:pt idx="80">
                  <c:v>116.09511275608386</c:v>
                </c:pt>
                <c:pt idx="81">
                  <c:v>112.0970347772314</c:v>
                </c:pt>
                <c:pt idx="82">
                  <c:v>107.95098520091341</c:v>
                </c:pt>
                <c:pt idx="83">
                  <c:v>103.63920689511198</c:v>
                </c:pt>
                <c:pt idx="84">
                  <c:v>102.23531220594882</c:v>
                </c:pt>
                <c:pt idx="85">
                  <c:v>102.23531220594882</c:v>
                </c:pt>
                <c:pt idx="86">
                  <c:v>97.671536600218531</c:v>
                </c:pt>
                <c:pt idx="87">
                  <c:v>92.883793321805214</c:v>
                </c:pt>
                <c:pt idx="88">
                  <c:v>90.506838348534899</c:v>
                </c:pt>
                <c:pt idx="89">
                  <c:v>90.506838348534899</c:v>
                </c:pt>
                <c:pt idx="90">
                  <c:v>85.317980448718004</c:v>
                </c:pt>
                <c:pt idx="91">
                  <c:v>79.792404324270279</c:v>
                </c:pt>
                <c:pt idx="92">
                  <c:v>75.863046049099736</c:v>
                </c:pt>
                <c:pt idx="93">
                  <c:v>75.863046049099736</c:v>
                </c:pt>
                <c:pt idx="94">
                  <c:v>75.004339180128952</c:v>
                </c:pt>
                <c:pt idx="95">
                  <c:v>75.004339180128952</c:v>
                </c:pt>
                <c:pt idx="96">
                  <c:v>68.653629881076398</c:v>
                </c:pt>
                <c:pt idx="97">
                  <c:v>61.652176732438456</c:v>
                </c:pt>
                <c:pt idx="98">
                  <c:v>53.746264017583826</c:v>
                </c:pt>
                <c:pt idx="99">
                  <c:v>53.157408945958096</c:v>
                </c:pt>
                <c:pt idx="100">
                  <c:v>53.157408945958096</c:v>
                </c:pt>
                <c:pt idx="101">
                  <c:v>52.064926254128373</c:v>
                </c:pt>
                <c:pt idx="102">
                  <c:v>52.064926254128373</c:v>
                </c:pt>
                <c:pt idx="103">
                  <c:v>52.064926254128373</c:v>
                </c:pt>
                <c:pt idx="104">
                  <c:v>52.064926254128373</c:v>
                </c:pt>
                <c:pt idx="105">
                  <c:v>326.92263053182478</c:v>
                </c:pt>
                <c:pt idx="106">
                  <c:v>326.92263053182478</c:v>
                </c:pt>
                <c:pt idx="107">
                  <c:v>325.52430992761202</c:v>
                </c:pt>
                <c:pt idx="108">
                  <c:v>324.11995673492248</c:v>
                </c:pt>
                <c:pt idx="109">
                  <c:v>322.70949219669387</c:v>
                </c:pt>
                <c:pt idx="110">
                  <c:v>321.40810125111659</c:v>
                </c:pt>
                <c:pt idx="111">
                  <c:v>321.40810125111659</c:v>
                </c:pt>
                <c:pt idx="112">
                  <c:v>319.98568335137747</c:v>
                </c:pt>
                <c:pt idx="113">
                  <c:v>318.55691414541297</c:v>
                </c:pt>
                <c:pt idx="114">
                  <c:v>317.12170778716489</c:v>
                </c:pt>
                <c:pt idx="115">
                  <c:v>316.43482131372332</c:v>
                </c:pt>
                <c:pt idx="116">
                  <c:v>316.43482131372332</c:v>
                </c:pt>
                <c:pt idx="117">
                  <c:v>314.98994609328088</c:v>
                </c:pt>
                <c:pt idx="118">
                  <c:v>313.53841254278234</c:v>
                </c:pt>
                <c:pt idx="119">
                  <c:v>312.08012775543392</c:v>
                </c:pt>
                <c:pt idx="120">
                  <c:v>310.61499664351038</c:v>
                </c:pt>
                <c:pt idx="121">
                  <c:v>309.14292186600028</c:v>
                </c:pt>
                <c:pt idx="122">
                  <c:v>307.66380375313565</c:v>
                </c:pt>
                <c:pt idx="123">
                  <c:v>306.17754022763978</c:v>
                </c:pt>
                <c:pt idx="124">
                  <c:v>305.88419311211226</c:v>
                </c:pt>
                <c:pt idx="125">
                  <c:v>305.88419311211226</c:v>
                </c:pt>
                <c:pt idx="126">
                  <c:v>304.38924027607806</c:v>
                </c:pt>
                <c:pt idx="127">
                  <c:v>304.18295972629363</c:v>
                </c:pt>
                <c:pt idx="128">
                  <c:v>304.18295972629363</c:v>
                </c:pt>
                <c:pt idx="129">
                  <c:v>303.96813538897129</c:v>
                </c:pt>
                <c:pt idx="130">
                  <c:v>303.96813538897129</c:v>
                </c:pt>
                <c:pt idx="131">
                  <c:v>302.46371242158619</c:v>
                </c:pt>
                <c:pt idx="132">
                  <c:v>302.23830867354985</c:v>
                </c:pt>
                <c:pt idx="133">
                  <c:v>302.23830867354985</c:v>
                </c:pt>
                <c:pt idx="134">
                  <c:v>302.01998660990631</c:v>
                </c:pt>
                <c:pt idx="135">
                  <c:v>302.01998660990631</c:v>
                </c:pt>
                <c:pt idx="136">
                  <c:v>300.50581077883999</c:v>
                </c:pt>
                <c:pt idx="137">
                  <c:v>298.98396664678859</c:v>
                </c:pt>
                <c:pt idx="138">
                  <c:v>297.45433651545238</c:v>
                </c:pt>
                <c:pt idx="139">
                  <c:v>295.91679964450816</c:v>
                </c:pt>
                <c:pt idx="140">
                  <c:v>294.37123214038422</c:v>
                </c:pt>
                <c:pt idx="141">
                  <c:v>292.81750683975162</c:v>
                </c:pt>
                <c:pt idx="142">
                  <c:v>291.25549318742122</c:v>
                </c:pt>
                <c:pt idx="143">
                  <c:v>289.95388991328946</c:v>
                </c:pt>
                <c:pt idx="144">
                  <c:v>289.95388991328946</c:v>
                </c:pt>
                <c:pt idx="145">
                  <c:v>289.78109745435086</c:v>
                </c:pt>
                <c:pt idx="146">
                  <c:v>289.78109745435086</c:v>
                </c:pt>
                <c:pt idx="147">
                  <c:v>288.20262740274939</c:v>
                </c:pt>
                <c:pt idx="148">
                  <c:v>287.02833537796926</c:v>
                </c:pt>
                <c:pt idx="149">
                  <c:v>287.02833537796926</c:v>
                </c:pt>
                <c:pt idx="150">
                  <c:v>286.04735196090871</c:v>
                </c:pt>
                <c:pt idx="151">
                  <c:v>286.04735196090871</c:v>
                </c:pt>
                <c:pt idx="152">
                  <c:v>285.64807473156191</c:v>
                </c:pt>
                <c:pt idx="153">
                  <c:v>285.64807473156191</c:v>
                </c:pt>
                <c:pt idx="154">
                  <c:v>284.83823248617443</c:v>
                </c:pt>
                <c:pt idx="155">
                  <c:v>284.83823248617443</c:v>
                </c:pt>
                <c:pt idx="156">
                  <c:v>283.23221689251375</c:v>
                </c:pt>
                <c:pt idx="157">
                  <c:v>282.49006074523749</c:v>
                </c:pt>
                <c:pt idx="158">
                  <c:v>282.49006074523749</c:v>
                </c:pt>
                <c:pt idx="159">
                  <c:v>281.91331127821536</c:v>
                </c:pt>
                <c:pt idx="160">
                  <c:v>281.91331127821536</c:v>
                </c:pt>
                <c:pt idx="161">
                  <c:v>280.29053690028132</c:v>
                </c:pt>
                <c:pt idx="162">
                  <c:v>278.71527435691064</c:v>
                </c:pt>
                <c:pt idx="163">
                  <c:v>278.71527435691064</c:v>
                </c:pt>
                <c:pt idx="164">
                  <c:v>277.07377024873352</c:v>
                </c:pt>
                <c:pt idx="165">
                  <c:v>275.42248303260931</c:v>
                </c:pt>
                <c:pt idx="166">
                  <c:v>273.7612356778219</c:v>
                </c:pt>
                <c:pt idx="167">
                  <c:v>272.089845749245</c:v>
                </c:pt>
                <c:pt idx="168">
                  <c:v>270.40812517350128</c:v>
                </c:pt>
                <c:pt idx="169">
                  <c:v>268.71587999194975</c:v>
                </c:pt>
                <c:pt idx="170">
                  <c:v>267.01291009958288</c:v>
                </c:pt>
                <c:pt idx="171">
                  <c:v>265.29900896883868</c:v>
                </c:pt>
                <c:pt idx="172">
                  <c:v>263.57396335724809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046-495A-8123-F780D768062B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Sheet1!$AJ$5:$AJ$177</c:f>
              <c:numCache>
                <c:formatCode>0.00</c:formatCode>
                <c:ptCount val="173"/>
                <c:pt idx="0">
                  <c:v>266.92877803082047</c:v>
                </c:pt>
                <c:pt idx="1">
                  <c:v>266.92877803082047</c:v>
                </c:pt>
                <c:pt idx="2">
                  <c:v>265.21433321188925</c:v>
                </c:pt>
                <c:pt idx="3">
                  <c:v>263.48873323356167</c:v>
                </c:pt>
                <c:pt idx="4">
                  <c:v>261.75175747457172</c:v>
                </c:pt>
                <c:pt idx="5">
                  <c:v>261.55614906751288</c:v>
                </c:pt>
                <c:pt idx="6">
                  <c:v>261.55614906751288</c:v>
                </c:pt>
                <c:pt idx="7">
                  <c:v>259.80625303296108</c:v>
                </c:pt>
                <c:pt idx="8">
                  <c:v>258.04449057289906</c:v>
                </c:pt>
                <c:pt idx="9">
                  <c:v>256.27061695603533</c:v>
                </c:pt>
                <c:pt idx="10">
                  <c:v>254.48437892143198</c:v>
                </c:pt>
                <c:pt idx="11">
                  <c:v>253.4649100112814</c:v>
                </c:pt>
                <c:pt idx="12">
                  <c:v>253.4649100112814</c:v>
                </c:pt>
                <c:pt idx="13">
                  <c:v>253.22003026424861</c:v>
                </c:pt>
                <c:pt idx="14">
                  <c:v>253.22003026424861</c:v>
                </c:pt>
                <c:pt idx="15">
                  <c:v>251.41211929226279</c:v>
                </c:pt>
                <c:pt idx="16">
                  <c:v>249.59111307702238</c:v>
                </c:pt>
                <c:pt idx="17">
                  <c:v>247.75672286948537</c:v>
                </c:pt>
                <c:pt idx="18">
                  <c:v>246.18600345069777</c:v>
                </c:pt>
                <c:pt idx="19">
                  <c:v>246.18600345069777</c:v>
                </c:pt>
                <c:pt idx="20">
                  <c:v>245.67480568228191</c:v>
                </c:pt>
                <c:pt idx="21">
                  <c:v>245.67480568228191</c:v>
                </c:pt>
                <c:pt idx="22">
                  <c:v>243.81095165522603</c:v>
                </c:pt>
                <c:pt idx="23">
                  <c:v>241.93273889043411</c:v>
                </c:pt>
                <c:pt idx="24">
                  <c:v>240.0398303345238</c:v>
                </c:pt>
                <c:pt idx="25">
                  <c:v>238.13187553754111</c:v>
                </c:pt>
                <c:pt idx="26">
                  <c:v>237.15944798600574</c:v>
                </c:pt>
                <c:pt idx="27">
                  <c:v>237.15944798600574</c:v>
                </c:pt>
                <c:pt idx="28">
                  <c:v>235.22813133004939</c:v>
                </c:pt>
                <c:pt idx="29">
                  <c:v>233.28082597810513</c:v>
                </c:pt>
                <c:pt idx="30">
                  <c:v>231.317128135871</c:v>
                </c:pt>
                <c:pt idx="31">
                  <c:v>229.33661672098279</c:v>
                </c:pt>
                <c:pt idx="32">
                  <c:v>227.33885230867813</c:v>
                </c:pt>
                <c:pt idx="33">
                  <c:v>225.32337599331981</c:v>
                </c:pt>
                <c:pt idx="34">
                  <c:v>223.28970815742264</c:v>
                </c:pt>
                <c:pt idx="35">
                  <c:v>222.58992993625515</c:v>
                </c:pt>
                <c:pt idx="36">
                  <c:v>222.58992993625515</c:v>
                </c:pt>
                <c:pt idx="37">
                  <c:v>220.53105656353023</c:v>
                </c:pt>
                <c:pt idx="38">
                  <c:v>218.45277958640619</c:v>
                </c:pt>
                <c:pt idx="39">
                  <c:v>216.35453983918842</c:v>
                </c:pt>
                <c:pt idx="40">
                  <c:v>214.23575077243052</c:v>
                </c:pt>
                <c:pt idx="41">
                  <c:v>212.09579653785448</c:v>
                </c:pt>
                <c:pt idx="42">
                  <c:v>209.9340298975537</c:v>
                </c:pt>
                <c:pt idx="43">
                  <c:v>207.74976993736232</c:v>
                </c:pt>
                <c:pt idx="44">
                  <c:v>205.54229956149408</c:v>
                </c:pt>
                <c:pt idx="45">
                  <c:v>203.31086274232121</c:v>
                </c:pt>
                <c:pt idx="46">
                  <c:v>201.96242531477722</c:v>
                </c:pt>
                <c:pt idx="47">
                  <c:v>201.96242531477722</c:v>
                </c:pt>
                <c:pt idx="48">
                  <c:v>199.69098937865715</c:v>
                </c:pt>
                <c:pt idx="49">
                  <c:v>197.39341741564476</c:v>
                </c:pt>
                <c:pt idx="50">
                  <c:v>195.06878591672981</c:v>
                </c:pt>
                <c:pt idx="51">
                  <c:v>192.71611567024428</c:v>
                </c:pt>
                <c:pt idx="52">
                  <c:v>191.46319732791201</c:v>
                </c:pt>
                <c:pt idx="53">
                  <c:v>191.46319732791201</c:v>
                </c:pt>
                <c:pt idx="54">
                  <c:v>189.06566565885771</c:v>
                </c:pt>
                <c:pt idx="55">
                  <c:v>186.63733798741069</c:v>
                </c:pt>
                <c:pt idx="56">
                  <c:v>184.17699620481102</c:v>
                </c:pt>
                <c:pt idx="57">
                  <c:v>181.68333971783699</c:v>
                </c:pt>
                <c:pt idx="58">
                  <c:v>179.15497741069589</c:v>
                </c:pt>
                <c:pt idx="59">
                  <c:v>176.59041857084702</c:v>
                </c:pt>
                <c:pt idx="60">
                  <c:v>173.98806261070601</c:v>
                </c:pt>
                <c:pt idx="61">
                  <c:v>171.34618738398282</c:v>
                </c:pt>
                <c:pt idx="62">
                  <c:v>168.66293585440445</c:v>
                </c:pt>
                <c:pt idx="63">
                  <c:v>165.93630082362012</c:v>
                </c:pt>
                <c:pt idx="64">
                  <c:v>163.16410736135245</c:v>
                </c:pt>
                <c:pt idx="65">
                  <c:v>160.34399250058277</c:v>
                </c:pt>
                <c:pt idx="66">
                  <c:v>157.4733816587011</c:v>
                </c:pt>
                <c:pt idx="67">
                  <c:v>156.58154623398934</c:v>
                </c:pt>
                <c:pt idx="68">
                  <c:v>156.58154623398934</c:v>
                </c:pt>
                <c:pt idx="69">
                  <c:v>153.64065419356604</c:v>
                </c:pt>
                <c:pt idx="70">
                  <c:v>150.64235998226707</c:v>
                </c:pt>
                <c:pt idx="71">
                  <c:v>147.58316510031534</c:v>
                </c:pt>
                <c:pt idx="72">
                  <c:v>144.4592005412841</c:v>
                </c:pt>
                <c:pt idx="73">
                  <c:v>141.26616941443177</c:v>
                </c:pt>
                <c:pt idx="74">
                  <c:v>140.78161665156051</c:v>
                </c:pt>
                <c:pt idx="75">
                  <c:v>140.78161665156051</c:v>
                </c:pt>
                <c:pt idx="76">
                  <c:v>137.50321300619464</c:v>
                </c:pt>
                <c:pt idx="77">
                  <c:v>134.14471136435805</c:v>
                </c:pt>
                <c:pt idx="78">
                  <c:v>130.69993721125857</c:v>
                </c:pt>
                <c:pt idx="79">
                  <c:v>127.16187945696198</c:v>
                </c:pt>
                <c:pt idx="80">
                  <c:v>123.52252259012091</c:v>
                </c:pt>
                <c:pt idx="81">
                  <c:v>119.77263288008213</c:v>
                </c:pt>
                <c:pt idx="82">
                  <c:v>115.90148224689332</c:v>
                </c:pt>
                <c:pt idx="83">
                  <c:v>111.89648603520544</c:v>
                </c:pt>
                <c:pt idx="84">
                  <c:v>110.59745676563692</c:v>
                </c:pt>
                <c:pt idx="85">
                  <c:v>110.59745676563692</c:v>
                </c:pt>
                <c:pt idx="86">
                  <c:v>106.39298587325636</c:v>
                </c:pt>
                <c:pt idx="87">
                  <c:v>102.01537846338134</c:v>
                </c:pt>
                <c:pt idx="88">
                  <c:v>99.856027204305136</c:v>
                </c:pt>
                <c:pt idx="89">
                  <c:v>99.856027204305136</c:v>
                </c:pt>
                <c:pt idx="90">
                  <c:v>95.178233693565289</c:v>
                </c:pt>
                <c:pt idx="91">
                  <c:v>90.258330191882706</c:v>
                </c:pt>
                <c:pt idx="92">
                  <c:v>86.804032953699362</c:v>
                </c:pt>
                <c:pt idx="93">
                  <c:v>86.804032953699362</c:v>
                </c:pt>
                <c:pt idx="94">
                  <c:v>86.054571505684251</c:v>
                </c:pt>
                <c:pt idx="95">
                  <c:v>86.054571505684251</c:v>
                </c:pt>
                <c:pt idx="96">
                  <c:v>80.57952144947825</c:v>
                </c:pt>
                <c:pt idx="97">
                  <c:v>74.70427884015028</c:v>
                </c:pt>
                <c:pt idx="98">
                  <c:v>68.325685338874763</c:v>
                </c:pt>
                <c:pt idx="99">
                  <c:v>67.863454870990211</c:v>
                </c:pt>
                <c:pt idx="100">
                  <c:v>67.863454870990211</c:v>
                </c:pt>
                <c:pt idx="101">
                  <c:v>67.011155243190103</c:v>
                </c:pt>
                <c:pt idx="102">
                  <c:v>67.011155243190103</c:v>
                </c:pt>
                <c:pt idx="103">
                  <c:v>59.817764309834615</c:v>
                </c:pt>
                <c:pt idx="104">
                  <c:v>51.631724036941897</c:v>
                </c:pt>
                <c:pt idx="105">
                  <c:v>46.876910148034753</c:v>
                </c:pt>
                <c:pt idx="106">
                  <c:v>46.876910148034753</c:v>
                </c:pt>
                <c:pt idx="107">
                  <c:v>46.876910148034753</c:v>
                </c:pt>
                <c:pt idx="108">
                  <c:v>46.876910148034753</c:v>
                </c:pt>
                <c:pt idx="109">
                  <c:v>46.876910148034753</c:v>
                </c:pt>
                <c:pt idx="110">
                  <c:v>324.16493630716315</c:v>
                </c:pt>
                <c:pt idx="111">
                  <c:v>324.16493630716315</c:v>
                </c:pt>
                <c:pt idx="112">
                  <c:v>322.75466833343734</c:v>
                </c:pt>
                <c:pt idx="113">
                  <c:v>321.33821112813075</c:v>
                </c:pt>
                <c:pt idx="114">
                  <c:v>319.91548248096268</c:v>
                </c:pt>
                <c:pt idx="115">
                  <c:v>319.23460733608931</c:v>
                </c:pt>
                <c:pt idx="116">
                  <c:v>319.23460733608931</c:v>
                </c:pt>
                <c:pt idx="117">
                  <c:v>317.80246147729429</c:v>
                </c:pt>
                <c:pt idx="118">
                  <c:v>316.36383251096692</c:v>
                </c:pt>
                <c:pt idx="119">
                  <c:v>314.91863158763266</c:v>
                </c:pt>
                <c:pt idx="120">
                  <c:v>313.46676780964691</c:v>
                </c:pt>
                <c:pt idx="121">
                  <c:v>312.00814816447837</c:v>
                </c:pt>
                <c:pt idx="122">
                  <c:v>310.54267745517217</c:v>
                </c:pt>
                <c:pt idx="123">
                  <c:v>309.0702582278455</c:v>
                </c:pt>
                <c:pt idx="124">
                  <c:v>308.77965926697163</c:v>
                </c:pt>
                <c:pt idx="125">
                  <c:v>308.77965926697163</c:v>
                </c:pt>
                <c:pt idx="126">
                  <c:v>307.29879267095583</c:v>
                </c:pt>
                <c:pt idx="127">
                  <c:v>307.0944665229693</c:v>
                </c:pt>
                <c:pt idx="128">
                  <c:v>307.0944665229693</c:v>
                </c:pt>
                <c:pt idx="129">
                  <c:v>306.88168031511282</c:v>
                </c:pt>
                <c:pt idx="130">
                  <c:v>306.88168031511282</c:v>
                </c:pt>
                <c:pt idx="131">
                  <c:v>305.39161041689914</c:v>
                </c:pt>
                <c:pt idx="132">
                  <c:v>305.16836928329758</c:v>
                </c:pt>
                <c:pt idx="133">
                  <c:v>305.16836928329758</c:v>
                </c:pt>
                <c:pt idx="134">
                  <c:v>304.95214492281747</c:v>
                </c:pt>
                <c:pt idx="135">
                  <c:v>304.95214492281747</c:v>
                </c:pt>
                <c:pt idx="136">
                  <c:v>303.45260040577517</c:v>
                </c:pt>
                <c:pt idx="137">
                  <c:v>301.94560883216542</c:v>
                </c:pt>
                <c:pt idx="138">
                  <c:v>300.43105813651664</c:v>
                </c:pt>
                <c:pt idx="139">
                  <c:v>298.90883341418174</c:v>
                </c:pt>
                <c:pt idx="140">
                  <c:v>297.37881681960306</c:v>
                </c:pt>
                <c:pt idx="141">
                  <c:v>295.84088745984224</c:v>
                </c:pt>
                <c:pt idx="142">
                  <c:v>294.2949212831017</c:v>
                </c:pt>
                <c:pt idx="143">
                  <c:v>293.00682015445824</c:v>
                </c:pt>
                <c:pt idx="144">
                  <c:v>293.00682015445824</c:v>
                </c:pt>
                <c:pt idx="145">
                  <c:v>292.83582913131897</c:v>
                </c:pt>
                <c:pt idx="146">
                  <c:v>292.83582913131897</c:v>
                </c:pt>
                <c:pt idx="147">
                  <c:v>291.27391373589745</c:v>
                </c:pt>
                <c:pt idx="148">
                  <c:v>290.11205368103379</c:v>
                </c:pt>
                <c:pt idx="149">
                  <c:v>290.11205368103379</c:v>
                </c:pt>
                <c:pt idx="150">
                  <c:v>289.14153272234518</c:v>
                </c:pt>
                <c:pt idx="151">
                  <c:v>289.14153272234518</c:v>
                </c:pt>
                <c:pt idx="152">
                  <c:v>288.74653414201703</c:v>
                </c:pt>
                <c:pt idx="153">
                  <c:v>288.74653414201703</c:v>
                </c:pt>
                <c:pt idx="154">
                  <c:v>287.94540640028799</c:v>
                </c:pt>
                <c:pt idx="155">
                  <c:v>287.94540640028799</c:v>
                </c:pt>
                <c:pt idx="156">
                  <c:v>286.35681774147969</c:v>
                </c:pt>
                <c:pt idx="157">
                  <c:v>285.62278060586664</c:v>
                </c:pt>
                <c:pt idx="158">
                  <c:v>285.62278060586664</c:v>
                </c:pt>
                <c:pt idx="159">
                  <c:v>285.05236967446353</c:v>
                </c:pt>
                <c:pt idx="160">
                  <c:v>285.05236967446353</c:v>
                </c:pt>
                <c:pt idx="161">
                  <c:v>283.44756738597533</c:v>
                </c:pt>
                <c:pt idx="162">
                  <c:v>281.88994757001717</c:v>
                </c:pt>
                <c:pt idx="163">
                  <c:v>281.88994757001717</c:v>
                </c:pt>
                <c:pt idx="164">
                  <c:v>280.26703791389207</c:v>
                </c:pt>
                <c:pt idx="165">
                  <c:v>278.63467576923551</c:v>
                </c:pt>
                <c:pt idx="166">
                  <c:v>276.99269402102829</c:v>
                </c:pt>
                <c:pt idx="167">
                  <c:v>275.34092057125656</c:v>
                </c:pt>
                <c:pt idx="168">
                  <c:v>273.67917812838266</c:v>
                </c:pt>
                <c:pt idx="169">
                  <c:v>272.00728398524001</c:v>
                </c:pt>
                <c:pt idx="170">
                  <c:v>270.32504978456399</c:v>
                </c:pt>
                <c:pt idx="171">
                  <c:v>268.63228127130776</c:v>
                </c:pt>
                <c:pt idx="172">
                  <c:v>266.92877803082047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046-495A-8123-F780D768062B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Sheet1!$AK$5:$AK$177</c:f>
              <c:numCache>
                <c:formatCode>0.00</c:formatCode>
                <c:ptCount val="173"/>
                <c:pt idx="0">
                  <c:v>279.87472567239797</c:v>
                </c:pt>
                <c:pt idx="1">
                  <c:v>279.87472567239797</c:v>
                </c:pt>
                <c:pt idx="2">
                  <c:v>278.2400619432795</c:v>
                </c:pt>
                <c:pt idx="3">
                  <c:v>276.59573762117162</c:v>
                </c:pt>
                <c:pt idx="4">
                  <c:v>274.9415793767833</c:v>
                </c:pt>
                <c:pt idx="5">
                  <c:v>274.75536144759769</c:v>
                </c:pt>
                <c:pt idx="6">
                  <c:v>274.75536144759769</c:v>
                </c:pt>
                <c:pt idx="7">
                  <c:v>273.09005592331636</c:v>
                </c:pt>
                <c:pt idx="8">
                  <c:v>271.41453285371449</c:v>
                </c:pt>
                <c:pt idx="9">
                  <c:v>269.72860182820818</c:v>
                </c:pt>
                <c:pt idx="10">
                  <c:v>268.03206644765487</c:v>
                </c:pt>
                <c:pt idx="11">
                  <c:v>267.06431835084237</c:v>
                </c:pt>
                <c:pt idx="12">
                  <c:v>267.06431835084237</c:v>
                </c:pt>
                <c:pt idx="13">
                  <c:v>266.83191948528213</c:v>
                </c:pt>
                <c:pt idx="14">
                  <c:v>266.83191948528213</c:v>
                </c:pt>
                <c:pt idx="15">
                  <c:v>265.11684830693065</c:v>
                </c:pt>
                <c:pt idx="16">
                  <c:v>263.39060965835529</c:v>
                </c:pt>
                <c:pt idx="17">
                  <c:v>261.6529825096593</c:v>
                </c:pt>
                <c:pt idx="18">
                  <c:v>260.16617348187305</c:v>
                </c:pt>
                <c:pt idx="19">
                  <c:v>260.16617348187305</c:v>
                </c:pt>
                <c:pt idx="20">
                  <c:v>259.68249782417001</c:v>
                </c:pt>
                <c:pt idx="21">
                  <c:v>259.68249782417001</c:v>
                </c:pt>
                <c:pt idx="22">
                  <c:v>257.91989003603436</c:v>
                </c:pt>
                <c:pt idx="23">
                  <c:v>256.14515352861952</c:v>
                </c:pt>
                <c:pt idx="24">
                  <c:v>254.35803442431313</c:v>
                </c:pt>
                <c:pt idx="25">
                  <c:v>252.55826986301608</c:v>
                </c:pt>
                <c:pt idx="26">
                  <c:v>251.64159691553394</c:v>
                </c:pt>
                <c:pt idx="27">
                  <c:v>251.64159691553394</c:v>
                </c:pt>
                <c:pt idx="28">
                  <c:v>249.82226341581338</c:v>
                </c:pt>
                <c:pt idx="29">
                  <c:v>247.98958304372394</c:v>
                </c:pt>
                <c:pt idx="30">
                  <c:v>246.14325767365648</c:v>
                </c:pt>
                <c:pt idx="31">
                  <c:v>244.28297791332093</c:v>
                </c:pt>
                <c:pt idx="32">
                  <c:v>242.40842249847682</c:v>
                </c:pt>
                <c:pt idx="33">
                  <c:v>240.51925764520405</c:v>
                </c:pt>
                <c:pt idx="34">
                  <c:v>238.61513635601588</c:v>
                </c:pt>
                <c:pt idx="35">
                  <c:v>237.96043040430072</c:v>
                </c:pt>
                <c:pt idx="36">
                  <c:v>237.96043040430072</c:v>
                </c:pt>
                <c:pt idx="37">
                  <c:v>236.03566772460482</c:v>
                </c:pt>
                <c:pt idx="38">
                  <c:v>234.09507991027931</c:v>
                </c:pt>
                <c:pt idx="39">
                  <c:v>232.13827008530939</c:v>
                </c:pt>
                <c:pt idx="40">
                  <c:v>230.16482450235537</c:v>
                </c:pt>
                <c:pt idx="41">
                  <c:v>228.17431152125792</c:v>
                </c:pt>
                <c:pt idx="42">
                  <c:v>226.16628050662206</c:v>
                </c:pt>
                <c:pt idx="43">
                  <c:v>224.14026063650422</c:v>
                </c:pt>
                <c:pt idx="44">
                  <c:v>222.09575961328042</c:v>
                </c:pt>
                <c:pt idx="45">
                  <c:v>220.03226226669588</c:v>
                </c:pt>
                <c:pt idx="46">
                  <c:v>218.78690721384595</c:v>
                </c:pt>
                <c:pt idx="47">
                  <c:v>218.78690721384595</c:v>
                </c:pt>
                <c:pt idx="48">
                  <c:v>216.69190286718154</c:v>
                </c:pt>
                <c:pt idx="49">
                  <c:v>214.57644504511683</c:v>
                </c:pt>
                <c:pt idx="50">
                  <c:v>212.43992272687362</c:v>
                </c:pt>
                <c:pt idx="51">
                  <c:v>210.28169384946477</c:v>
                </c:pt>
                <c:pt idx="52">
                  <c:v>209.13403706761849</c:v>
                </c:pt>
                <c:pt idx="53">
                  <c:v>209.13403706761849</c:v>
                </c:pt>
                <c:pt idx="54">
                  <c:v>206.94133337784413</c:v>
                </c:pt>
                <c:pt idx="55">
                  <c:v>204.72514613549561</c:v>
                </c:pt>
                <c:pt idx="56">
                  <c:v>202.48470426232208</c:v>
                </c:pt>
                <c:pt idx="57">
                  <c:v>200.21919353598454</c:v>
                </c:pt>
                <c:pt idx="58">
                  <c:v>197.92775313280359</c:v>
                </c:pt>
                <c:pt idx="59">
                  <c:v>195.60947180594309</c:v>
                </c:pt>
                <c:pt idx="60">
                  <c:v>193.26338365091314</c:v>
                </c:pt>
                <c:pt idx="61">
                  <c:v>190.88846340258502</c:v>
                </c:pt>
                <c:pt idx="62">
                  <c:v>188.48362119876634</c:v>
                </c:pt>
                <c:pt idx="63">
                  <c:v>186.04769673446657</c:v>
                </c:pt>
                <c:pt idx="64">
                  <c:v>183.57945271789009</c:v>
                </c:pt>
                <c:pt idx="65">
                  <c:v>181.07756752342362</c:v>
                </c:pt>
                <c:pt idx="66">
                  <c:v>178.54062691779717</c:v>
                </c:pt>
                <c:pt idx="67">
                  <c:v>177.75452216526037</c:v>
                </c:pt>
                <c:pt idx="68">
                  <c:v>177.75452216526037</c:v>
                </c:pt>
                <c:pt idx="69">
                  <c:v>175.16946123739731</c:v>
                </c:pt>
                <c:pt idx="70">
                  <c:v>172.54567554766487</c:v>
                </c:pt>
                <c:pt idx="71">
                  <c:v>169.88137081563721</c:v>
                </c:pt>
                <c:pt idx="72">
                  <c:v>167.17460976535889</c:v>
                </c:pt>
                <c:pt idx="73">
                  <c:v>164.42329564328782</c:v>
                </c:pt>
                <c:pt idx="74">
                  <c:v>164.0071739778478</c:v>
                </c:pt>
                <c:pt idx="75">
                  <c:v>164.0071739778478</c:v>
                </c:pt>
                <c:pt idx="76">
                  <c:v>161.20180866293043</c:v>
                </c:pt>
                <c:pt idx="77">
                  <c:v>158.34674962309782</c:v>
                </c:pt>
                <c:pt idx="78">
                  <c:v>155.43925860669827</c:v>
                </c:pt>
                <c:pt idx="79">
                  <c:v>152.47633624992443</c:v>
                </c:pt>
                <c:pt idx="80">
                  <c:v>149.45468582884919</c:v>
                </c:pt>
                <c:pt idx="81">
                  <c:v>146.37067027311178</c:v>
                </c:pt>
                <c:pt idx="82">
                  <c:v>143.22026084391834</c:v>
                </c:pt>
                <c:pt idx="83">
                  <c:v>139.9989754112508</c:v>
                </c:pt>
                <c:pt idx="84">
                  <c:v>138.96289782600249</c:v>
                </c:pt>
                <c:pt idx="85">
                  <c:v>138.96289782600249</c:v>
                </c:pt>
                <c:pt idx="86">
                  <c:v>135.64054324647924</c:v>
                </c:pt>
                <c:pt idx="87">
                  <c:v>132.23474192586457</c:v>
                </c:pt>
                <c:pt idx="88">
                  <c:v>130.57609160255947</c:v>
                </c:pt>
                <c:pt idx="89">
                  <c:v>130.57609160255947</c:v>
                </c:pt>
                <c:pt idx="90">
                  <c:v>127.03458465394374</c:v>
                </c:pt>
                <c:pt idx="91">
                  <c:v>123.39147336100659</c:v>
                </c:pt>
                <c:pt idx="92">
                  <c:v>120.88767375626018</c:v>
                </c:pt>
                <c:pt idx="93">
                  <c:v>120.88767375626018</c:v>
                </c:pt>
                <c:pt idx="94">
                  <c:v>120.35064938005111</c:v>
                </c:pt>
                <c:pt idx="95">
                  <c:v>120.35064938005111</c:v>
                </c:pt>
                <c:pt idx="96">
                  <c:v>116.49870731557495</c:v>
                </c:pt>
                <c:pt idx="97">
                  <c:v>112.5149714757996</c:v>
                </c:pt>
                <c:pt idx="98">
                  <c:v>108.38491041745617</c:v>
                </c:pt>
                <c:pt idx="99">
                  <c:v>108.09411656607404</c:v>
                </c:pt>
                <c:pt idx="100">
                  <c:v>108.09411656607404</c:v>
                </c:pt>
                <c:pt idx="101">
                  <c:v>107.56107314544607</c:v>
                </c:pt>
                <c:pt idx="102">
                  <c:v>107.56107314544607</c:v>
                </c:pt>
                <c:pt idx="103">
                  <c:v>103.23301049664298</c:v>
                </c:pt>
                <c:pt idx="104">
                  <c:v>98.715370921655349</c:v>
                </c:pt>
                <c:pt idx="105">
                  <c:v>96.31372817101412</c:v>
                </c:pt>
                <c:pt idx="106">
                  <c:v>96.31372817101412</c:v>
                </c:pt>
                <c:pt idx="107">
                  <c:v>91.454930070499756</c:v>
                </c:pt>
                <c:pt idx="108">
                  <c:v>86.323080541648892</c:v>
                </c:pt>
                <c:pt idx="109">
                  <c:v>80.866211944173571</c:v>
                </c:pt>
                <c:pt idx="110">
                  <c:v>75.505598667913361</c:v>
                </c:pt>
                <c:pt idx="111">
                  <c:v>75.505598667913361</c:v>
                </c:pt>
                <c:pt idx="112">
                  <c:v>75.505598667913361</c:v>
                </c:pt>
                <c:pt idx="113">
                  <c:v>75.505598667913361</c:v>
                </c:pt>
                <c:pt idx="114">
                  <c:v>75.505598667913361</c:v>
                </c:pt>
                <c:pt idx="115">
                  <c:v>330.13576608752953</c:v>
                </c:pt>
                <c:pt idx="116">
                  <c:v>330.13576608752953</c:v>
                </c:pt>
                <c:pt idx="117">
                  <c:v>328.75111262199556</c:v>
                </c:pt>
                <c:pt idx="118">
                  <c:v>327.36060247103654</c:v>
                </c:pt>
                <c:pt idx="119">
                  <c:v>325.96416068365556</c:v>
                </c:pt>
                <c:pt idx="120">
                  <c:v>324.56171069644063</c:v>
                </c:pt>
                <c:pt idx="121">
                  <c:v>323.15317428457985</c:v>
                </c:pt>
                <c:pt idx="122">
                  <c:v>321.73847151094634</c:v>
                </c:pt>
                <c:pt idx="123">
                  <c:v>320.31752067315961</c:v>
                </c:pt>
                <c:pt idx="124">
                  <c:v>320.03713457378666</c:v>
                </c:pt>
                <c:pt idx="125">
                  <c:v>320.03713457378666</c:v>
                </c:pt>
                <c:pt idx="126">
                  <c:v>318.60859609589954</c:v>
                </c:pt>
                <c:pt idx="127">
                  <c:v>318.41152758372311</c:v>
                </c:pt>
                <c:pt idx="128">
                  <c:v>318.41152758372311</c:v>
                </c:pt>
                <c:pt idx="129">
                  <c:v>318.20630924323308</c:v>
                </c:pt>
                <c:pt idx="130">
                  <c:v>318.20630924323308</c:v>
                </c:pt>
                <c:pt idx="131">
                  <c:v>316.76951438261869</c:v>
                </c:pt>
                <c:pt idx="132">
                  <c:v>316.55429730174262</c:v>
                </c:pt>
                <c:pt idx="133">
                  <c:v>316.55429730174262</c:v>
                </c:pt>
                <c:pt idx="134">
                  <c:v>316.34585538963529</c:v>
                </c:pt>
                <c:pt idx="135">
                  <c:v>316.34585538963529</c:v>
                </c:pt>
                <c:pt idx="136">
                  <c:v>314.90057196232596</c:v>
                </c:pt>
                <c:pt idx="137">
                  <c:v>313.44862453390994</c:v>
                </c:pt>
                <c:pt idx="138">
                  <c:v>311.98992006505603</c:v>
                </c:pt>
                <c:pt idx="139">
                  <c:v>310.52436333112422</c:v>
                </c:pt>
                <c:pt idx="140">
                  <c:v>309.05185684962328</c:v>
                </c:pt>
                <c:pt idx="141">
                  <c:v>307.57230080454258</c:v>
                </c:pt>
                <c:pt idx="142">
                  <c:v>306.08559296739207</c:v>
                </c:pt>
                <c:pt idx="143">
                  <c:v>304.84731618664449</c:v>
                </c:pt>
                <c:pt idx="144">
                  <c:v>304.84731618664449</c:v>
                </c:pt>
                <c:pt idx="145">
                  <c:v>304.68297023660512</c:v>
                </c:pt>
                <c:pt idx="146">
                  <c:v>304.68297023660512</c:v>
                </c:pt>
                <c:pt idx="147">
                  <c:v>303.18209437926902</c:v>
                </c:pt>
                <c:pt idx="148">
                  <c:v>302.06604115689663</c:v>
                </c:pt>
                <c:pt idx="149">
                  <c:v>302.06604115689663</c:v>
                </c:pt>
                <c:pt idx="150">
                  <c:v>301.13404901173158</c:v>
                </c:pt>
                <c:pt idx="151">
                  <c:v>301.13404901173158</c:v>
                </c:pt>
                <c:pt idx="152">
                  <c:v>300.75480130531577</c:v>
                </c:pt>
                <c:pt idx="153">
                  <c:v>300.75480130531577</c:v>
                </c:pt>
                <c:pt idx="154">
                  <c:v>299.98574398827685</c:v>
                </c:pt>
                <c:pt idx="155">
                  <c:v>299.98574398827685</c:v>
                </c:pt>
                <c:pt idx="156">
                  <c:v>298.46124806446812</c:v>
                </c:pt>
                <c:pt idx="157">
                  <c:v>297.75705252806353</c:v>
                </c:pt>
                <c:pt idx="158">
                  <c:v>297.75705252806353</c:v>
                </c:pt>
                <c:pt idx="159">
                  <c:v>297.20993083374583</c:v>
                </c:pt>
                <c:pt idx="160">
                  <c:v>297.20993083374583</c:v>
                </c:pt>
                <c:pt idx="161">
                  <c:v>295.67112301711165</c:v>
                </c:pt>
                <c:pt idx="162">
                  <c:v>294.17823180888143</c:v>
                </c:pt>
                <c:pt idx="163">
                  <c:v>294.17823180888143</c:v>
                </c:pt>
                <c:pt idx="164">
                  <c:v>292.62348174779135</c:v>
                </c:pt>
                <c:pt idx="165">
                  <c:v>291.0604268364217</c:v>
                </c:pt>
                <c:pt idx="166">
                  <c:v>289.48893255217894</c:v>
                </c:pt>
                <c:pt idx="167">
                  <c:v>287.90886070109065</c:v>
                </c:pt>
                <c:pt idx="168">
                  <c:v>286.32006927597655</c:v>
                </c:pt>
                <c:pt idx="169">
                  <c:v>284.72241230749648</c:v>
                </c:pt>
                <c:pt idx="170">
                  <c:v>283.11573970763271</c:v>
                </c:pt>
                <c:pt idx="171">
                  <c:v>281.49989710513222</c:v>
                </c:pt>
                <c:pt idx="172">
                  <c:v>279.87472567239797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046-495A-8123-F780D768062B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Sheet1!$AL$5:$AL$177</c:f>
              <c:numCache>
                <c:formatCode>0.00</c:formatCode>
                <c:ptCount val="173"/>
                <c:pt idx="0">
                  <c:v>307.56949307021455</c:v>
                </c:pt>
                <c:pt idx="1">
                  <c:v>307.56949307021455</c:v>
                </c:pt>
                <c:pt idx="2">
                  <c:v>306.08277159531332</c:v>
                </c:pt>
                <c:pt idx="3">
                  <c:v>304.58879340426944</c:v>
                </c:pt>
                <c:pt idx="4">
                  <c:v>303.08745118772032</c:v>
                </c:pt>
                <c:pt idx="5">
                  <c:v>302.91853631210614</c:v>
                </c:pt>
                <c:pt idx="6">
                  <c:v>302.91853631210614</c:v>
                </c:pt>
                <c:pt idx="7">
                  <c:v>301.40887452341008</c:v>
                </c:pt>
                <c:pt idx="8">
                  <c:v>299.89161315626808</c:v>
                </c:pt>
                <c:pt idx="9">
                  <c:v>298.36663627401225</c:v>
                </c:pt>
                <c:pt idx="10">
                  <c:v>296.8338249618273</c:v>
                </c:pt>
                <c:pt idx="11">
                  <c:v>295.96026951850939</c:v>
                </c:pt>
                <c:pt idx="12">
                  <c:v>295.96026951850939</c:v>
                </c:pt>
                <c:pt idx="13">
                  <c:v>295.75057777368539</c:v>
                </c:pt>
                <c:pt idx="14">
                  <c:v>295.75057777368539</c:v>
                </c:pt>
                <c:pt idx="15">
                  <c:v>294.20413704342894</c:v>
                </c:pt>
                <c:pt idx="16">
                  <c:v>292.64952460830807</c:v>
                </c:pt>
                <c:pt idx="17">
                  <c:v>291.08660953995928</c:v>
                </c:pt>
                <c:pt idx="18">
                  <c:v>289.75087371994016</c:v>
                </c:pt>
                <c:pt idx="19">
                  <c:v>289.75087371994016</c:v>
                </c:pt>
                <c:pt idx="20">
                  <c:v>289.31666158980323</c:v>
                </c:pt>
                <c:pt idx="21">
                  <c:v>289.31666158980323</c:v>
                </c:pt>
                <c:pt idx="22">
                  <c:v>287.7356437313054</c:v>
                </c:pt>
                <c:pt idx="23">
                  <c:v>286.14589054094193</c:v>
                </c:pt>
                <c:pt idx="24">
                  <c:v>284.5472556069883</c:v>
                </c:pt>
                <c:pt idx="25">
                  <c:v>282.93958838145772</c:v>
                </c:pt>
                <c:pt idx="26">
                  <c:v>282.12164804471973</c:v>
                </c:pt>
                <c:pt idx="27">
                  <c:v>282.12164804471973</c:v>
                </c:pt>
                <c:pt idx="28">
                  <c:v>280.50007895804362</c:v>
                </c:pt>
                <c:pt idx="29">
                  <c:v>278.86908092412955</c:v>
                </c:pt>
                <c:pt idx="30">
                  <c:v>277.22848752512562</c:v>
                </c:pt>
                <c:pt idx="31">
                  <c:v>275.57812738943693</c:v>
                </c:pt>
                <c:pt idx="32">
                  <c:v>273.91782398279366</c:v>
                </c:pt>
                <c:pt idx="33">
                  <c:v>272.24739538785076</c:v>
                </c:pt>
                <c:pt idx="34">
                  <c:v>270.56665407154065</c:v>
                </c:pt>
                <c:pt idx="35">
                  <c:v>269.98943948878582</c:v>
                </c:pt>
                <c:pt idx="36">
                  <c:v>269.98943948878582</c:v>
                </c:pt>
                <c:pt idx="37">
                  <c:v>268.2945534957218</c:v>
                </c:pt>
                <c:pt idx="38">
                  <c:v>266.58889218320542</c:v>
                </c:pt>
                <c:pt idx="39">
                  <c:v>264.87224738629891</c:v>
                </c:pt>
                <c:pt idx="40">
                  <c:v>263.1444041500194</c:v>
                </c:pt>
                <c:pt idx="41">
                  <c:v>261.40514041515854</c:v>
                </c:pt>
                <c:pt idx="42">
                  <c:v>259.65422668516061</c:v>
                </c:pt>
                <c:pt idx="43">
                  <c:v>257.89142567264383</c:v>
                </c:pt>
                <c:pt idx="44">
                  <c:v>256.11649192402427</c:v>
                </c:pt>
                <c:pt idx="45">
                  <c:v>254.32917142056041</c:v>
                </c:pt>
                <c:pt idx="46">
                  <c:v>253.25252568428377</c:v>
                </c:pt>
                <c:pt idx="47">
                  <c:v>253.25252568428377</c:v>
                </c:pt>
                <c:pt idx="48">
                  <c:v>251.44484835738595</c:v>
                </c:pt>
                <c:pt idx="49">
                  <c:v>249.62408090059904</c:v>
                </c:pt>
                <c:pt idx="50">
                  <c:v>247.78993475415587</c:v>
                </c:pt>
                <c:pt idx="51">
                  <c:v>245.94211059814222</c:v>
                </c:pt>
                <c:pt idx="52">
                  <c:v>244.96158159488769</c:v>
                </c:pt>
                <c:pt idx="53">
                  <c:v>244.96158159488769</c:v>
                </c:pt>
                <c:pt idx="54">
                  <c:v>243.09225914756894</c:v>
                </c:pt>
                <c:pt idx="55">
                  <c:v>241.20845021986443</c:v>
                </c:pt>
                <c:pt idx="56">
                  <c:v>239.30981270618389</c:v>
                </c:pt>
                <c:pt idx="57">
                  <c:v>237.39599082012487</c:v>
                </c:pt>
                <c:pt idx="58">
                  <c:v>235.4666143160614</c:v>
                </c:pt>
                <c:pt idx="59">
                  <c:v>233.52129765284536</c:v>
                </c:pt>
                <c:pt idx="60">
                  <c:v>231.55963909427047</c:v>
                </c:pt>
                <c:pt idx="61">
                  <c:v>229.58121974035416</c:v>
                </c:pt>
                <c:pt idx="62">
                  <c:v>227.58560248282134</c:v>
                </c:pt>
                <c:pt idx="63">
                  <c:v>225.5723308774123</c:v>
                </c:pt>
                <c:pt idx="64">
                  <c:v>223.54092792477348</c:v>
                </c:pt>
                <c:pt idx="65">
                  <c:v>221.49089475070701</c:v>
                </c:pt>
                <c:pt idx="66">
                  <c:v>219.42170917543407</c:v>
                </c:pt>
                <c:pt idx="67">
                  <c:v>218.78254305924128</c:v>
                </c:pt>
                <c:pt idx="68">
                  <c:v>218.78254305924128</c:v>
                </c:pt>
                <c:pt idx="69">
                  <c:v>216.68749651853187</c:v>
                </c:pt>
                <c:pt idx="70">
                  <c:v>214.5719952544338</c:v>
                </c:pt>
                <c:pt idx="71">
                  <c:v>212.43542818341004</c:v>
                </c:pt>
                <c:pt idx="72">
                  <c:v>210.27715317520534</c:v>
                </c:pt>
                <c:pt idx="73">
                  <c:v>208.09649479861204</c:v>
                </c:pt>
                <c:pt idx="74">
                  <c:v>207.76786111780805</c:v>
                </c:pt>
                <c:pt idx="75">
                  <c:v>207.76786111780805</c:v>
                </c:pt>
                <c:pt idx="76">
                  <c:v>205.56058501928032</c:v>
                </c:pt>
                <c:pt idx="77">
                  <c:v>203.32934887386222</c:v>
                </c:pt>
                <c:pt idx="78">
                  <c:v>201.07335505598144</c:v>
                </c:pt>
                <c:pt idx="79">
                  <c:v>198.79176067802402</c:v>
                </c:pt>
                <c:pt idx="80">
                  <c:v>196.4836739107572</c:v>
                </c:pt>
                <c:pt idx="81">
                  <c:v>194.14814990998181</c:v>
                </c:pt>
                <c:pt idx="82">
                  <c:v>191.7841862966516</c:v>
                </c:pt>
                <c:pt idx="83">
                  <c:v>189.39071812913315</c:v>
                </c:pt>
                <c:pt idx="84">
                  <c:v>188.62613278511745</c:v>
                </c:pt>
                <c:pt idx="85">
                  <c:v>188.62613278511745</c:v>
                </c:pt>
                <c:pt idx="86">
                  <c:v>186.19207278901206</c:v>
                </c:pt>
                <c:pt idx="87">
                  <c:v>183.72576838720462</c:v>
                </c:pt>
                <c:pt idx="88">
                  <c:v>182.53560391186363</c:v>
                </c:pt>
                <c:pt idx="89">
                  <c:v>182.53560391186363</c:v>
                </c:pt>
                <c:pt idx="90">
                  <c:v>180.0192120176865</c:v>
                </c:pt>
                <c:pt idx="91">
                  <c:v>177.46714257988367</c:v>
                </c:pt>
                <c:pt idx="92">
                  <c:v>175.73548492967709</c:v>
                </c:pt>
                <c:pt idx="93">
                  <c:v>175.73548492967709</c:v>
                </c:pt>
                <c:pt idx="94">
                  <c:v>175.36650137203731</c:v>
                </c:pt>
                <c:pt idx="95">
                  <c:v>175.36650137203731</c:v>
                </c:pt>
                <c:pt idx="96">
                  <c:v>172.74570849508464</c:v>
                </c:pt>
                <c:pt idx="97">
                  <c:v>170.08453722625333</c:v>
                </c:pt>
                <c:pt idx="98">
                  <c:v>167.38106166310678</c:v>
                </c:pt>
                <c:pt idx="99">
                  <c:v>167.19290963874263</c:v>
                </c:pt>
                <c:pt idx="100">
                  <c:v>167.19290963874263</c:v>
                </c:pt>
                <c:pt idx="101">
                  <c:v>166.84878019772503</c:v>
                </c:pt>
                <c:pt idx="102">
                  <c:v>166.84878019772503</c:v>
                </c:pt>
                <c:pt idx="103">
                  <c:v>164.09200301498169</c:v>
                </c:pt>
                <c:pt idx="104">
                  <c:v>161.28811318094324</c:v>
                </c:pt>
                <c:pt idx="105">
                  <c:v>159.82948799101109</c:v>
                </c:pt>
                <c:pt idx="106">
                  <c:v>159.82948799101109</c:v>
                </c:pt>
                <c:pt idx="107">
                  <c:v>156.94946712706212</c:v>
                </c:pt>
                <c:pt idx="108">
                  <c:v>154.01560061068085</c:v>
                </c:pt>
                <c:pt idx="109">
                  <c:v>151.02475039366479</c:v>
                </c:pt>
                <c:pt idx="110">
                  <c:v>148.22356906871713</c:v>
                </c:pt>
                <c:pt idx="111">
                  <c:v>148.22356906871713</c:v>
                </c:pt>
                <c:pt idx="112">
                  <c:v>145.11339162003193</c:v>
                </c:pt>
                <c:pt idx="113">
                  <c:v>141.93507821348729</c:v>
                </c:pt>
                <c:pt idx="114">
                  <c:v>138.68394437521869</c:v>
                </c:pt>
                <c:pt idx="115">
                  <c:v>137.10599920305731</c:v>
                </c:pt>
                <c:pt idx="116">
                  <c:v>137.10599920305731</c:v>
                </c:pt>
                <c:pt idx="117">
                  <c:v>133.73752284781094</c:v>
                </c:pt>
                <c:pt idx="118">
                  <c:v>130.28198270470384</c:v>
                </c:pt>
                <c:pt idx="119">
                  <c:v>126.73225720971259</c:v>
                </c:pt>
                <c:pt idx="120">
                  <c:v>123.08019750337074</c:v>
                </c:pt>
                <c:pt idx="121">
                  <c:v>119.31640715957194</c:v>
                </c:pt>
                <c:pt idx="122">
                  <c:v>115.42995719252758</c:v>
                </c:pt>
                <c:pt idx="123">
                  <c:v>111.4080114599877</c:v>
                </c:pt>
                <c:pt idx="124">
                  <c:v>110.5992697691479</c:v>
                </c:pt>
                <c:pt idx="125">
                  <c:v>110.5992697691479</c:v>
                </c:pt>
                <c:pt idx="126">
                  <c:v>110.5992697691479</c:v>
                </c:pt>
                <c:pt idx="127">
                  <c:v>343.0087927378375</c:v>
                </c:pt>
                <c:pt idx="128">
                  <c:v>343.0087927378375</c:v>
                </c:pt>
                <c:pt idx="129">
                  <c:v>342.81829916074895</c:v>
                </c:pt>
                <c:pt idx="130">
                  <c:v>342.81829916074895</c:v>
                </c:pt>
                <c:pt idx="131">
                  <c:v>341.48507469502783</c:v>
                </c:pt>
                <c:pt idx="132">
                  <c:v>341.28544378198836</c:v>
                </c:pt>
                <c:pt idx="133">
                  <c:v>341.28544378198836</c:v>
                </c:pt>
                <c:pt idx="134">
                  <c:v>341.09211544606063</c:v>
                </c:pt>
                <c:pt idx="135">
                  <c:v>341.09211544606063</c:v>
                </c:pt>
                <c:pt idx="136">
                  <c:v>339.75211731418062</c:v>
                </c:pt>
                <c:pt idx="137">
                  <c:v>338.40681319894958</c:v>
                </c:pt>
                <c:pt idx="138">
                  <c:v>337.05613956649529</c:v>
                </c:pt>
                <c:pt idx="139">
                  <c:v>335.70003160480752</c:v>
                </c:pt>
                <c:pt idx="140">
                  <c:v>334.33842318744757</c:v>
                </c:pt>
                <c:pt idx="141">
                  <c:v>332.97124683592244</c:v>
                </c:pt>
                <c:pt idx="142">
                  <c:v>331.59843368066259</c:v>
                </c:pt>
                <c:pt idx="143">
                  <c:v>330.45577190218478</c:v>
                </c:pt>
                <c:pt idx="144">
                  <c:v>330.45577190218478</c:v>
                </c:pt>
                <c:pt idx="145">
                  <c:v>330.30416792627483</c:v>
                </c:pt>
                <c:pt idx="146">
                  <c:v>330.30416792627483</c:v>
                </c:pt>
                <c:pt idx="147">
                  <c:v>328.92022338170204</c:v>
                </c:pt>
                <c:pt idx="148">
                  <c:v>327.89178735898338</c:v>
                </c:pt>
                <c:pt idx="149">
                  <c:v>327.89178735898338</c:v>
                </c:pt>
                <c:pt idx="150">
                  <c:v>327.03340268460158</c:v>
                </c:pt>
                <c:pt idx="151">
                  <c:v>327.03340268460158</c:v>
                </c:pt>
                <c:pt idx="152">
                  <c:v>326.68422292095585</c:v>
                </c:pt>
                <c:pt idx="153">
                  <c:v>326.68422292095585</c:v>
                </c:pt>
                <c:pt idx="154">
                  <c:v>325.97634514404382</c:v>
                </c:pt>
                <c:pt idx="155">
                  <c:v>325.97634514404382</c:v>
                </c:pt>
                <c:pt idx="156">
                  <c:v>324.57394780460857</c:v>
                </c:pt>
                <c:pt idx="157">
                  <c:v>323.92652458153032</c:v>
                </c:pt>
                <c:pt idx="158">
                  <c:v>323.92652458153032</c:v>
                </c:pt>
                <c:pt idx="159">
                  <c:v>323.4236756693436</c:v>
                </c:pt>
                <c:pt idx="160">
                  <c:v>323.4236756693436</c:v>
                </c:pt>
                <c:pt idx="161">
                  <c:v>322.01016130468423</c:v>
                </c:pt>
                <c:pt idx="162">
                  <c:v>320.63992743803561</c:v>
                </c:pt>
                <c:pt idx="163">
                  <c:v>320.63992743803561</c:v>
                </c:pt>
                <c:pt idx="164">
                  <c:v>319.21408657430635</c:v>
                </c:pt>
                <c:pt idx="165">
                  <c:v>317.78184823471076</c:v>
                </c:pt>
                <c:pt idx="166">
                  <c:v>316.343125525858</c:v>
                </c:pt>
                <c:pt idx="167">
                  <c:v>314.89782956932038</c:v>
                </c:pt>
                <c:pt idx="168">
                  <c:v>313.44586943756133</c:v>
                </c:pt>
                <c:pt idx="169">
                  <c:v>311.98715208717931</c:v>
                </c:pt>
                <c:pt idx="170">
                  <c:v>310.52158228932939</c:v>
                </c:pt>
                <c:pt idx="171">
                  <c:v>309.04906255717515</c:v>
                </c:pt>
                <c:pt idx="172">
                  <c:v>307.56949307021455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046-495A-8123-F780D768062B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Sheet1!$AM$5:$AM$177</c:f>
              <c:numCache>
                <c:formatCode>0.00</c:formatCode>
                <c:ptCount val="173"/>
                <c:pt idx="0">
                  <c:v>306.80385866836832</c:v>
                </c:pt>
                <c:pt idx="1">
                  <c:v>306.80385866836832</c:v>
                </c:pt>
                <c:pt idx="2">
                  <c:v>305.31340896495215</c:v>
                </c:pt>
                <c:pt idx="3">
                  <c:v>303.81564754600794</c:v>
                </c:pt>
                <c:pt idx="4">
                  <c:v>302.31046573646785</c:v>
                </c:pt>
                <c:pt idx="5">
                  <c:v>302.14111648003177</c:v>
                </c:pt>
                <c:pt idx="6">
                  <c:v>302.14111648003177</c:v>
                </c:pt>
                <c:pt idx="7">
                  <c:v>300.62755074643462</c:v>
                </c:pt>
                <c:pt idx="8">
                  <c:v>299.10632602437568</c:v>
                </c:pt>
                <c:pt idx="9">
                  <c:v>297.57732485490237</c:v>
                </c:pt>
                <c:pt idx="10">
                  <c:v>296.04042674574043</c:v>
                </c:pt>
                <c:pt idx="11">
                  <c:v>295.1645232066349</c:v>
                </c:pt>
                <c:pt idx="12">
                  <c:v>295.1645232066349</c:v>
                </c:pt>
                <c:pt idx="13">
                  <c:v>294.95426574267429</c:v>
                </c:pt>
                <c:pt idx="14">
                  <c:v>294.95426574267429</c:v>
                </c:pt>
                <c:pt idx="15">
                  <c:v>293.40362792542311</c:v>
                </c:pt>
                <c:pt idx="16">
                  <c:v>291.8447513315943</c:v>
                </c:pt>
                <c:pt idx="17">
                  <c:v>290.27750322717071</c:v>
                </c:pt>
                <c:pt idx="18">
                  <c:v>288.93802700198552</c:v>
                </c:pt>
                <c:pt idx="19">
                  <c:v>288.93802700198552</c:v>
                </c:pt>
                <c:pt idx="20">
                  <c:v>288.50259149581331</c:v>
                </c:pt>
                <c:pt idx="21">
                  <c:v>288.50259149581331</c:v>
                </c:pt>
                <c:pt idx="22">
                  <c:v>286.91708784908599</c:v>
                </c:pt>
                <c:pt idx="23">
                  <c:v>285.32277388915196</c:v>
                </c:pt>
                <c:pt idx="24">
                  <c:v>283.71950109183564</c:v>
                </c:pt>
                <c:pt idx="25">
                  <c:v>282.10711671242916</c:v>
                </c:pt>
                <c:pt idx="26">
                  <c:v>281.28675568145781</c:v>
                </c:pt>
                <c:pt idx="27">
                  <c:v>281.28675568145781</c:v>
                </c:pt>
                <c:pt idx="28">
                  <c:v>279.66034563698895</c:v>
                </c:pt>
                <c:pt idx="29">
                  <c:v>278.02442144854854</c:v>
                </c:pt>
                <c:pt idx="30">
                  <c:v>276.37881416961056</c:v>
                </c:pt>
                <c:pt idx="31">
                  <c:v>274.72334979356987</c:v>
                </c:pt>
                <c:pt idx="32">
                  <c:v>273.05784903899053</c:v>
                </c:pt>
                <c:pt idx="33">
                  <c:v>271.38212712299264</c:v>
                </c:pt>
                <c:pt idx="34">
                  <c:v>269.69599352196565</c:v>
                </c:pt>
                <c:pt idx="35">
                  <c:v>269.11691151207896</c:v>
                </c:pt>
                <c:pt idx="36">
                  <c:v>269.11691151207896</c:v>
                </c:pt>
                <c:pt idx="37">
                  <c:v>267.41649549307937</c:v>
                </c:pt>
                <c:pt idx="38">
                  <c:v>265.70519765672657</c:v>
                </c:pt>
                <c:pt idx="39">
                  <c:v>263.98280637533981</c:v>
                </c:pt>
                <c:pt idx="40">
                  <c:v>262.24910307148838</c:v>
                </c:pt>
                <c:pt idx="41">
                  <c:v>260.50386189421477</c:v>
                </c:pt>
                <c:pt idx="42">
                  <c:v>258.7468493756013</c:v>
                </c:pt>
                <c:pt idx="43">
                  <c:v>256.97782406620246</c:v>
                </c:pt>
                <c:pt idx="44">
                  <c:v>255.19653614773085</c:v>
                </c:pt>
                <c:pt idx="45">
                  <c:v>253.40272702123806</c:v>
                </c:pt>
                <c:pt idx="46">
                  <c:v>252.32212822461707</c:v>
                </c:pt>
                <c:pt idx="47">
                  <c:v>252.32212822461707</c:v>
                </c:pt>
                <c:pt idx="48">
                  <c:v>250.50773718949301</c:v>
                </c:pt>
                <c:pt idx="49">
                  <c:v>248.6801085567563</c:v>
                </c:pt>
                <c:pt idx="50">
                  <c:v>246.83894828774507</c:v>
                </c:pt>
                <c:pt idx="51">
                  <c:v>244.98395129436557</c:v>
                </c:pt>
                <c:pt idx="52">
                  <c:v>243.99957189265737</c:v>
                </c:pt>
                <c:pt idx="53">
                  <c:v>243.99957189265737</c:v>
                </c:pt>
                <c:pt idx="54">
                  <c:v>242.12282231090913</c:v>
                </c:pt>
                <c:pt idx="55">
                  <c:v>240.23141152605351</c:v>
                </c:pt>
                <c:pt idx="56">
                  <c:v>238.32499047267385</c:v>
                </c:pt>
                <c:pt idx="57">
                  <c:v>236.40319601012183</c:v>
                </c:pt>
                <c:pt idx="58">
                  <c:v>234.4656501148944</c:v>
                </c:pt>
                <c:pt idx="59">
                  <c:v>232.51195901243463</c:v>
                </c:pt>
                <c:pt idx="60">
                  <c:v>230.54171224270908</c:v>
                </c:pt>
                <c:pt idx="61">
                  <c:v>228.55448165328127</c:v>
                </c:pt>
                <c:pt idx="62">
                  <c:v>226.54982031288412</c:v>
                </c:pt>
                <c:pt idx="63">
                  <c:v>224.52726133768275</c:v>
                </c:pt>
                <c:pt idx="64">
                  <c:v>222.48631662149489</c:v>
                </c:pt>
                <c:pt idx="65">
                  <c:v>220.4264754601862</c:v>
                </c:pt>
                <c:pt idx="66">
                  <c:v>218.3472030592562</c:v>
                </c:pt>
                <c:pt idx="67">
                  <c:v>217.70488229206083</c:v>
                </c:pt>
                <c:pt idx="68">
                  <c:v>217.70488229206083</c:v>
                </c:pt>
                <c:pt idx="69">
                  <c:v>215.59936403848704</c:v>
                </c:pt>
                <c:pt idx="70">
                  <c:v>213.47307974028027</c:v>
                </c:pt>
                <c:pt idx="71">
                  <c:v>211.32540257574348</c:v>
                </c:pt>
                <c:pt idx="72">
                  <c:v>209.15567353959119</c:v>
                </c:pt>
                <c:pt idx="73">
                  <c:v>206.9631990808995</c:v>
                </c:pt>
                <c:pt idx="74">
                  <c:v>206.6327629873831</c:v>
                </c:pt>
                <c:pt idx="75">
                  <c:v>206.6327629873831</c:v>
                </c:pt>
                <c:pt idx="76">
                  <c:v>204.41323034432003</c:v>
                </c:pt>
                <c:pt idx="77">
                  <c:v>202.169331847835</c:v>
                </c:pt>
                <c:pt idx="78">
                  <c:v>199.900246972834</c:v>
                </c:pt>
                <c:pt idx="79">
                  <c:v>197.60510808124377</c:v>
                </c:pt>
                <c:pt idx="80">
                  <c:v>195.28299654552629</c:v>
                </c:pt>
                <c:pt idx="81">
                  <c:v>192.93293845219907</c:v>
                </c:pt>
                <c:pt idx="82">
                  <c:v>190.55389982836886</c:v>
                </c:pt>
                <c:pt idx="83">
                  <c:v>188.14478132491485</c:v>
                </c:pt>
                <c:pt idx="84">
                  <c:v>187.37511199676445</c:v>
                </c:pt>
                <c:pt idx="85">
                  <c:v>187.37511199676445</c:v>
                </c:pt>
                <c:pt idx="86">
                  <c:v>184.92458623936412</c:v>
                </c:pt>
                <c:pt idx="87">
                  <c:v>182.44114830761183</c:v>
                </c:pt>
                <c:pt idx="88">
                  <c:v>181.24254832075169</c:v>
                </c:pt>
                <c:pt idx="89">
                  <c:v>181.24254832075169</c:v>
                </c:pt>
                <c:pt idx="90">
                  <c:v>178.70794980022578</c:v>
                </c:pt>
                <c:pt idx="91">
                  <c:v>176.13688234381809</c:v>
                </c:pt>
                <c:pt idx="92">
                  <c:v>174.39201612975296</c:v>
                </c:pt>
                <c:pt idx="93">
                  <c:v>174.39201612975296</c:v>
                </c:pt>
                <c:pt idx="94">
                  <c:v>174.02018397243469</c:v>
                </c:pt>
                <c:pt idx="95">
                  <c:v>174.02018397243469</c:v>
                </c:pt>
                <c:pt idx="96">
                  <c:v>171.37880391051868</c:v>
                </c:pt>
                <c:pt idx="97">
                  <c:v>168.69607117476096</c:v>
                </c:pt>
                <c:pt idx="98">
                  <c:v>165.969980507922</c:v>
                </c:pt>
                <c:pt idx="99">
                  <c:v>165.78022698681531</c:v>
                </c:pt>
                <c:pt idx="100">
                  <c:v>165.78022698681531</c:v>
                </c:pt>
                <c:pt idx="101">
                  <c:v>165.43315894886371</c:v>
                </c:pt>
                <c:pt idx="102">
                  <c:v>165.43315894886371</c:v>
                </c:pt>
                <c:pt idx="103">
                  <c:v>162.65239032919254</c:v>
                </c:pt>
                <c:pt idx="104">
                  <c:v>159.8232463686056</c:v>
                </c:pt>
                <c:pt idx="105">
                  <c:v>158.3511283755187</c:v>
                </c:pt>
                <c:pt idx="106">
                  <c:v>158.3511283755187</c:v>
                </c:pt>
                <c:pt idx="107">
                  <c:v>155.44371926134554</c:v>
                </c:pt>
                <c:pt idx="108">
                  <c:v>152.48088358151654</c:v>
                </c:pt>
                <c:pt idx="109">
                  <c:v>149.45932509482304</c:v>
                </c:pt>
                <c:pt idx="110">
                  <c:v>146.62824098310668</c:v>
                </c:pt>
                <c:pt idx="111">
                  <c:v>146.62824098310668</c:v>
                </c:pt>
                <c:pt idx="112">
                  <c:v>143.48348704223773</c:v>
                </c:pt>
                <c:pt idx="113">
                  <c:v>140.26824677666718</c:v>
                </c:pt>
                <c:pt idx="114">
                  <c:v>136.97755675219207</c:v>
                </c:pt>
                <c:pt idx="115">
                  <c:v>135.37972390206738</c:v>
                </c:pt>
                <c:pt idx="116">
                  <c:v>135.37972390206738</c:v>
                </c:pt>
                <c:pt idx="117">
                  <c:v>131.96719154320135</c:v>
                </c:pt>
                <c:pt idx="118">
                  <c:v>128.46404027509018</c:v>
                </c:pt>
                <c:pt idx="119">
                  <c:v>124.86264310753634</c:v>
                </c:pt>
                <c:pt idx="120">
                  <c:v>121.15423906657163</c:v>
                </c:pt>
                <c:pt idx="121">
                  <c:v>117.32868210203331</c:v>
                </c:pt>
                <c:pt idx="122">
                  <c:v>113.37411364063665</c:v>
                </c:pt>
                <c:pt idx="123">
                  <c:v>109.27652832973783</c:v>
                </c:pt>
                <c:pt idx="124">
                  <c:v>108.45189302082281</c:v>
                </c:pt>
                <c:pt idx="125">
                  <c:v>108.45189302082281</c:v>
                </c:pt>
                <c:pt idx="126">
                  <c:v>104.16085205008643</c:v>
                </c:pt>
                <c:pt idx="127">
                  <c:v>103.55648937560599</c:v>
                </c:pt>
                <c:pt idx="128">
                  <c:v>103.55648937560599</c:v>
                </c:pt>
                <c:pt idx="129">
                  <c:v>102.92376225051238</c:v>
                </c:pt>
                <c:pt idx="130">
                  <c:v>102.92376225051238</c:v>
                </c:pt>
                <c:pt idx="131">
                  <c:v>102.92376225051238</c:v>
                </c:pt>
                <c:pt idx="132">
                  <c:v>340.59560884397814</c:v>
                </c:pt>
                <c:pt idx="133">
                  <c:v>340.59560884397814</c:v>
                </c:pt>
                <c:pt idx="134">
                  <c:v>340.40188872243374</c:v>
                </c:pt>
                <c:pt idx="135">
                  <c:v>340.40188872243374</c:v>
                </c:pt>
                <c:pt idx="136">
                  <c:v>339.05916275157665</c:v>
                </c:pt>
                <c:pt idx="137">
                  <c:v>337.71109819755725</c:v>
                </c:pt>
                <c:pt idx="138">
                  <c:v>336.35763087196364</c:v>
                </c:pt>
                <c:pt idx="139">
                  <c:v>334.99869528969833</c:v>
                </c:pt>
                <c:pt idx="140">
                  <c:v>333.63422463200646</c:v>
                </c:pt>
                <c:pt idx="141">
                  <c:v>332.26415070813783</c:v>
                </c:pt>
                <c:pt idx="142">
                  <c:v>330.88840391558017</c:v>
                </c:pt>
                <c:pt idx="143">
                  <c:v>329.74328167500266</c:v>
                </c:pt>
                <c:pt idx="144">
                  <c:v>329.74328167500266</c:v>
                </c:pt>
                <c:pt idx="145">
                  <c:v>329.59134997114251</c:v>
                </c:pt>
                <c:pt idx="146">
                  <c:v>329.59134997114251</c:v>
                </c:pt>
                <c:pt idx="147">
                  <c:v>328.20439968988859</c:v>
                </c:pt>
                <c:pt idx="148">
                  <c:v>327.17371355871506</c:v>
                </c:pt>
                <c:pt idx="149">
                  <c:v>327.17371355871506</c:v>
                </c:pt>
                <c:pt idx="150">
                  <c:v>326.31343995888392</c:v>
                </c:pt>
                <c:pt idx="151">
                  <c:v>326.31343995888392</c:v>
                </c:pt>
                <c:pt idx="152">
                  <c:v>325.96348895512847</c:v>
                </c:pt>
                <c:pt idx="153">
                  <c:v>325.96348895512847</c:v>
                </c:pt>
                <c:pt idx="154">
                  <c:v>325.25404258794413</c:v>
                </c:pt>
                <c:pt idx="155">
                  <c:v>325.25404258794413</c:v>
                </c:pt>
                <c:pt idx="156">
                  <c:v>323.84851739632865</c:v>
                </c:pt>
                <c:pt idx="157">
                  <c:v>323.19964101743705</c:v>
                </c:pt>
                <c:pt idx="158">
                  <c:v>323.19964101743705</c:v>
                </c:pt>
                <c:pt idx="159">
                  <c:v>322.69565942200114</c:v>
                </c:pt>
                <c:pt idx="160">
                  <c:v>322.69565942200114</c:v>
                </c:pt>
                <c:pt idx="161">
                  <c:v>321.27894205783258</c:v>
                </c:pt>
                <c:pt idx="162">
                  <c:v>319.90557621554541</c:v>
                </c:pt>
                <c:pt idx="163">
                  <c:v>319.90557621554541</c:v>
                </c:pt>
                <c:pt idx="164">
                  <c:v>318.47644762807835</c:v>
                </c:pt>
                <c:pt idx="165">
                  <c:v>317.04087700768196</c:v>
                </c:pt>
                <c:pt idx="166">
                  <c:v>315.59877644534703</c:v>
                </c:pt>
                <c:pt idx="167">
                  <c:v>314.1500560143196</c:v>
                </c:pt>
                <c:pt idx="168">
                  <c:v>312.69462370466198</c:v>
                </c:pt>
                <c:pt idx="169">
                  <c:v>311.23238535505931</c:v>
                </c:pt>
                <c:pt idx="170">
                  <c:v>309.76324458172911</c:v>
                </c:pt>
                <c:pt idx="171">
                  <c:v>308.28710270428138</c:v>
                </c:pt>
                <c:pt idx="172">
                  <c:v>306.80385866836832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046-495A-8123-F780D768062B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Sheet1!$AN$5:$AN$177</c:f>
              <c:numCache>
                <c:formatCode>0.00</c:formatCode>
                <c:ptCount val="173"/>
                <c:pt idx="0">
                  <c:v>298.08103433165712</c:v>
                </c:pt>
                <c:pt idx="1">
                  <c:v>298.08103433165712</c:v>
                </c:pt>
                <c:pt idx="2">
                  <c:v>296.54674678409566</c:v>
                </c:pt>
                <c:pt idx="3">
                  <c:v>295.00447967485263</c:v>
                </c:pt>
                <c:pt idx="4">
                  <c:v>293.45410719264186</c:v>
                </c:pt>
                <c:pt idx="5">
                  <c:v>293.27964402977329</c:v>
                </c:pt>
                <c:pt idx="6">
                  <c:v>293.27964402977329</c:v>
                </c:pt>
                <c:pt idx="7">
                  <c:v>291.72010489890914</c:v>
                </c:pt>
                <c:pt idx="8">
                  <c:v>290.15218352139027</c:v>
                </c:pt>
                <c:pt idx="9">
                  <c:v>288.57574326722357</c:v>
                </c:pt>
                <c:pt idx="10">
                  <c:v>286.99064375381738</c:v>
                </c:pt>
                <c:pt idx="11">
                  <c:v>286.08703412463581</c:v>
                </c:pt>
                <c:pt idx="12">
                  <c:v>286.08703412463581</c:v>
                </c:pt>
                <c:pt idx="13">
                  <c:v>285.87010024525222</c:v>
                </c:pt>
                <c:pt idx="14">
                  <c:v>285.87010024525222</c:v>
                </c:pt>
                <c:pt idx="15">
                  <c:v>284.26991436701587</c:v>
                </c:pt>
                <c:pt idx="16">
                  <c:v>282.66066973357033</c:v>
                </c:pt>
                <c:pt idx="17">
                  <c:v>281.04221073395814</c:v>
                </c:pt>
                <c:pt idx="18">
                  <c:v>279.65850386181813</c:v>
                </c:pt>
                <c:pt idx="19">
                  <c:v>279.65850386181813</c:v>
                </c:pt>
                <c:pt idx="20">
                  <c:v>279.20859699198115</c:v>
                </c:pt>
                <c:pt idx="21">
                  <c:v>279.20859699198115</c:v>
                </c:pt>
                <c:pt idx="22">
                  <c:v>277.57001032934113</c:v>
                </c:pt>
                <c:pt idx="23">
                  <c:v>275.92169293883097</c:v>
                </c:pt>
                <c:pt idx="24">
                  <c:v>274.2634693761284</c:v>
                </c:pt>
                <c:pt idx="25">
                  <c:v>272.5951588605904</c:v>
                </c:pt>
                <c:pt idx="26">
                  <c:v>271.74608415988354</c:v>
                </c:pt>
                <c:pt idx="27">
                  <c:v>271.74608415988354</c:v>
                </c:pt>
                <c:pt idx="28">
                  <c:v>270.06222293432768</c:v>
                </c:pt>
                <c:pt idx="29">
                  <c:v>268.36779660799561</c:v>
                </c:pt>
                <c:pt idx="30">
                  <c:v>266.66260378281487</c:v>
                </c:pt>
                <c:pt idx="31">
                  <c:v>264.94643657960472</c:v>
                </c:pt>
                <c:pt idx="32">
                  <c:v>263.21908034227022</c:v>
                </c:pt>
                <c:pt idx="33">
                  <c:v>261.48031332440786</c:v>
                </c:pt>
                <c:pt idx="34">
                  <c:v>259.72990635702797</c:v>
                </c:pt>
                <c:pt idx="35">
                  <c:v>259.12855380337868</c:v>
                </c:pt>
                <c:pt idx="36">
                  <c:v>259.12855380337868</c:v>
                </c:pt>
                <c:pt idx="37">
                  <c:v>257.36215222178748</c:v>
                </c:pt>
                <c:pt idx="38">
                  <c:v>255.58354289005098</c:v>
                </c:pt>
                <c:pt idx="39">
                  <c:v>253.79246914798424</c:v>
                </c:pt>
                <c:pt idx="40">
                  <c:v>251.98866521379594</c:v>
                </c:pt>
                <c:pt idx="41">
                  <c:v>250.17185572368155</c:v>
                </c:pt>
                <c:pt idx="42">
                  <c:v>248.34175524110023</c:v>
                </c:pt>
                <c:pt idx="43">
                  <c:v>246.49806773325938</c:v>
                </c:pt>
                <c:pt idx="44">
                  <c:v>244.64048601208779</c:v>
                </c:pt>
                <c:pt idx="45">
                  <c:v>242.76869113670838</c:v>
                </c:pt>
                <c:pt idx="46">
                  <c:v>241.64054238937328</c:v>
                </c:pt>
                <c:pt idx="47">
                  <c:v>241.64054238937328</c:v>
                </c:pt>
                <c:pt idx="48">
                  <c:v>239.74532680790776</c:v>
                </c:pt>
                <c:pt idx="49">
                  <c:v>237.83500946292682</c:v>
                </c:pt>
                <c:pt idx="50">
                  <c:v>235.90922348698129</c:v>
                </c:pt>
                <c:pt idx="51">
                  <c:v>233.9675869137229</c:v>
                </c:pt>
                <c:pt idx="52">
                  <c:v>232.93665752352177</c:v>
                </c:pt>
                <c:pt idx="53">
                  <c:v>232.93665752352177</c:v>
                </c:pt>
                <c:pt idx="54">
                  <c:v>230.9700335936038</c:v>
                </c:pt>
                <c:pt idx="55">
                  <c:v>228.98652016708422</c:v>
                </c:pt>
                <c:pt idx="56">
                  <c:v>226.98567447799533</c:v>
                </c:pt>
                <c:pt idx="57">
                  <c:v>224.96703406995093</c:v>
                </c:pt>
                <c:pt idx="58">
                  <c:v>222.93011554796823</c:v>
                </c:pt>
                <c:pt idx="59">
                  <c:v>220.87441322668062</c:v>
                </c:pt>
                <c:pt idx="60">
                  <c:v>218.79939766423141</c:v>
                </c:pt>
                <c:pt idx="61">
                  <c:v>216.70451406980536</c:v>
                </c:pt>
                <c:pt idx="62">
                  <c:v>214.58918057122654</c:v>
                </c:pt>
                <c:pt idx="63">
                  <c:v>212.45278632729313</c:v>
                </c:pt>
                <c:pt idx="64">
                  <c:v>210.29468946749574</c:v>
                </c:pt>
                <c:pt idx="65">
                  <c:v>208.1142148394253</c:v>
                </c:pt>
                <c:pt idx="66">
                  <c:v>205.91065154146463</c:v>
                </c:pt>
                <c:pt idx="67">
                  <c:v>205.22941092404488</c:v>
                </c:pt>
                <c:pt idx="68">
                  <c:v>205.22941092404488</c:v>
                </c:pt>
                <c:pt idx="69">
                  <c:v>202.99453467576529</c:v>
                </c:pt>
                <c:pt idx="70">
                  <c:v>200.73477802371585</c:v>
                </c:pt>
                <c:pt idx="71">
                  <c:v>198.44929102476146</c:v>
                </c:pt>
                <c:pt idx="72">
                  <c:v>196.1371742129229</c:v>
                </c:pt>
                <c:pt idx="73">
                  <c:v>193.79747446298279</c:v>
                </c:pt>
                <c:pt idx="74">
                  <c:v>193.44455038648795</c:v>
                </c:pt>
                <c:pt idx="75">
                  <c:v>193.44455038648795</c:v>
                </c:pt>
                <c:pt idx="76">
                  <c:v>191.07188195605985</c:v>
                </c:pt>
                <c:pt idx="77">
                  <c:v>188.66937768019079</c:v>
                </c:pt>
                <c:pt idx="78">
                  <c:v>186.23588288573842</c:v>
                </c:pt>
                <c:pt idx="79">
                  <c:v>183.77016644229954</c:v>
                </c:pt>
                <c:pt idx="80">
                  <c:v>181.27091348098423</c:v>
                </c:pt>
                <c:pt idx="81">
                  <c:v>178.73671719663665</c:v>
                </c:pt>
                <c:pt idx="82">
                  <c:v>176.16606958841555</c:v>
                </c:pt>
                <c:pt idx="83">
                  <c:v>173.55735096569799</c:v>
                </c:pt>
                <c:pt idx="84">
                  <c:v>172.72269083774276</c:v>
                </c:pt>
                <c:pt idx="85">
                  <c:v>172.72269083774276</c:v>
                </c:pt>
                <c:pt idx="86">
                  <c:v>170.06115938164854</c:v>
                </c:pt>
                <c:pt idx="87">
                  <c:v>167.35730617523234</c:v>
                </c:pt>
                <c:pt idx="88">
                  <c:v>166.04986195787836</c:v>
                </c:pt>
                <c:pt idx="89">
                  <c:v>166.04986195787836</c:v>
                </c:pt>
                <c:pt idx="90">
                  <c:v>163.27959657051599</c:v>
                </c:pt>
                <c:pt idx="91">
                  <c:v>160.4615114481677</c:v>
                </c:pt>
                <c:pt idx="92">
                  <c:v>158.54422292922078</c:v>
                </c:pt>
                <c:pt idx="93">
                  <c:v>158.54422292922078</c:v>
                </c:pt>
                <c:pt idx="94">
                  <c:v>158.13513134098463</c:v>
                </c:pt>
                <c:pt idx="95">
                  <c:v>158.13513134098463</c:v>
                </c:pt>
                <c:pt idx="96">
                  <c:v>155.22367655815415</c:v>
                </c:pt>
                <c:pt idx="97">
                  <c:v>152.25655901875115</c:v>
                </c:pt>
                <c:pt idx="98">
                  <c:v>149.23045856737977</c:v>
                </c:pt>
                <c:pt idx="99">
                  <c:v>149.01939133626351</c:v>
                </c:pt>
                <c:pt idx="100">
                  <c:v>149.01939133626351</c:v>
                </c:pt>
                <c:pt idx="101">
                  <c:v>148.63319082301385</c:v>
                </c:pt>
                <c:pt idx="102">
                  <c:v>148.63319082301385</c:v>
                </c:pt>
                <c:pt idx="103">
                  <c:v>145.53176771492349</c:v>
                </c:pt>
                <c:pt idx="104">
                  <c:v>142.36279504923485</c:v>
                </c:pt>
                <c:pt idx="105">
                  <c:v>140.7081205624979</c:v>
                </c:pt>
                <c:pt idx="106">
                  <c:v>140.7081205624979</c:v>
                </c:pt>
                <c:pt idx="107">
                  <c:v>137.42796364725208</c:v>
                </c:pt>
                <c:pt idx="108">
                  <c:v>134.06757696113718</c:v>
                </c:pt>
                <c:pt idx="109">
                  <c:v>130.62076860985943</c:v>
                </c:pt>
                <c:pt idx="110">
                  <c:v>127.37164672025889</c:v>
                </c:pt>
                <c:pt idx="111">
                  <c:v>127.37164672025889</c:v>
                </c:pt>
                <c:pt idx="112">
                  <c:v>123.73845961636357</c:v>
                </c:pt>
                <c:pt idx="113">
                  <c:v>119.995318192963</c:v>
                </c:pt>
                <c:pt idx="114">
                  <c:v>116.13159082795015</c:v>
                </c:pt>
                <c:pt idx="115">
                  <c:v>114.24257077915586</c:v>
                </c:pt>
                <c:pt idx="116">
                  <c:v>114.24257077915586</c:v>
                </c:pt>
                <c:pt idx="117">
                  <c:v>110.17728884951941</c:v>
                </c:pt>
                <c:pt idx="118">
                  <c:v>105.95614648631968</c:v>
                </c:pt>
                <c:pt idx="119">
                  <c:v>101.55971139300483</c:v>
                </c:pt>
                <c:pt idx="120">
                  <c:v>96.964142744781881</c:v>
                </c:pt>
                <c:pt idx="121">
                  <c:v>92.139649327694087</c:v>
                </c:pt>
                <c:pt idx="122">
                  <c:v>87.04817619129328</c:v>
                </c:pt>
                <c:pt idx="123">
                  <c:v>81.639787960469604</c:v>
                </c:pt>
                <c:pt idx="124">
                  <c:v>80.532654459110177</c:v>
                </c:pt>
                <c:pt idx="125">
                  <c:v>80.532654459110177</c:v>
                </c:pt>
                <c:pt idx="126">
                  <c:v>74.653723512162728</c:v>
                </c:pt>
                <c:pt idx="127">
                  <c:v>73.808142005001301</c:v>
                </c:pt>
                <c:pt idx="128">
                  <c:v>73.808142005001301</c:v>
                </c:pt>
                <c:pt idx="129">
                  <c:v>72.917735635649279</c:v>
                </c:pt>
                <c:pt idx="130">
                  <c:v>72.917735635649279</c:v>
                </c:pt>
                <c:pt idx="131">
                  <c:v>66.36765906848332</c:v>
                </c:pt>
                <c:pt idx="132">
                  <c:v>65.332718206350762</c:v>
                </c:pt>
                <c:pt idx="133">
                  <c:v>65.332718206350762</c:v>
                </c:pt>
                <c:pt idx="134">
                  <c:v>64.315170451693874</c:v>
                </c:pt>
                <c:pt idx="135">
                  <c:v>64.315170451693874</c:v>
                </c:pt>
                <c:pt idx="136">
                  <c:v>64.315170451693874</c:v>
                </c:pt>
                <c:pt idx="137">
                  <c:v>64.315170451693874</c:v>
                </c:pt>
                <c:pt idx="138">
                  <c:v>64.315170451693874</c:v>
                </c:pt>
                <c:pt idx="139">
                  <c:v>64.315170451693874</c:v>
                </c:pt>
                <c:pt idx="140">
                  <c:v>64.315170451693874</c:v>
                </c:pt>
                <c:pt idx="141">
                  <c:v>64.315170451693874</c:v>
                </c:pt>
                <c:pt idx="142">
                  <c:v>64.315170451693874</c:v>
                </c:pt>
                <c:pt idx="143">
                  <c:v>321.64316741418679</c:v>
                </c:pt>
                <c:pt idx="144">
                  <c:v>321.64316741418679</c:v>
                </c:pt>
                <c:pt idx="145">
                  <c:v>321.48740770087807</c:v>
                </c:pt>
                <c:pt idx="146">
                  <c:v>321.48740770087807</c:v>
                </c:pt>
                <c:pt idx="147">
                  <c:v>320.06534225097005</c:v>
                </c:pt>
                <c:pt idx="148">
                  <c:v>319.00836067136328</c:v>
                </c:pt>
                <c:pt idx="149">
                  <c:v>319.00836067136328</c:v>
                </c:pt>
                <c:pt idx="150">
                  <c:v>318.12600716104708</c:v>
                </c:pt>
                <c:pt idx="151">
                  <c:v>318.12600716104708</c:v>
                </c:pt>
                <c:pt idx="152">
                  <c:v>317.76703961586475</c:v>
                </c:pt>
                <c:pt idx="153">
                  <c:v>317.76703961586475</c:v>
                </c:pt>
                <c:pt idx="154">
                  <c:v>317.03925238719347</c:v>
                </c:pt>
                <c:pt idx="155">
                  <c:v>317.03925238719347</c:v>
                </c:pt>
                <c:pt idx="156">
                  <c:v>315.59714440126129</c:v>
                </c:pt>
                <c:pt idx="157">
                  <c:v>314.93126756203577</c:v>
                </c:pt>
                <c:pt idx="158">
                  <c:v>314.93126756203577</c:v>
                </c:pt>
                <c:pt idx="159">
                  <c:v>314.41403267702697</c:v>
                </c:pt>
                <c:pt idx="160">
                  <c:v>314.41403267702697</c:v>
                </c:pt>
                <c:pt idx="161">
                  <c:v>312.95982800389987</c:v>
                </c:pt>
                <c:pt idx="162">
                  <c:v>311.5497922134287</c:v>
                </c:pt>
                <c:pt idx="163">
                  <c:v>311.5497922134287</c:v>
                </c:pt>
                <c:pt idx="164">
                  <c:v>310.08215528828902</c:v>
                </c:pt>
                <c:pt idx="165">
                  <c:v>308.60753883894444</c:v>
                </c:pt>
                <c:pt idx="166">
                  <c:v>307.12584233214665</c:v>
                </c:pt>
                <c:pt idx="167">
                  <c:v>305.6369627977457</c:v>
                </c:pt>
                <c:pt idx="168">
                  <c:v>304.14079474518144</c:v>
                </c:pt>
                <c:pt idx="169">
                  <c:v>302.63723007625907</c:v>
                </c:pt>
                <c:pt idx="170">
                  <c:v>301.12615799400515</c:v>
                </c:pt>
                <c:pt idx="171">
                  <c:v>299.60746490738603</c:v>
                </c:pt>
                <c:pt idx="172">
                  <c:v>298.08103433165712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046-495A-8123-F780D768062B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Sheet1!$AO$5:$AO$177</c:f>
              <c:numCache>
                <c:formatCode>0.00</c:formatCode>
                <c:ptCount val="173"/>
                <c:pt idx="0">
                  <c:v>317.42241118898687</c:v>
                </c:pt>
                <c:pt idx="1">
                  <c:v>317.42241118898687</c:v>
                </c:pt>
                <c:pt idx="2">
                  <c:v>315.98205190331657</c:v>
                </c:pt>
                <c:pt idx="3">
                  <c:v>314.53509680960923</c:v>
                </c:pt>
                <c:pt idx="4">
                  <c:v>313.08145445719111</c:v>
                </c:pt>
                <c:pt idx="5">
                  <c:v>312.91793444772424</c:v>
                </c:pt>
                <c:pt idx="6">
                  <c:v>312.91793444772424</c:v>
                </c:pt>
                <c:pt idx="7">
                  <c:v>311.45674450721123</c:v>
                </c:pt>
                <c:pt idx="8">
                  <c:v>309.98866704934596</c:v>
                </c:pt>
                <c:pt idx="9">
                  <c:v>308.5136037503537</c:v>
                </c:pt>
                <c:pt idx="10">
                  <c:v>307.03145392456167</c:v>
                </c:pt>
                <c:pt idx="11">
                  <c:v>306.18699383061693</c:v>
                </c:pt>
                <c:pt idx="12">
                  <c:v>306.18699383061693</c:v>
                </c:pt>
                <c:pt idx="13">
                  <c:v>305.98431056351609</c:v>
                </c:pt>
                <c:pt idx="14">
                  <c:v>305.98431056351609</c:v>
                </c:pt>
                <c:pt idx="15">
                  <c:v>304.48984927420855</c:v>
                </c:pt>
                <c:pt idx="16">
                  <c:v>302.98801677794165</c:v>
                </c:pt>
                <c:pt idx="17">
                  <c:v>301.47870291453467</c:v>
                </c:pt>
                <c:pt idx="18">
                  <c:v>300.18921179654382</c:v>
                </c:pt>
                <c:pt idx="19">
                  <c:v>300.18921179654382</c:v>
                </c:pt>
                <c:pt idx="20">
                  <c:v>299.77011981021428</c:v>
                </c:pt>
                <c:pt idx="21">
                  <c:v>299.77011981021428</c:v>
                </c:pt>
                <c:pt idx="22">
                  <c:v>298.24452171168247</c:v>
                </c:pt>
                <c:pt idx="23">
                  <c:v>296.71107955556738</c:v>
                </c:pt>
                <c:pt idx="24">
                  <c:v>295.16967108940958</c:v>
                </c:pt>
                <c:pt idx="25">
                  <c:v>293.62017085178297</c:v>
                </c:pt>
                <c:pt idx="26">
                  <c:v>292.83206510392648</c:v>
                </c:pt>
                <c:pt idx="27">
                  <c:v>292.83206510392648</c:v>
                </c:pt>
                <c:pt idx="28">
                  <c:v>291.27012952417596</c:v>
                </c:pt>
                <c:pt idx="29">
                  <c:v>289.69977278732932</c:v>
                </c:pt>
                <c:pt idx="30">
                  <c:v>288.12085719890223</c:v>
                </c:pt>
                <c:pt idx="31">
                  <c:v>286.53324127059011</c:v>
                </c:pt>
                <c:pt idx="32">
                  <c:v>284.93677957229426</c:v>
                </c:pt>
                <c:pt idx="33">
                  <c:v>283.33132257664386</c:v>
                </c:pt>
                <c:pt idx="34">
                  <c:v>281.7167164955431</c:v>
                </c:pt>
                <c:pt idx="35">
                  <c:v>281.16239345444154</c:v>
                </c:pt>
                <c:pt idx="36">
                  <c:v>281.16239345444154</c:v>
                </c:pt>
                <c:pt idx="37">
                  <c:v>279.53525983859384</c:v>
                </c:pt>
                <c:pt idx="38">
                  <c:v>277.89859930023067</c:v>
                </c:pt>
                <c:pt idx="39">
                  <c:v>276.25224251221954</c:v>
                </c:pt>
                <c:pt idx="40">
                  <c:v>274.59601507128639</c:v>
                </c:pt>
                <c:pt idx="41">
                  <c:v>272.92973728238212</c:v>
                </c:pt>
                <c:pt idx="42">
                  <c:v>271.25322393112697</c:v>
                </c:pt>
                <c:pt idx="43">
                  <c:v>269.56628404351704</c:v>
                </c:pt>
                <c:pt idx="44">
                  <c:v>267.86872063201054</c:v>
                </c:pt>
                <c:pt idx="45">
                  <c:v>266.1603304270381</c:v>
                </c:pt>
                <c:pt idx="46">
                  <c:v>265.13173296123972</c:v>
                </c:pt>
                <c:pt idx="47">
                  <c:v>265.13173296123972</c:v>
                </c:pt>
                <c:pt idx="48">
                  <c:v>263.40559185983528</c:v>
                </c:pt>
                <c:pt idx="49">
                  <c:v>261.6680642016334</c:v>
                </c:pt>
                <c:pt idx="50">
                  <c:v>259.9189216333242</c:v>
                </c:pt>
                <c:pt idx="51">
                  <c:v>258.15792806541913</c:v>
                </c:pt>
                <c:pt idx="52">
                  <c:v>257.22396955771853</c:v>
                </c:pt>
                <c:pt idx="53">
                  <c:v>257.22396955771853</c:v>
                </c:pt>
                <c:pt idx="54">
                  <c:v>255.44439808895811</c:v>
                </c:pt>
                <c:pt idx="55">
                  <c:v>253.65234182839728</c:v>
                </c:pt>
                <c:pt idx="56">
                  <c:v>251.84753426434435</c:v>
                </c:pt>
                <c:pt idx="57">
                  <c:v>250.02969926596739</c:v>
                </c:pt>
                <c:pt idx="58">
                  <c:v>248.19855059010737</c:v>
                </c:pt>
                <c:pt idx="59">
                  <c:v>246.35379135509581</c:v>
                </c:pt>
                <c:pt idx="60">
                  <c:v>244.49511347883842</c:v>
                </c:pt>
                <c:pt idx="61">
                  <c:v>242.62219707815291</c:v>
                </c:pt>
                <c:pt idx="62">
                  <c:v>240.73470982604496</c:v>
                </c:pt>
                <c:pt idx="63">
                  <c:v>238.83230626326514</c:v>
                </c:pt>
                <c:pt idx="64">
                  <c:v>236.91462706010805</c:v>
                </c:pt>
                <c:pt idx="65">
                  <c:v>234.9812982239865</c:v>
                </c:pt>
                <c:pt idx="66">
                  <c:v>233.03193024783124</c:v>
                </c:pt>
                <c:pt idx="67">
                  <c:v>232.43019426277232</c:v>
                </c:pt>
                <c:pt idx="68">
                  <c:v>232.43019426277232</c:v>
                </c:pt>
                <c:pt idx="69">
                  <c:v>230.45924846929029</c:v>
                </c:pt>
                <c:pt idx="70">
                  <c:v>228.47130061570113</c:v>
                </c:pt>
                <c:pt idx="71">
                  <c:v>226.46590296340435</c:v>
                </c:pt>
                <c:pt idx="72">
                  <c:v>224.44258777030279</c:v>
                </c:pt>
                <c:pt idx="73">
                  <c:v>222.40086601681674</c:v>
                </c:pt>
                <c:pt idx="74">
                  <c:v>222.0933996566086</c:v>
                </c:pt>
                <c:pt idx="75">
                  <c:v>222.0933996566086</c:v>
                </c:pt>
                <c:pt idx="76">
                  <c:v>220.02988017773873</c:v>
                </c:pt>
                <c:pt idx="77">
                  <c:v>217.94682418202396</c:v>
                </c:pt>
                <c:pt idx="78">
                  <c:v>215.84366604334272</c:v>
                </c:pt>
                <c:pt idx="79">
                  <c:v>213.7198123034691</c:v>
                </c:pt>
                <c:pt idx="80">
                  <c:v>211.5746397161769</c:v>
                </c:pt>
                <c:pt idx="81">
                  <c:v>209.40749311099177</c:v>
                </c:pt>
                <c:pt idx="82">
                  <c:v>207.21768305583879</c:v>
                </c:pt>
                <c:pt idx="83">
                  <c:v>205.00448329495151</c:v>
                </c:pt>
                <c:pt idx="84">
                  <c:v>204.29834073489204</c:v>
                </c:pt>
                <c:pt idx="85">
                  <c:v>204.29834073489204</c:v>
                </c:pt>
                <c:pt idx="86">
                  <c:v>202.05316633755098</c:v>
                </c:pt>
                <c:pt idx="87">
                  <c:v>199.78276208679776</c:v>
                </c:pt>
                <c:pt idx="88">
                  <c:v>198.68880379384751</c:v>
                </c:pt>
                <c:pt idx="89">
                  <c:v>198.68880379384751</c:v>
                </c:pt>
                <c:pt idx="90">
                  <c:v>196.37950695790545</c:v>
                </c:pt>
                <c:pt idx="91">
                  <c:v>194.04272919393304</c:v>
                </c:pt>
                <c:pt idx="92">
                  <c:v>192.46026790231284</c:v>
                </c:pt>
                <c:pt idx="93">
                  <c:v>192.46026790231284</c:v>
                </c:pt>
                <c:pt idx="94">
                  <c:v>192.12340789458744</c:v>
                </c:pt>
                <c:pt idx="95">
                  <c:v>192.12340789458744</c:v>
                </c:pt>
                <c:pt idx="96">
                  <c:v>189.73421900392671</c:v>
                </c:pt>
                <c:pt idx="97">
                  <c:v>187.31455859337262</c:v>
                </c:pt>
                <c:pt idx="98">
                  <c:v>184.86323014875086</c:v>
                </c:pt>
                <c:pt idx="99">
                  <c:v>184.69288857730831</c:v>
                </c:pt>
                <c:pt idx="100">
                  <c:v>184.69288857730831</c:v>
                </c:pt>
                <c:pt idx="101">
                  <c:v>184.38142398579643</c:v>
                </c:pt>
                <c:pt idx="102">
                  <c:v>184.38142398579643</c:v>
                </c:pt>
                <c:pt idx="103">
                  <c:v>181.8905701542277</c:v>
                </c:pt>
                <c:pt idx="104">
                  <c:v>179.36512902743954</c:v>
                </c:pt>
                <c:pt idx="105">
                  <c:v>178.05465253407459</c:v>
                </c:pt>
                <c:pt idx="106">
                  <c:v>178.05465253407459</c:v>
                </c:pt>
                <c:pt idx="107">
                  <c:v>175.47401314448254</c:v>
                </c:pt>
                <c:pt idx="108">
                  <c:v>172.85485034858013</c:v>
                </c:pt>
                <c:pt idx="109">
                  <c:v>170.19538562790129</c:v>
                </c:pt>
                <c:pt idx="110">
                  <c:v>167.71469966890211</c:v>
                </c:pt>
                <c:pt idx="111">
                  <c:v>167.71469966890211</c:v>
                </c:pt>
                <c:pt idx="112">
                  <c:v>164.97239309966389</c:v>
                </c:pt>
                <c:pt idx="113">
                  <c:v>162.18372447637904</c:v>
                </c:pt>
                <c:pt idx="114">
                  <c:v>159.34625971459144</c:v>
                </c:pt>
                <c:pt idx="115">
                  <c:v>157.97483684128312</c:v>
                </c:pt>
                <c:pt idx="116">
                  <c:v>157.97483684128312</c:v>
                </c:pt>
                <c:pt idx="117">
                  <c:v>155.06037235551199</c:v>
                </c:pt>
                <c:pt idx="118">
                  <c:v>152.09006895596445</c:v>
                </c:pt>
                <c:pt idx="119">
                  <c:v>149.06058860419822</c:v>
                </c:pt>
                <c:pt idx="120">
                  <c:v>145.96824680398825</c:v>
                </c:pt>
                <c:pt idx="121">
                  <c:v>142.80896006564163</c:v>
                </c:pt>
                <c:pt idx="122">
                  <c:v>139.57818266129567</c:v>
                </c:pt>
                <c:pt idx="123">
                  <c:v>136.2708298757662</c:v>
                </c:pt>
                <c:pt idx="124">
                  <c:v>135.61044403374694</c:v>
                </c:pt>
                <c:pt idx="125">
                  <c:v>135.61044403374694</c:v>
                </c:pt>
                <c:pt idx="126">
                  <c:v>132.20386730739011</c:v>
                </c:pt>
                <c:pt idx="127">
                  <c:v>131.72822751039357</c:v>
                </c:pt>
                <c:pt idx="128">
                  <c:v>131.72822751039357</c:v>
                </c:pt>
                <c:pt idx="129">
                  <c:v>131.23139969927169</c:v>
                </c:pt>
                <c:pt idx="130">
                  <c:v>131.23139969927169</c:v>
                </c:pt>
                <c:pt idx="131">
                  <c:v>127.7080665699313</c:v>
                </c:pt>
                <c:pt idx="132">
                  <c:v>127.17329973319873</c:v>
                </c:pt>
                <c:pt idx="133">
                  <c:v>127.17329973319873</c:v>
                </c:pt>
                <c:pt idx="134">
                  <c:v>126.65356389391498</c:v>
                </c:pt>
                <c:pt idx="135">
                  <c:v>126.65356389391498</c:v>
                </c:pt>
                <c:pt idx="136">
                  <c:v>122.9991676680375</c:v>
                </c:pt>
                <c:pt idx="137">
                  <c:v>119.23281950465652</c:v>
                </c:pt>
                <c:pt idx="138">
                  <c:v>115.34355312296393</c:v>
                </c:pt>
                <c:pt idx="139">
                  <c:v>111.31848564829653</c:v>
                </c:pt>
                <c:pt idx="140">
                  <c:v>107.14231305618709</c:v>
                </c:pt>
                <c:pt idx="141">
                  <c:v>102.79662079577324</c:v>
                </c:pt>
                <c:pt idx="142">
                  <c:v>98.258919427347664</c:v>
                </c:pt>
                <c:pt idx="143">
                  <c:v>94.330860332289987</c:v>
                </c:pt>
                <c:pt idx="144">
                  <c:v>94.330860332289987</c:v>
                </c:pt>
                <c:pt idx="145">
                  <c:v>93.798386857290893</c:v>
                </c:pt>
                <c:pt idx="146">
                  <c:v>93.798386857290893</c:v>
                </c:pt>
                <c:pt idx="147">
                  <c:v>93.798386857290893</c:v>
                </c:pt>
                <c:pt idx="148">
                  <c:v>337.15132844915536</c:v>
                </c:pt>
                <c:pt idx="149">
                  <c:v>337.15132844915536</c:v>
                </c:pt>
                <c:pt idx="150">
                  <c:v>336.31657783854519</c:v>
                </c:pt>
                <c:pt idx="151">
                  <c:v>336.31657783854519</c:v>
                </c:pt>
                <c:pt idx="152">
                  <c:v>335.97704618475086</c:v>
                </c:pt>
                <c:pt idx="153">
                  <c:v>335.97704618475086</c:v>
                </c:pt>
                <c:pt idx="154">
                  <c:v>335.28878843622289</c:v>
                </c:pt>
                <c:pt idx="155">
                  <c:v>335.28878843622289</c:v>
                </c:pt>
                <c:pt idx="156">
                  <c:v>333.92550314558218</c:v>
                </c:pt>
                <c:pt idx="157">
                  <c:v>333.29624568097108</c:v>
                </c:pt>
                <c:pt idx="158">
                  <c:v>333.29624568097108</c:v>
                </c:pt>
                <c:pt idx="159">
                  <c:v>332.80755406244947</c:v>
                </c:pt>
                <c:pt idx="160">
                  <c:v>332.80755406244947</c:v>
                </c:pt>
                <c:pt idx="161">
                  <c:v>331.43406288586306</c:v>
                </c:pt>
                <c:pt idx="162">
                  <c:v>330.10294928253853</c:v>
                </c:pt>
                <c:pt idx="163">
                  <c:v>330.10294928253853</c:v>
                </c:pt>
                <c:pt idx="164">
                  <c:v>328.7181575834079</c:v>
                </c:pt>
                <c:pt idx="165">
                  <c:v>327.3275074371694</c:v>
                </c:pt>
                <c:pt idx="166">
                  <c:v>325.93092385508652</c:v>
                </c:pt>
                <c:pt idx="167">
                  <c:v>324.52833023486596</c:v>
                </c:pt>
                <c:pt idx="168">
                  <c:v>323.11964831162805</c:v>
                </c:pt>
                <c:pt idx="169">
                  <c:v>321.70479810694496</c:v>
                </c:pt>
                <c:pt idx="170">
                  <c:v>320.28369787585228</c:v>
                </c:pt>
                <c:pt idx="171">
                  <c:v>318.85626405173576</c:v>
                </c:pt>
                <c:pt idx="172">
                  <c:v>317.42241118898687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046-495A-8123-F780D768062B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Sheet1!$AP$5:$AP$177</c:f>
              <c:numCache>
                <c:formatCode>0.00</c:formatCode>
                <c:ptCount val="173"/>
                <c:pt idx="0">
                  <c:v>346.65908057989787</c:v>
                </c:pt>
                <c:pt idx="1">
                  <c:v>346.65908057989787</c:v>
                </c:pt>
                <c:pt idx="2">
                  <c:v>345.340684177958</c:v>
                </c:pt>
                <c:pt idx="3">
                  <c:v>344.01723524919521</c:v>
                </c:pt>
                <c:pt idx="4">
                  <c:v>342.6886752556905</c:v>
                </c:pt>
                <c:pt idx="5">
                  <c:v>342.53928931218985</c:v>
                </c:pt>
                <c:pt idx="6">
                  <c:v>342.53928931218985</c:v>
                </c:pt>
                <c:pt idx="7">
                  <c:v>341.20497464500733</c:v>
                </c:pt>
                <c:pt idx="8">
                  <c:v>339.86542148694696</c:v>
                </c:pt>
                <c:pt idx="9">
                  <c:v>338.52056765062309</c:v>
                </c:pt>
                <c:pt idx="10">
                  <c:v>337.17034970842275</c:v>
                </c:pt>
                <c:pt idx="11">
                  <c:v>336.40155501201252</c:v>
                </c:pt>
                <c:pt idx="12">
                  <c:v>336.40155501201252</c:v>
                </c:pt>
                <c:pt idx="13">
                  <c:v>336.2170866188988</c:v>
                </c:pt>
                <c:pt idx="14">
                  <c:v>336.2170866188988</c:v>
                </c:pt>
                <c:pt idx="15">
                  <c:v>334.85758067348587</c:v>
                </c:pt>
                <c:pt idx="16">
                  <c:v>333.49253265178231</c:v>
                </c:pt>
                <c:pt idx="17">
                  <c:v>332.12187421863695</c:v>
                </c:pt>
                <c:pt idx="18">
                  <c:v>330.95179996866631</c:v>
                </c:pt>
                <c:pt idx="19">
                  <c:v>330.95179996866631</c:v>
                </c:pt>
                <c:pt idx="20">
                  <c:v>330.57171045705064</c:v>
                </c:pt>
                <c:pt idx="21">
                  <c:v>330.57171045705064</c:v>
                </c:pt>
                <c:pt idx="22">
                  <c:v>329.18889069119592</c:v>
                </c:pt>
                <c:pt idx="23">
                  <c:v>327.80023757541744</c:v>
                </c:pt>
                <c:pt idx="24">
                  <c:v>326.4056766578978</c:v>
                </c:pt>
                <c:pt idx="25">
                  <c:v>325.00513188948281</c:v>
                </c:pt>
                <c:pt idx="26">
                  <c:v>324.29330763446251</c:v>
                </c:pt>
                <c:pt idx="27">
                  <c:v>324.29330763446251</c:v>
                </c:pt>
                <c:pt idx="28">
                  <c:v>322.88360035235627</c:v>
                </c:pt>
                <c:pt idx="29">
                  <c:v>321.46771125029045</c:v>
                </c:pt>
                <c:pt idx="30">
                  <c:v>320.04555828272345</c:v>
                </c:pt>
                <c:pt idx="31">
                  <c:v>318.61705757303724</c:v>
                </c:pt>
                <c:pt idx="32">
                  <c:v>317.18212335580978</c:v>
                </c:pt>
                <c:pt idx="33">
                  <c:v>315.74066791672584</c:v>
                </c:pt>
                <c:pt idx="34">
                  <c:v>314.29260153000763</c:v>
                </c:pt>
                <c:pt idx="35">
                  <c:v>313.79582934847963</c:v>
                </c:pt>
                <c:pt idx="36">
                  <c:v>313.79582934847963</c:v>
                </c:pt>
                <c:pt idx="37">
                  <c:v>312.33874642205399</c:v>
                </c:pt>
                <c:pt idx="38">
                  <c:v>310.87483416400909</c:v>
                </c:pt>
                <c:pt idx="39">
                  <c:v>309.40399563758086</c:v>
                </c:pt>
                <c:pt idx="40">
                  <c:v>307.92613159084141</c:v>
                </c:pt>
                <c:pt idx="41">
                  <c:v>306.44114037854018</c:v>
                </c:pt>
                <c:pt idx="42">
                  <c:v>304.94891788052007</c:v>
                </c:pt>
                <c:pt idx="43">
                  <c:v>303.4493574165221</c:v>
                </c:pt>
                <c:pt idx="44">
                  <c:v>301.94234965718238</c:v>
                </c:pt>
                <c:pt idx="45">
                  <c:v>300.42778253101056</c:v>
                </c:pt>
                <c:pt idx="46">
                  <c:v>299.51688908390486</c:v>
                </c:pt>
                <c:pt idx="47">
                  <c:v>299.51688908390486</c:v>
                </c:pt>
                <c:pt idx="48">
                  <c:v>297.98999454092439</c:v>
                </c:pt>
                <c:pt idx="49">
                  <c:v>296.4552358223753</c:v>
                </c:pt>
                <c:pt idx="50">
                  <c:v>294.91249015004462</c:v>
                </c:pt>
                <c:pt idx="51">
                  <c:v>293.3616315173137</c:v>
                </c:pt>
                <c:pt idx="52">
                  <c:v>292.54008535327279</c:v>
                </c:pt>
                <c:pt idx="53">
                  <c:v>292.54008535327279</c:v>
                </c:pt>
                <c:pt idx="54">
                  <c:v>290.97658245724881</c:v>
                </c:pt>
                <c:pt idx="55">
                  <c:v>289.40463289052599</c:v>
                </c:pt>
                <c:pt idx="56">
                  <c:v>287.82409825881524</c:v>
                </c:pt>
                <c:pt idx="57">
                  <c:v>286.23483634683623</c:v>
                </c:pt>
                <c:pt idx="58">
                  <c:v>284.63670096897226</c:v>
                </c:pt>
                <c:pt idx="59">
                  <c:v>283.02954181233474</c:v>
                </c:pt>
                <c:pt idx="60">
                  <c:v>281.41320427176146</c:v>
                </c:pt>
                <c:pt idx="61">
                  <c:v>279.78752927623515</c:v>
                </c:pt>
                <c:pt idx="62">
                  <c:v>278.15235310617118</c:v>
                </c:pt>
                <c:pt idx="63">
                  <c:v>276.50750720098023</c:v>
                </c:pt>
                <c:pt idx="64">
                  <c:v>274.85281795626571</c:v>
                </c:pt>
                <c:pt idx="65">
                  <c:v>273.18810650996528</c:v>
                </c:pt>
                <c:pt idx="66">
                  <c:v>271.51318851669089</c:v>
                </c:pt>
                <c:pt idx="67">
                  <c:v>270.99691184310592</c:v>
                </c:pt>
                <c:pt idx="68">
                  <c:v>270.99691184310592</c:v>
                </c:pt>
                <c:pt idx="69">
                  <c:v>269.30836642870958</c:v>
                </c:pt>
                <c:pt idx="70">
                  <c:v>267.60916693659823</c:v>
                </c:pt>
                <c:pt idx="71">
                  <c:v>265.89910911565704</c:v>
                </c:pt>
                <c:pt idx="72">
                  <c:v>264.17798210392192</c:v>
                </c:pt>
                <c:pt idx="73">
                  <c:v>262.44556812508779</c:v>
                </c:pt>
                <c:pt idx="74">
                  <c:v>262.18506668858947</c:v>
                </c:pt>
                <c:pt idx="75">
                  <c:v>262.18506668858947</c:v>
                </c:pt>
                <c:pt idx="76">
                  <c:v>260.43939639482369</c:v>
                </c:pt>
                <c:pt idx="77">
                  <c:v>258.68194601575908</c:v>
                </c:pt>
                <c:pt idx="78">
                  <c:v>256.9124738009038</c:v>
                </c:pt>
                <c:pt idx="79">
                  <c:v>255.13072961621086</c:v>
                </c:pt>
                <c:pt idx="80">
                  <c:v>253.33645453132104</c:v>
                </c:pt>
                <c:pt idx="81">
                  <c:v>251.52938038030484</c:v>
                </c:pt>
                <c:pt idx="82">
                  <c:v>249.70922929379299</c:v>
                </c:pt>
                <c:pt idx="83">
                  <c:v>247.87571320018441</c:v>
                </c:pt>
                <c:pt idx="84">
                  <c:v>247.29201978733579</c:v>
                </c:pt>
                <c:pt idx="85">
                  <c:v>247.29201978733579</c:v>
                </c:pt>
                <c:pt idx="86">
                  <c:v>245.44044705488147</c:v>
                </c:pt>
                <c:pt idx="87">
                  <c:v>243.57479970329459</c:v>
                </c:pt>
                <c:pt idx="88">
                  <c:v>242.67832984529147</c:v>
                </c:pt>
                <c:pt idx="89">
                  <c:v>242.67832984529147</c:v>
                </c:pt>
                <c:pt idx="90">
                  <c:v>240.79128260072059</c:v>
                </c:pt>
                <c:pt idx="91">
                  <c:v>238.88932955764284</c:v>
                </c:pt>
                <c:pt idx="92">
                  <c:v>237.6057359250826</c:v>
                </c:pt>
                <c:pt idx="93">
                  <c:v>237.6057359250826</c:v>
                </c:pt>
                <c:pt idx="94">
                  <c:v>237.33296206911521</c:v>
                </c:pt>
                <c:pt idx="95">
                  <c:v>237.33296206911521</c:v>
                </c:pt>
                <c:pt idx="96">
                  <c:v>235.40306897850775</c:v>
                </c:pt>
                <c:pt idx="97">
                  <c:v>233.45722281501611</c:v>
                </c:pt>
                <c:pt idx="98">
                  <c:v>231.49502129527554</c:v>
                </c:pt>
                <c:pt idx="99">
                  <c:v>231.35901563263116</c:v>
                </c:pt>
                <c:pt idx="100">
                  <c:v>231.35901563263116</c:v>
                </c:pt>
                <c:pt idx="101">
                  <c:v>231.11045094175222</c:v>
                </c:pt>
                <c:pt idx="102">
                  <c:v>231.11045094175222</c:v>
                </c:pt>
                <c:pt idx="103">
                  <c:v>229.12815308141435</c:v>
                </c:pt>
                <c:pt idx="104">
                  <c:v>227.12855508389967</c:v>
                </c:pt>
                <c:pt idx="105">
                  <c:v>226.09509130562751</c:v>
                </c:pt>
                <c:pt idx="106">
                  <c:v>226.09509130562751</c:v>
                </c:pt>
                <c:pt idx="107">
                  <c:v>224.06842774585633</c:v>
                </c:pt>
                <c:pt idx="108">
                  <c:v>222.02326525051387</c:v>
                </c:pt>
                <c:pt idx="109">
                  <c:v>219.95908781521177</c:v>
                </c:pt>
                <c:pt idx="110">
                  <c:v>218.04529691901186</c:v>
                </c:pt>
                <c:pt idx="111">
                  <c:v>218.04529691901186</c:v>
                </c:pt>
                <c:pt idx="112">
                  <c:v>215.94309784871581</c:v>
                </c:pt>
                <c:pt idx="113">
                  <c:v>213.82023175672609</c:v>
                </c:pt>
                <c:pt idx="114">
                  <c:v>211.67607684502292</c:v>
                </c:pt>
                <c:pt idx="115">
                  <c:v>210.64562682025954</c:v>
                </c:pt>
                <c:pt idx="116">
                  <c:v>210.64562682025954</c:v>
                </c:pt>
                <c:pt idx="117">
                  <c:v>208.46882284528792</c:v>
                </c:pt>
                <c:pt idx="118">
                  <c:v>206.26904784407193</c:v>
                </c:pt>
                <c:pt idx="119">
                  <c:v>204.04555887962874</c:v>
                </c:pt>
                <c:pt idx="120">
                  <c:v>201.79757208276823</c:v>
                </c:pt>
                <c:pt idx="121">
                  <c:v>199.52425942350979</c:v>
                </c:pt>
                <c:pt idx="122">
                  <c:v>197.2247451475094</c:v>
                </c:pt>
                <c:pt idx="123">
                  <c:v>194.89810183400974</c:v>
                </c:pt>
                <c:pt idx="124">
                  <c:v>194.43693978897124</c:v>
                </c:pt>
                <c:pt idx="125">
                  <c:v>194.43693978897124</c:v>
                </c:pt>
                <c:pt idx="126">
                  <c:v>192.07653046246963</c:v>
                </c:pt>
                <c:pt idx="127">
                  <c:v>191.74946400576985</c:v>
                </c:pt>
                <c:pt idx="128">
                  <c:v>191.74946400576985</c:v>
                </c:pt>
                <c:pt idx="129">
                  <c:v>191.40849325591597</c:v>
                </c:pt>
                <c:pt idx="130">
                  <c:v>191.40849325591597</c:v>
                </c:pt>
                <c:pt idx="131">
                  <c:v>189.0102676853827</c:v>
                </c:pt>
                <c:pt idx="132">
                  <c:v>188.64935512346716</c:v>
                </c:pt>
                <c:pt idx="133">
                  <c:v>188.64935512346716</c:v>
                </c:pt>
                <c:pt idx="134">
                  <c:v>188.29937936833468</c:v>
                </c:pt>
                <c:pt idx="135">
                  <c:v>188.29937936833468</c:v>
                </c:pt>
                <c:pt idx="136">
                  <c:v>185.86104021687822</c:v>
                </c:pt>
                <c:pt idx="137">
                  <c:v>183.39028401335776</c:v>
                </c:pt>
                <c:pt idx="138">
                  <c:v>180.8857823890535</c:v>
                </c:pt>
                <c:pt idx="139">
                  <c:v>178.34611369609379</c:v>
                </c:pt>
                <c:pt idx="140">
                  <c:v>175.76975357125585</c:v>
                </c:pt>
                <c:pt idx="141">
                  <c:v>173.15506423578842</c:v>
                </c:pt>
                <c:pt idx="142">
                  <c:v>170.50028231794812</c:v>
                </c:pt>
                <c:pt idx="143">
                  <c:v>168.26717515457378</c:v>
                </c:pt>
                <c:pt idx="144">
                  <c:v>168.26717515457378</c:v>
                </c:pt>
                <c:pt idx="145">
                  <c:v>167.96924837749322</c:v>
                </c:pt>
                <c:pt idx="146">
                  <c:v>167.96924837749322</c:v>
                </c:pt>
                <c:pt idx="147">
                  <c:v>165.23116655310525</c:v>
                </c:pt>
                <c:pt idx="148">
                  <c:v>163.17429107705664</c:v>
                </c:pt>
                <c:pt idx="149">
                  <c:v>163.17429107705664</c:v>
                </c:pt>
                <c:pt idx="150">
                  <c:v>161.44247124750044</c:v>
                </c:pt>
                <c:pt idx="151">
                  <c:v>161.44247124750044</c:v>
                </c:pt>
                <c:pt idx="152">
                  <c:v>363.72531749453481</c:v>
                </c:pt>
                <c:pt idx="153">
                  <c:v>363.72531749453481</c:v>
                </c:pt>
                <c:pt idx="154">
                  <c:v>363.08966203198372</c:v>
                </c:pt>
                <c:pt idx="155">
                  <c:v>363.08966203198372</c:v>
                </c:pt>
                <c:pt idx="156">
                  <c:v>361.83113834287417</c:v>
                </c:pt>
                <c:pt idx="157">
                  <c:v>361.25049260658477</c:v>
                </c:pt>
                <c:pt idx="158">
                  <c:v>361.25049260658477</c:v>
                </c:pt>
                <c:pt idx="159">
                  <c:v>360.79966610918609</c:v>
                </c:pt>
                <c:pt idx="160">
                  <c:v>360.79966610918609</c:v>
                </c:pt>
                <c:pt idx="161">
                  <c:v>359.53312651896232</c:v>
                </c:pt>
                <c:pt idx="162">
                  <c:v>358.30641656060271</c:v>
                </c:pt>
                <c:pt idx="163">
                  <c:v>358.30641656060271</c:v>
                </c:pt>
                <c:pt idx="164">
                  <c:v>357.03103247266915</c:v>
                </c:pt>
                <c:pt idx="165">
                  <c:v>355.751076103081</c:v>
                </c:pt>
                <c:pt idx="166">
                  <c:v>354.46649792117188</c:v>
                </c:pt>
                <c:pt idx="167">
                  <c:v>353.17724749550354</c:v>
                </c:pt>
                <c:pt idx="168">
                  <c:v>351.88327347076353</c:v>
                </c:pt>
                <c:pt idx="169">
                  <c:v>350.58452354389539</c:v>
                </c:pt>
                <c:pt idx="170">
                  <c:v>349.28094443942996</c:v>
                </c:pt>
                <c:pt idx="171">
                  <c:v>347.97248188398481</c:v>
                </c:pt>
                <c:pt idx="172">
                  <c:v>346.65908057989787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046-495A-8123-F780D768062B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Sheet1!$AQ$5:$AQ$177</c:f>
              <c:numCache>
                <c:formatCode>0.00</c:formatCode>
                <c:ptCount val="173"/>
                <c:pt idx="0">
                  <c:v>330.18820145075551</c:v>
                </c:pt>
                <c:pt idx="1">
                  <c:v>330.18820145075551</c:v>
                </c:pt>
                <c:pt idx="2">
                  <c:v>328.80376880030542</c:v>
                </c:pt>
                <c:pt idx="3">
                  <c:v>327.41348227781441</c:v>
                </c:pt>
                <c:pt idx="4">
                  <c:v>326.01726699253936</c:v>
                </c:pt>
                <c:pt idx="5">
                  <c:v>325.86023837112236</c:v>
                </c:pt>
                <c:pt idx="6">
                  <c:v>325.86023837112236</c:v>
                </c:pt>
                <c:pt idx="7">
                  <c:v>324.45733918542311</c:v>
                </c:pt>
                <c:pt idx="8">
                  <c:v>323.04834769935707</c:v>
                </c:pt>
                <c:pt idx="9">
                  <c:v>321.63318384657498</c:v>
                </c:pt>
                <c:pt idx="10">
                  <c:v>320.21176579145975</c:v>
                </c:pt>
                <c:pt idx="11">
                  <c:v>319.40215472548817</c:v>
                </c:pt>
                <c:pt idx="12">
                  <c:v>319.40215472548817</c:v>
                </c:pt>
                <c:pt idx="13">
                  <c:v>319.20786262760618</c:v>
                </c:pt>
                <c:pt idx="14">
                  <c:v>319.20786262760618</c:v>
                </c:pt>
                <c:pt idx="15">
                  <c:v>317.77559623621931</c:v>
                </c:pt>
                <c:pt idx="16">
                  <c:v>316.33684509282932</c:v>
                </c:pt>
                <c:pt idx="17">
                  <c:v>314.89152031022473</c:v>
                </c:pt>
                <c:pt idx="18">
                  <c:v>313.65717611954085</c:v>
                </c:pt>
                <c:pt idx="19">
                  <c:v>313.65717611954085</c:v>
                </c:pt>
                <c:pt idx="20">
                  <c:v>313.25610286678324</c:v>
                </c:pt>
                <c:pt idx="21">
                  <c:v>313.25610286678324</c:v>
                </c:pt>
                <c:pt idx="22">
                  <c:v>311.79649770849682</c:v>
                </c:pt>
                <c:pt idx="23">
                  <c:v>310.33002752438358</c:v>
                </c:pt>
                <c:pt idx="24">
                  <c:v>308.85659452775923</c:v>
                </c:pt>
                <c:pt idx="25">
                  <c:v>307.37609858817046</c:v>
                </c:pt>
                <c:pt idx="26">
                  <c:v>306.62335136986007</c:v>
                </c:pt>
                <c:pt idx="27">
                  <c:v>306.62335136986007</c:v>
                </c:pt>
                <c:pt idx="28">
                  <c:v>305.13201996067977</c:v>
                </c:pt>
                <c:pt idx="29">
                  <c:v>303.63336378811317</c:v>
                </c:pt>
                <c:pt idx="30">
                  <c:v>302.1272738520716</c:v>
                </c:pt>
                <c:pt idx="31">
                  <c:v>300.61363842195294</c:v>
                </c:pt>
                <c:pt idx="32">
                  <c:v>299.09234293990988</c:v>
                </c:pt>
                <c:pt idx="33">
                  <c:v>297.56326991966711</c:v>
                </c:pt>
                <c:pt idx="34">
                  <c:v>296.02629884063452</c:v>
                </c:pt>
                <c:pt idx="35">
                  <c:v>295.49882020963241</c:v>
                </c:pt>
                <c:pt idx="36">
                  <c:v>295.49882020963241</c:v>
                </c:pt>
                <c:pt idx="37">
                  <c:v>293.95105501645111</c:v>
                </c:pt>
                <c:pt idx="38">
                  <c:v>292.39509699255331</c:v>
                </c:pt>
                <c:pt idx="39">
                  <c:v>290.83081464192315</c:v>
                </c:pt>
                <c:pt idx="40">
                  <c:v>289.25807291290016</c:v>
                </c:pt>
                <c:pt idx="41">
                  <c:v>287.67673306210332</c:v>
                </c:pt>
                <c:pt idx="42">
                  <c:v>286.0866525115855</c:v>
                </c:pt>
                <c:pt idx="43">
                  <c:v>284.48768469880144</c:v>
                </c:pt>
                <c:pt idx="44">
                  <c:v>282.87967891894368</c:v>
                </c:pt>
                <c:pt idx="45">
                  <c:v>281.26248015916497</c:v>
                </c:pt>
                <c:pt idx="46">
                  <c:v>280.28930959864431</c:v>
                </c:pt>
                <c:pt idx="47">
                  <c:v>280.28930959864431</c:v>
                </c:pt>
                <c:pt idx="48">
                  <c:v>278.65707792066701</c:v>
                </c:pt>
                <c:pt idx="49">
                  <c:v>277.01522895913985</c:v>
                </c:pt>
                <c:pt idx="50">
                  <c:v>275.36359068563269</c:v>
                </c:pt>
                <c:pt idx="51">
                  <c:v>273.70198588114897</c:v>
                </c:pt>
                <c:pt idx="52">
                  <c:v>272.82124508051908</c:v>
                </c:pt>
                <c:pt idx="53">
                  <c:v>272.82124508051908</c:v>
                </c:pt>
                <c:pt idx="54">
                  <c:v>271.1440609109568</c:v>
                </c:pt>
                <c:pt idx="55">
                  <c:v>269.45643760594152</c:v>
                </c:pt>
                <c:pt idx="56">
                  <c:v>267.75817777854081</c:v>
                </c:pt>
                <c:pt idx="57">
                  <c:v>266.04907774184198</c:v>
                </c:pt>
                <c:pt idx="58">
                  <c:v>264.3289272237995</c:v>
                </c:pt>
                <c:pt idx="59">
                  <c:v>262.59750906527023</c:v>
                </c:pt>
                <c:pt idx="60">
                  <c:v>260.85459890000919</c:v>
                </c:pt>
                <c:pt idx="61">
                  <c:v>259.09996481529032</c:v>
                </c:pt>
                <c:pt idx="62">
                  <c:v>257.33336699169951</c:v>
                </c:pt>
                <c:pt idx="63">
                  <c:v>255.55455732051561</c:v>
                </c:pt>
                <c:pt idx="64">
                  <c:v>253.76327899695161</c:v>
                </c:pt>
                <c:pt idx="65">
                  <c:v>251.95926608736718</c:v>
                </c:pt>
                <c:pt idx="66">
                  <c:v>250.14224306838838</c:v>
                </c:pt>
                <c:pt idx="67">
                  <c:v>249.58176307031067</c:v>
                </c:pt>
                <c:pt idx="68">
                  <c:v>249.58176307031067</c:v>
                </c:pt>
                <c:pt idx="69">
                  <c:v>247.74730363272309</c:v>
                </c:pt>
                <c:pt idx="70">
                  <c:v>245.89915912276862</c:v>
                </c:pt>
                <c:pt idx="71">
                  <c:v>244.03701862070986</c:v>
                </c:pt>
                <c:pt idx="72">
                  <c:v>242.16055925208937</c:v>
                </c:pt>
                <c:pt idx="73">
                  <c:v>240.26944553414336</c:v>
                </c:pt>
                <c:pt idx="74">
                  <c:v>239.98487332180895</c:v>
                </c:pt>
                <c:pt idx="75">
                  <c:v>239.98487332180895</c:v>
                </c:pt>
                <c:pt idx="76">
                  <c:v>238.0764780974481</c:v>
                </c:pt>
                <c:pt idx="77">
                  <c:v>236.15266126657284</c:v>
                </c:pt>
                <c:pt idx="78">
                  <c:v>234.21304281206179</c:v>
                </c:pt>
                <c:pt idx="79">
                  <c:v>232.25722684834736</c:v>
                </c:pt>
                <c:pt idx="80">
                  <c:v>230.28480067795329</c:v>
                </c:pt>
                <c:pt idx="81">
                  <c:v>228.29533377466274</c:v>
                </c:pt>
                <c:pt idx="82">
                  <c:v>226.28837668622015</c:v>
                </c:pt>
                <c:pt idx="83">
                  <c:v>224.26345984864469</c:v>
                </c:pt>
                <c:pt idx="84">
                  <c:v>223.61814165958151</c:v>
                </c:pt>
                <c:pt idx="85">
                  <c:v>223.61814165958151</c:v>
                </c:pt>
                <c:pt idx="86">
                  <c:v>221.56882289547116</c:v>
                </c:pt>
                <c:pt idx="87">
                  <c:v>219.50037193427409</c:v>
                </c:pt>
                <c:pt idx="88">
                  <c:v>218.50515326940155</c:v>
                </c:pt>
                <c:pt idx="89">
                  <c:v>218.50515326940155</c:v>
                </c:pt>
                <c:pt idx="90">
                  <c:v>216.4074213267296</c:v>
                </c:pt>
                <c:pt idx="91">
                  <c:v>214.28915512756276</c:v>
                </c:pt>
                <c:pt idx="92">
                  <c:v>212.8572666677947</c:v>
                </c:pt>
                <c:pt idx="93">
                  <c:v>212.8572666677947</c:v>
                </c:pt>
                <c:pt idx="94">
                  <c:v>212.55273489956477</c:v>
                </c:pt>
                <c:pt idx="95">
                  <c:v>212.55273489956477</c:v>
                </c:pt>
                <c:pt idx="96">
                  <c:v>210.39566324733181</c:v>
                </c:pt>
                <c:pt idx="97">
                  <c:v>208.2162460359053</c:v>
                </c:pt>
                <c:pt idx="98">
                  <c:v>206.01377408630873</c:v>
                </c:pt>
                <c:pt idx="99">
                  <c:v>205.86093447588507</c:v>
                </c:pt>
                <c:pt idx="100">
                  <c:v>205.86093447588507</c:v>
                </c:pt>
                <c:pt idx="101">
                  <c:v>205.58154285656252</c:v>
                </c:pt>
                <c:pt idx="102">
                  <c:v>205.58154285656252</c:v>
                </c:pt>
                <c:pt idx="103">
                  <c:v>203.35053666829762</c:v>
                </c:pt>
                <c:pt idx="104">
                  <c:v>201.09478054709589</c:v>
                </c:pt>
                <c:pt idx="105">
                  <c:v>199.92678795320217</c:v>
                </c:pt>
                <c:pt idx="106">
                  <c:v>199.92678795320217</c:v>
                </c:pt>
                <c:pt idx="107">
                  <c:v>197.63195728749099</c:v>
                </c:pt>
                <c:pt idx="108">
                  <c:v>195.3101649717307</c:v>
                </c:pt>
                <c:pt idx="109">
                  <c:v>192.96043776195333</c:v>
                </c:pt>
                <c:pt idx="110">
                  <c:v>190.77599885018205</c:v>
                </c:pt>
                <c:pt idx="111">
                  <c:v>190.77599885018205</c:v>
                </c:pt>
                <c:pt idx="112">
                  <c:v>188.36972086108918</c:v>
                </c:pt>
                <c:pt idx="113">
                  <c:v>185.93230417892596</c:v>
                </c:pt>
                <c:pt idx="114">
                  <c:v>183.46250771556745</c:v>
                </c:pt>
                <c:pt idx="115">
                  <c:v>182.27262637951057</c:v>
                </c:pt>
                <c:pt idx="116">
                  <c:v>182.27262637951057</c:v>
                </c:pt>
                <c:pt idx="117">
                  <c:v>179.75255304802948</c:v>
                </c:pt>
                <c:pt idx="118">
                  <c:v>177.19664310388234</c:v>
                </c:pt>
                <c:pt idx="119">
                  <c:v>174.60332278420319</c:v>
                </c:pt>
                <c:pt idx="120">
                  <c:v>171.97089965248378</c:v>
                </c:pt>
                <c:pt idx="121">
                  <c:v>169.29754967891486</c:v>
                </c:pt>
                <c:pt idx="122">
                  <c:v>166.58130245404087</c:v>
                </c:pt>
                <c:pt idx="123">
                  <c:v>163.82002419510454</c:v>
                </c:pt>
                <c:pt idx="124">
                  <c:v>163.27110516954502</c:v>
                </c:pt>
                <c:pt idx="125">
                  <c:v>163.27110516954502</c:v>
                </c:pt>
                <c:pt idx="126">
                  <c:v>160.45287091007324</c:v>
                </c:pt>
                <c:pt idx="127">
                  <c:v>160.06119821894572</c:v>
                </c:pt>
                <c:pt idx="128">
                  <c:v>160.06119821894572</c:v>
                </c:pt>
                <c:pt idx="129">
                  <c:v>159.6525650256977</c:v>
                </c:pt>
                <c:pt idx="130">
                  <c:v>159.6525650256977</c:v>
                </c:pt>
                <c:pt idx="131">
                  <c:v>156.76929392991676</c:v>
                </c:pt>
                <c:pt idx="132">
                  <c:v>156.33396757353992</c:v>
                </c:pt>
                <c:pt idx="133">
                  <c:v>156.33396757353992</c:v>
                </c:pt>
                <c:pt idx="134">
                  <c:v>155.91147006966688</c:v>
                </c:pt>
                <c:pt idx="135">
                  <c:v>155.91147006966688</c:v>
                </c:pt>
                <c:pt idx="136">
                  <c:v>152.95769512935473</c:v>
                </c:pt>
                <c:pt idx="137">
                  <c:v>149.94574518566583</c:v>
                </c:pt>
                <c:pt idx="138">
                  <c:v>146.87204124435877</c:v>
                </c:pt>
                <c:pt idx="139">
                  <c:v>143.73262155573667</c:v>
                </c:pt>
                <c:pt idx="140">
                  <c:v>140.52308173138184</c:v>
                </c:pt>
                <c:pt idx="141">
                  <c:v>137.23850224803761</c:v>
                </c:pt>
                <c:pt idx="142">
                  <c:v>133.87335993125976</c:v>
                </c:pt>
                <c:pt idx="143">
                  <c:v>131.01745098758647</c:v>
                </c:pt>
                <c:pt idx="144">
                  <c:v>131.01745098758647</c:v>
                </c:pt>
                <c:pt idx="145">
                  <c:v>130.63459966365963</c:v>
                </c:pt>
                <c:pt idx="146">
                  <c:v>130.63459966365963</c:v>
                </c:pt>
                <c:pt idx="147">
                  <c:v>127.09472305837335</c:v>
                </c:pt>
                <c:pt idx="148">
                  <c:v>124.40892048918606</c:v>
                </c:pt>
                <c:pt idx="149">
                  <c:v>124.40892048918606</c:v>
                </c:pt>
                <c:pt idx="150">
                  <c:v>122.12862789405528</c:v>
                </c:pt>
                <c:pt idx="151">
                  <c:v>122.12862789405528</c:v>
                </c:pt>
                <c:pt idx="152">
                  <c:v>121.19049791664617</c:v>
                </c:pt>
                <c:pt idx="153">
                  <c:v>121.19049791664617</c:v>
                </c:pt>
                <c:pt idx="154">
                  <c:v>119.26916145125116</c:v>
                </c:pt>
                <c:pt idx="155">
                  <c:v>119.26916145125116</c:v>
                </c:pt>
                <c:pt idx="156">
                  <c:v>119.26916145125116</c:v>
                </c:pt>
                <c:pt idx="157">
                  <c:v>345.47597403768145</c:v>
                </c:pt>
                <c:pt idx="158">
                  <c:v>345.47597403768145</c:v>
                </c:pt>
                <c:pt idx="159">
                  <c:v>345.00453517785058</c:v>
                </c:pt>
                <c:pt idx="160">
                  <c:v>345.00453517785058</c:v>
                </c:pt>
                <c:pt idx="161">
                  <c:v>343.67979180231816</c:v>
                </c:pt>
                <c:pt idx="162">
                  <c:v>342.3962884981155</c:v>
                </c:pt>
                <c:pt idx="163">
                  <c:v>342.3962884981155</c:v>
                </c:pt>
                <c:pt idx="164">
                  <c:v>341.0614143776524</c:v>
                </c:pt>
                <c:pt idx="165">
                  <c:v>339.72129514836826</c:v>
                </c:pt>
                <c:pt idx="166">
                  <c:v>338.3758684913638</c:v>
                </c:pt>
                <c:pt idx="167">
                  <c:v>337.02507084382421</c:v>
                </c:pt>
                <c:pt idx="168">
                  <c:v>335.66883736397801</c:v>
                </c:pt>
                <c:pt idx="169">
                  <c:v>334.30710189477685</c:v>
                </c:pt>
                <c:pt idx="170">
                  <c:v>332.93979692623816</c:v>
                </c:pt>
                <c:pt idx="171">
                  <c:v>331.56685355639019</c:v>
                </c:pt>
                <c:pt idx="172">
                  <c:v>330.18820145075551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046-495A-8123-F780D768062B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Sheet1!$AR$5:$AR$177</c:f>
              <c:numCache>
                <c:formatCode>0.00</c:formatCode>
                <c:ptCount val="173"/>
                <c:pt idx="0">
                  <c:v>317.09536731089406</c:v>
                </c:pt>
                <c:pt idx="1">
                  <c:v>317.09536731089406</c:v>
                </c:pt>
                <c:pt idx="2">
                  <c:v>315.65351569407682</c:v>
                </c:pt>
                <c:pt idx="3">
                  <c:v>314.20504765205601</c:v>
                </c:pt>
                <c:pt idx="4">
                  <c:v>312.74987125501872</c:v>
                </c:pt>
                <c:pt idx="5">
                  <c:v>312.58617778787146</c:v>
                </c:pt>
                <c:pt idx="6">
                  <c:v>312.58617778787146</c:v>
                </c:pt>
                <c:pt idx="7">
                  <c:v>311.1234297574369</c:v>
                </c:pt>
                <c:pt idx="8">
                  <c:v>309.65377204876864</c:v>
                </c:pt>
                <c:pt idx="9">
                  <c:v>308.17710580773314</c:v>
                </c:pt>
                <c:pt idx="10">
                  <c:v>306.69332980035733</c:v>
                </c:pt>
                <c:pt idx="11">
                  <c:v>305.84793613171684</c:v>
                </c:pt>
                <c:pt idx="12">
                  <c:v>305.84793613171684</c:v>
                </c:pt>
                <c:pt idx="13">
                  <c:v>305.64502802439097</c:v>
                </c:pt>
                <c:pt idx="14">
                  <c:v>305.64502802439097</c:v>
                </c:pt>
                <c:pt idx="15">
                  <c:v>304.14889964626002</c:v>
                </c:pt>
                <c:pt idx="16">
                  <c:v>302.64537524308997</c:v>
                </c:pt>
                <c:pt idx="17">
                  <c:v>301.13434403274351</c:v>
                </c:pt>
                <c:pt idx="18">
                  <c:v>299.84337198616004</c:v>
                </c:pt>
                <c:pt idx="19">
                  <c:v>299.84337198616004</c:v>
                </c:pt>
                <c:pt idx="20">
                  <c:v>299.42379594152288</c:v>
                </c:pt>
                <c:pt idx="21">
                  <c:v>299.42379594152288</c:v>
                </c:pt>
                <c:pt idx="22">
                  <c:v>297.89642424176685</c:v>
                </c:pt>
                <c:pt idx="23">
                  <c:v>296.36118095329346</c:v>
                </c:pt>
                <c:pt idx="24">
                  <c:v>294.81794310392769</c:v>
                </c:pt>
                <c:pt idx="25">
                  <c:v>293.26658448590888</c:v>
                </c:pt>
                <c:pt idx="26">
                  <c:v>292.47752597085253</c:v>
                </c:pt>
                <c:pt idx="27">
                  <c:v>292.47752597085253</c:v>
                </c:pt>
                <c:pt idx="28">
                  <c:v>290.91368685235608</c:v>
                </c:pt>
                <c:pt idx="29">
                  <c:v>289.34139558319458</c:v>
                </c:pt>
                <c:pt idx="30">
                  <c:v>287.76051361858299</c:v>
                </c:pt>
                <c:pt idx="31">
                  <c:v>286.17089858689457</c:v>
                </c:pt>
                <c:pt idx="32">
                  <c:v>284.57240414001967</c:v>
                </c:pt>
                <c:pt idx="33">
                  <c:v>282.96487979611652</c:v>
                </c:pt>
                <c:pt idx="34">
                  <c:v>281.3481707742751</c:v>
                </c:pt>
                <c:pt idx="35">
                  <c:v>280.79312017574551</c:v>
                </c:pt>
                <c:pt idx="36">
                  <c:v>280.79312017574551</c:v>
                </c:pt>
                <c:pt idx="37">
                  <c:v>279.16383422289977</c:v>
                </c:pt>
                <c:pt idx="38">
                  <c:v>277.52498326822877</c:v>
                </c:pt>
                <c:pt idx="39">
                  <c:v>275.87639684835426</c:v>
                </c:pt>
                <c:pt idx="40">
                  <c:v>274.21789937571663</c:v>
                </c:pt>
                <c:pt idx="41">
                  <c:v>272.54930992029796</c:v>
                </c:pt>
                <c:pt idx="42">
                  <c:v>270.87044197924331</c:v>
                </c:pt>
                <c:pt idx="43">
                  <c:v>269.18110323354909</c:v>
                </c:pt>
                <c:pt idx="44">
                  <c:v>267.48109529092073</c:v>
                </c:pt>
                <c:pt idx="45">
                  <c:v>265.77021341382601</c:v>
                </c:pt>
                <c:pt idx="46">
                  <c:v>264.7401002266763</c:v>
                </c:pt>
                <c:pt idx="47">
                  <c:v>264.7401002266763</c:v>
                </c:pt>
                <c:pt idx="48">
                  <c:v>263.01138885613034</c:v>
                </c:pt>
                <c:pt idx="49">
                  <c:v>261.27123964958446</c:v>
                </c:pt>
                <c:pt idx="50">
                  <c:v>259.51942252561867</c:v>
                </c:pt>
                <c:pt idx="51">
                  <c:v>257.75569958398705</c:v>
                </c:pt>
                <c:pt idx="52">
                  <c:v>256.82027832714181</c:v>
                </c:pt>
                <c:pt idx="53">
                  <c:v>256.82027832714181</c:v>
                </c:pt>
                <c:pt idx="54">
                  <c:v>255.03789004779384</c:v>
                </c:pt>
                <c:pt idx="55">
                  <c:v>253.2429571775503</c:v>
                </c:pt>
                <c:pt idx="56">
                  <c:v>251.43521105849626</c:v>
                </c:pt>
                <c:pt idx="57">
                  <c:v>249.61437330416405</c:v>
                </c:pt>
                <c:pt idx="58">
                  <c:v>247.78015529906861</c:v>
                </c:pt>
                <c:pt idx="59">
                  <c:v>245.93225766464747</c:v>
                </c:pt>
                <c:pt idx="60">
                  <c:v>244.07036968880624</c:v>
                </c:pt>
                <c:pt idx="61">
                  <c:v>242.1941687159923</c:v>
                </c:pt>
                <c:pt idx="62">
                  <c:v>240.30331949440594</c:v>
                </c:pt>
                <c:pt idx="63">
                  <c:v>238.39747347660909</c:v>
                </c:pt>
                <c:pt idx="64">
                  <c:v>236.47626806939959</c:v>
                </c:pt>
                <c:pt idx="65">
                  <c:v>234.53932582837902</c:v>
                </c:pt>
                <c:pt idx="66">
                  <c:v>232.58625359214705</c:v>
                </c:pt>
                <c:pt idx="67">
                  <c:v>231.98336158015846</c:v>
                </c:pt>
                <c:pt idx="68">
                  <c:v>231.98336158015846</c:v>
                </c:pt>
                <c:pt idx="69">
                  <c:v>230.00858690499044</c:v>
                </c:pt>
                <c:pt idx="70">
                  <c:v>228.01671002369659</c:v>
                </c:pt>
                <c:pt idx="71">
                  <c:v>226.007278754536</c:v>
                </c:pt>
                <c:pt idx="72">
                  <c:v>223.97982063130272</c:v>
                </c:pt>
                <c:pt idx="73">
                  <c:v>221.93384160607533</c:v>
                </c:pt>
                <c:pt idx="74">
                  <c:v>221.62572733333676</c:v>
                </c:pt>
                <c:pt idx="75">
                  <c:v>221.62572733333676</c:v>
                </c:pt>
                <c:pt idx="76">
                  <c:v>219.5578124686765</c:v>
                </c:pt>
                <c:pt idx="77">
                  <c:v>217.47023478175242</c:v>
                </c:pt>
                <c:pt idx="78">
                  <c:v>215.3624224790168</c:v>
                </c:pt>
                <c:pt idx="79">
                  <c:v>213.23377550479782</c:v>
                </c:pt>
                <c:pt idx="80">
                  <c:v>211.08366354607006</c:v>
                </c:pt>
                <c:pt idx="81">
                  <c:v>208.91142385238416</c:v>
                </c:pt>
                <c:pt idx="82">
                  <c:v>206.71635884958525</c:v>
                </c:pt>
                <c:pt idx="83">
                  <c:v>204.4977335229672</c:v>
                </c:pt>
                <c:pt idx="84">
                  <c:v>203.78983505570267</c:v>
                </c:pt>
                <c:pt idx="85">
                  <c:v>203.78983505570267</c:v>
                </c:pt>
                <c:pt idx="86">
                  <c:v>201.53899590905601</c:v>
                </c:pt>
                <c:pt idx="87">
                  <c:v>199.26273327451497</c:v>
                </c:pt>
                <c:pt idx="88">
                  <c:v>198.16590422681318</c:v>
                </c:pt>
                <c:pt idx="89">
                  <c:v>198.16590422681318</c:v>
                </c:pt>
                <c:pt idx="90">
                  <c:v>195.85044191430995</c:v>
                </c:pt>
                <c:pt idx="91">
                  <c:v>193.50727531033684</c:v>
                </c:pt>
                <c:pt idx="92">
                  <c:v>191.92039903572132</c:v>
                </c:pt>
                <c:pt idx="93">
                  <c:v>191.92039903572132</c:v>
                </c:pt>
                <c:pt idx="94">
                  <c:v>191.58258977796103</c:v>
                </c:pt>
                <c:pt idx="95">
                  <c:v>191.58258977796103</c:v>
                </c:pt>
                <c:pt idx="96">
                  <c:v>189.18657115670365</c:v>
                </c:pt>
                <c:pt idx="97">
                  <c:v>186.75981555471319</c:v>
                </c:pt>
                <c:pt idx="98">
                  <c:v>184.30110880304136</c:v>
                </c:pt>
                <c:pt idx="99">
                  <c:v>184.13024720569535</c:v>
                </c:pt>
                <c:pt idx="100">
                  <c:v>184.13024720569535</c:v>
                </c:pt>
                <c:pt idx="101">
                  <c:v>183.81782926590793</c:v>
                </c:pt>
                <c:pt idx="102">
                  <c:v>183.81782926590793</c:v>
                </c:pt>
                <c:pt idx="103">
                  <c:v>181.31923327664521</c:v>
                </c:pt>
                <c:pt idx="104">
                  <c:v>178.78572190203133</c:v>
                </c:pt>
                <c:pt idx="105">
                  <c:v>177.47096701722927</c:v>
                </c:pt>
                <c:pt idx="106">
                  <c:v>177.47096701722927</c:v>
                </c:pt>
                <c:pt idx="107">
                  <c:v>174.8817146931905</c:v>
                </c:pt>
                <c:pt idx="108">
                  <c:v>172.25354607098944</c:v>
                </c:pt>
                <c:pt idx="109">
                  <c:v>169.58465182330175</c:v>
                </c:pt>
                <c:pt idx="110">
                  <c:v>167.0948991741833</c:v>
                </c:pt>
                <c:pt idx="111">
                  <c:v>167.0948991741833</c:v>
                </c:pt>
                <c:pt idx="112">
                  <c:v>164.34225059317669</c:v>
                </c:pt>
                <c:pt idx="113">
                  <c:v>161.54270435408242</c:v>
                </c:pt>
                <c:pt idx="114">
                  <c:v>158.69377848558045</c:v>
                </c:pt>
                <c:pt idx="115">
                  <c:v>157.31666764850596</c:v>
                </c:pt>
                <c:pt idx="116">
                  <c:v>157.31666764850596</c:v>
                </c:pt>
                <c:pt idx="117">
                  <c:v>154.38977919548458</c:v>
                </c:pt>
                <c:pt idx="118">
                  <c:v>151.40632060792734</c:v>
                </c:pt>
                <c:pt idx="119">
                  <c:v>148.36287918489072</c:v>
                </c:pt>
                <c:pt idx="120">
                  <c:v>145.25568463929554</c:v>
                </c:pt>
                <c:pt idx="121">
                  <c:v>142.08055433461143</c:v>
                </c:pt>
                <c:pt idx="122">
                  <c:v>138.83282724208448</c:v>
                </c:pt>
                <c:pt idx="123">
                  <c:v>135.50728364198906</c:v>
                </c:pt>
                <c:pt idx="124">
                  <c:v>134.8431584324191</c:v>
                </c:pt>
                <c:pt idx="125">
                  <c:v>134.8431584324191</c:v>
                </c:pt>
                <c:pt idx="126">
                  <c:v>131.41669367333239</c:v>
                </c:pt>
                <c:pt idx="127">
                  <c:v>130.938194458418</c:v>
                </c:pt>
                <c:pt idx="128">
                  <c:v>130.938194458418</c:v>
                </c:pt>
                <c:pt idx="129">
                  <c:v>130.43835751814143</c:v>
                </c:pt>
                <c:pt idx="130">
                  <c:v>130.43835751814143</c:v>
                </c:pt>
                <c:pt idx="131">
                  <c:v>126.89300655288487</c:v>
                </c:pt>
                <c:pt idx="132">
                  <c:v>126.35479021402585</c:v>
                </c:pt>
                <c:pt idx="133">
                  <c:v>126.35479021402585</c:v>
                </c:pt>
                <c:pt idx="134">
                  <c:v>125.83167364392196</c:v>
                </c:pt>
                <c:pt idx="135">
                  <c:v>125.83167364392196</c:v>
                </c:pt>
                <c:pt idx="136">
                  <c:v>122.15269171013173</c:v>
                </c:pt>
                <c:pt idx="137">
                  <c:v>118.35941066104751</c:v>
                </c:pt>
                <c:pt idx="138">
                  <c:v>114.44046527356697</c:v>
                </c:pt>
                <c:pt idx="139">
                  <c:v>110.38247185142434</c:v>
                </c:pt>
                <c:pt idx="140">
                  <c:v>106.16948757543518</c:v>
                </c:pt>
                <c:pt idx="141">
                  <c:v>101.78226806291205</c:v>
                </c:pt>
                <c:pt idx="142">
                  <c:v>97.197222655950853</c:v>
                </c:pt>
                <c:pt idx="143">
                  <c:v>93.224439156427678</c:v>
                </c:pt>
                <c:pt idx="144">
                  <c:v>93.224439156427678</c:v>
                </c:pt>
                <c:pt idx="145">
                  <c:v>92.685609573603642</c:v>
                </c:pt>
                <c:pt idx="146">
                  <c:v>92.685609573603642</c:v>
                </c:pt>
                <c:pt idx="147">
                  <c:v>87.625865028714472</c:v>
                </c:pt>
                <c:pt idx="148">
                  <c:v>83.68275264372275</c:v>
                </c:pt>
                <c:pt idx="149">
                  <c:v>83.68275264372275</c:v>
                </c:pt>
                <c:pt idx="150">
                  <c:v>80.253506739771112</c:v>
                </c:pt>
                <c:pt idx="151">
                  <c:v>80.253506739771112</c:v>
                </c:pt>
                <c:pt idx="152">
                  <c:v>78.818528139203963</c:v>
                </c:pt>
                <c:pt idx="153">
                  <c:v>78.818528139203963</c:v>
                </c:pt>
                <c:pt idx="154">
                  <c:v>75.831104871487184</c:v>
                </c:pt>
                <c:pt idx="155">
                  <c:v>75.831104871487184</c:v>
                </c:pt>
                <c:pt idx="156">
                  <c:v>69.555923299389022</c:v>
                </c:pt>
                <c:pt idx="157">
                  <c:v>66.469332778586605</c:v>
                </c:pt>
                <c:pt idx="158">
                  <c:v>66.469332778586605</c:v>
                </c:pt>
                <c:pt idx="159">
                  <c:v>63.973845093369896</c:v>
                </c:pt>
                <c:pt idx="160">
                  <c:v>63.973845093369896</c:v>
                </c:pt>
                <c:pt idx="161">
                  <c:v>63.973845093369896</c:v>
                </c:pt>
                <c:pt idx="162">
                  <c:v>329.78848065090278</c:v>
                </c:pt>
                <c:pt idx="163">
                  <c:v>329.78848065090278</c:v>
                </c:pt>
                <c:pt idx="164">
                  <c:v>328.4023629178555</c:v>
                </c:pt>
                <c:pt idx="165">
                  <c:v>327.01036982033287</c:v>
                </c:pt>
                <c:pt idx="166">
                  <c:v>325.61242600679549</c:v>
                </c:pt>
                <c:pt idx="167">
                  <c:v>324.20845450116019</c:v>
                </c:pt>
                <c:pt idx="168">
                  <c:v>322.79837665333889</c:v>
                </c:pt>
                <c:pt idx="169">
                  <c:v>321.38211208782428</c:v>
                </c:pt>
                <c:pt idx="170">
                  <c:v>319.95957865022706</c:v>
                </c:pt>
                <c:pt idx="171">
                  <c:v>318.53069235166464</c:v>
                </c:pt>
                <c:pt idx="172">
                  <c:v>317.09536731089406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046-495A-8123-F780D768062B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Sheet1!$AS$5:$AS$177</c:f>
              <c:numCache>
                <c:formatCode>0.00</c:formatCode>
                <c:ptCount val="173"/>
                <c:pt idx="0">
                  <c:v>316.90503617451424</c:v>
                </c:pt>
                <c:pt idx="1">
                  <c:v>316.90503617451424</c:v>
                </c:pt>
                <c:pt idx="2">
                  <c:v>315.46231463166907</c:v>
                </c:pt>
                <c:pt idx="3">
                  <c:v>314.01296462530041</c:v>
                </c:pt>
                <c:pt idx="4">
                  <c:v>312.55689394535864</c:v>
                </c:pt>
                <c:pt idx="5">
                  <c:v>312.39309935843681</c:v>
                </c:pt>
                <c:pt idx="6">
                  <c:v>312.39309935843681</c:v>
                </c:pt>
                <c:pt idx="7">
                  <c:v>310.9294430039879</c:v>
                </c:pt>
                <c:pt idx="8">
                  <c:v>309.45886403005193</c:v>
                </c:pt>
                <c:pt idx="9">
                  <c:v>307.98126327224873</c:v>
                </c:pt>
                <c:pt idx="10">
                  <c:v>306.49653917584482</c:v>
                </c:pt>
                <c:pt idx="11">
                  <c:v>305.65060120793186</c:v>
                </c:pt>
                <c:pt idx="12">
                  <c:v>305.65060120793186</c:v>
                </c:pt>
                <c:pt idx="13">
                  <c:v>305.44756201150176</c:v>
                </c:pt>
                <c:pt idx="14">
                  <c:v>305.44756201150176</c:v>
                </c:pt>
                <c:pt idx="15">
                  <c:v>303.95046165250386</c:v>
                </c:pt>
                <c:pt idx="16">
                  <c:v>302.44595077264665</c:v>
                </c:pt>
                <c:pt idx="17">
                  <c:v>300.93391822586267</c:v>
                </c:pt>
                <c:pt idx="18">
                  <c:v>299.64208266992506</c:v>
                </c:pt>
                <c:pt idx="19">
                  <c:v>299.64208266992506</c:v>
                </c:pt>
                <c:pt idx="20">
                  <c:v>299.22222437307391</c:v>
                </c:pt>
                <c:pt idx="21">
                  <c:v>299.22222437307391</c:v>
                </c:pt>
                <c:pt idx="22">
                  <c:v>297.69381847591359</c:v>
                </c:pt>
                <c:pt idx="23">
                  <c:v>296.15752490654393</c:v>
                </c:pt>
                <c:pt idx="24">
                  <c:v>294.61322027154546</c:v>
                </c:pt>
                <c:pt idx="25">
                  <c:v>293.06077792630344</c:v>
                </c:pt>
                <c:pt idx="26">
                  <c:v>292.27116378590983</c:v>
                </c:pt>
                <c:pt idx="27">
                  <c:v>292.27116378590983</c:v>
                </c:pt>
                <c:pt idx="28">
                  <c:v>290.70621455478062</c:v>
                </c:pt>
                <c:pt idx="29">
                  <c:v>289.13279506270152</c:v>
                </c:pt>
                <c:pt idx="30">
                  <c:v>287.55076626705443</c:v>
                </c:pt>
                <c:pt idx="31">
                  <c:v>285.95998527900747</c:v>
                </c:pt>
                <c:pt idx="32">
                  <c:v>284.36030521289388</c:v>
                </c:pt>
                <c:pt idx="33">
                  <c:v>282.75157502792121</c:v>
                </c:pt>
                <c:pt idx="34">
                  <c:v>281.133639361728</c:v>
                </c:pt>
                <c:pt idx="35">
                  <c:v>280.57816436916494</c:v>
                </c:pt>
                <c:pt idx="36">
                  <c:v>280.57816436916494</c:v>
                </c:pt>
                <c:pt idx="37">
                  <c:v>278.94762289858312</c:v>
                </c:pt>
                <c:pt idx="38">
                  <c:v>277.30749416625963</c:v>
                </c:pt>
                <c:pt idx="39">
                  <c:v>275.65760704317614</c:v>
                </c:pt>
                <c:pt idx="40">
                  <c:v>273.99778524792879</c:v>
                </c:pt>
                <c:pt idx="41">
                  <c:v>272.32784712689613</c:v>
                </c:pt>
                <c:pt idx="42">
                  <c:v>270.64760542219858</c:v>
                </c:pt>
                <c:pt idx="43">
                  <c:v>268.95686702661095</c:v>
                </c:pt>
                <c:pt idx="44">
                  <c:v>267.25543272451932</c:v>
                </c:pt>
                <c:pt idx="45">
                  <c:v>265.54309691793924</c:v>
                </c:pt>
                <c:pt idx="46">
                  <c:v>264.51209925213266</c:v>
                </c:pt>
                <c:pt idx="47">
                  <c:v>264.51209925213266</c:v>
                </c:pt>
                <c:pt idx="48">
                  <c:v>262.78188798083113</c:v>
                </c:pt>
                <c:pt idx="49">
                  <c:v>261.04020887742575</c:v>
                </c:pt>
                <c:pt idx="50">
                  <c:v>259.28683084717215</c:v>
                </c:pt>
                <c:pt idx="51">
                  <c:v>257.52151492791836</c:v>
                </c:pt>
                <c:pt idx="52">
                  <c:v>256.58523991603664</c:v>
                </c:pt>
                <c:pt idx="53">
                  <c:v>256.58523991603664</c:v>
                </c:pt>
                <c:pt idx="54">
                  <c:v>254.80120749865</c:v>
                </c:pt>
                <c:pt idx="55">
                  <c:v>253.00459549733498</c:v>
                </c:pt>
                <c:pt idx="56">
                  <c:v>251.19513399500815</c:v>
                </c:pt>
                <c:pt idx="57">
                  <c:v>249.37254328167344</c:v>
                </c:pt>
                <c:pt idx="58">
                  <c:v>247.53653334966558</c:v>
                </c:pt>
                <c:pt idx="59">
                  <c:v>245.68680335494233</c:v>
                </c:pt>
                <c:pt idx="60">
                  <c:v>243.82304104159249</c:v>
                </c:pt>
                <c:pt idx="61">
                  <c:v>241.94492212644201</c:v>
                </c:pt>
                <c:pt idx="62">
                  <c:v>240.05210964032389</c:v>
                </c:pt>
                <c:pt idx="63">
                  <c:v>238.1442532222226</c:v>
                </c:pt>
                <c:pt idx="64">
                  <c:v>236.22098836210571</c:v>
                </c:pt>
                <c:pt idx="65">
                  <c:v>234.28193558780856</c:v>
                </c:pt>
                <c:pt idx="66">
                  <c:v>232.32669959083498</c:v>
                </c:pt>
                <c:pt idx="67">
                  <c:v>231.72313227809192</c:v>
                </c:pt>
                <c:pt idx="68">
                  <c:v>231.72313227809192</c:v>
                </c:pt>
                <c:pt idx="69">
                  <c:v>229.74612082202844</c:v>
                </c:pt>
                <c:pt idx="70">
                  <c:v>227.75194847195073</c:v>
                </c:pt>
                <c:pt idx="71">
                  <c:v>225.74016043400451</c:v>
                </c:pt>
                <c:pt idx="72">
                  <c:v>223.71028146415196</c:v>
                </c:pt>
                <c:pt idx="73">
                  <c:v>221.66181455715392</c:v>
                </c:pt>
                <c:pt idx="74">
                  <c:v>221.35332163482457</c:v>
                </c:pt>
                <c:pt idx="75">
                  <c:v>221.35332163482457</c:v>
                </c:pt>
                <c:pt idx="76">
                  <c:v>219.28283790294691</c:v>
                </c:pt>
                <c:pt idx="77">
                  <c:v>217.19261727501257</c:v>
                </c:pt>
                <c:pt idx="78">
                  <c:v>215.08208432775169</c:v>
                </c:pt>
                <c:pt idx="79">
                  <c:v>212.95063512178143</c:v>
                </c:pt>
                <c:pt idx="80">
                  <c:v>210.79763518305913</c:v>
                </c:pt>
                <c:pt idx="81">
                  <c:v>208.62241729682378</c:v>
                </c:pt>
                <c:pt idx="82">
                  <c:v>206.42427909228621</c:v>
                </c:pt>
                <c:pt idx="83">
                  <c:v>204.2024803932853</c:v>
                </c:pt>
                <c:pt idx="84">
                  <c:v>203.49355482366036</c:v>
                </c:pt>
                <c:pt idx="85">
                  <c:v>203.49355482366036</c:v>
                </c:pt>
                <c:pt idx="86">
                  <c:v>201.2394018445942</c:v>
                </c:pt>
                <c:pt idx="87">
                  <c:v>198.95971163723087</c:v>
                </c:pt>
                <c:pt idx="88">
                  <c:v>197.86120281846581</c:v>
                </c:pt>
                <c:pt idx="89">
                  <c:v>197.86120281846581</c:v>
                </c:pt>
                <c:pt idx="90">
                  <c:v>195.54213249519924</c:v>
                </c:pt>
                <c:pt idx="91">
                  <c:v>193.19522659933926</c:v>
                </c:pt>
                <c:pt idx="92">
                  <c:v>191.60576595909123</c:v>
                </c:pt>
                <c:pt idx="93">
                  <c:v>191.60576595909123</c:v>
                </c:pt>
                <c:pt idx="94">
                  <c:v>191.26740100908475</c:v>
                </c:pt>
                <c:pt idx="95">
                  <c:v>191.26740100908475</c:v>
                </c:pt>
                <c:pt idx="96">
                  <c:v>188.86738386701401</c:v>
                </c:pt>
                <c:pt idx="97">
                  <c:v>186.43647360098296</c:v>
                </c:pt>
                <c:pt idx="98">
                  <c:v>183.97344560770182</c:v>
                </c:pt>
                <c:pt idx="99">
                  <c:v>183.80227941668738</c:v>
                </c:pt>
                <c:pt idx="100">
                  <c:v>183.80227941668738</c:v>
                </c:pt>
                <c:pt idx="101">
                  <c:v>183.48930306361191</c:v>
                </c:pt>
                <c:pt idx="102">
                  <c:v>183.48930306361191</c:v>
                </c:pt>
                <c:pt idx="103">
                  <c:v>180.98617167830812</c:v>
                </c:pt>
                <c:pt idx="104">
                  <c:v>178.44793173015489</c:v>
                </c:pt>
                <c:pt idx="105">
                  <c:v>177.13066961079898</c:v>
                </c:pt>
                <c:pt idx="106">
                  <c:v>177.13066961079898</c:v>
                </c:pt>
                <c:pt idx="107">
                  <c:v>174.53636903743021</c:v>
                </c:pt>
                <c:pt idx="108">
                  <c:v>171.90292061733572</c:v>
                </c:pt>
                <c:pt idx="109">
                  <c:v>169.2284967633112</c:v>
                </c:pt>
                <c:pt idx="110">
                  <c:v>166.73342590125722</c:v>
                </c:pt>
                <c:pt idx="111">
                  <c:v>166.73342590125722</c:v>
                </c:pt>
                <c:pt idx="112">
                  <c:v>163.97470936937205</c:v>
                </c:pt>
                <c:pt idx="113">
                  <c:v>161.1687789640724</c:v>
                </c:pt>
                <c:pt idx="114">
                  <c:v>158.31312425939305</c:v>
                </c:pt>
                <c:pt idx="115">
                  <c:v>156.9326731524383</c:v>
                </c:pt>
                <c:pt idx="116">
                  <c:v>156.9326731524383</c:v>
                </c:pt>
                <c:pt idx="117">
                  <c:v>153.99848668986988</c:v>
                </c:pt>
                <c:pt idx="118">
                  <c:v>151.00729751495464</c:v>
                </c:pt>
                <c:pt idx="119">
                  <c:v>147.95564843144726</c:v>
                </c:pt>
                <c:pt idx="120">
                  <c:v>144.83971797393841</c:v>
                </c:pt>
                <c:pt idx="121">
                  <c:v>141.65526429600143</c:v>
                </c:pt>
                <c:pt idx="122">
                  <c:v>138.39755743064984</c:v>
                </c:pt>
                <c:pt idx="123">
                  <c:v>135.06129683506677</c:v>
                </c:pt>
                <c:pt idx="124">
                  <c:v>134.39496775835772</c:v>
                </c:pt>
                <c:pt idx="125">
                  <c:v>134.39496775835772</c:v>
                </c:pt>
                <c:pt idx="126">
                  <c:v>130.95677668135394</c:v>
                </c:pt>
                <c:pt idx="127">
                  <c:v>130.47659081524932</c:v>
                </c:pt>
                <c:pt idx="128">
                  <c:v>130.47659081524932</c:v>
                </c:pt>
                <c:pt idx="129">
                  <c:v>129.97497872579169</c:v>
                </c:pt>
                <c:pt idx="130">
                  <c:v>129.97497872579169</c:v>
                </c:pt>
                <c:pt idx="131">
                  <c:v>126.41663298304539</c:v>
                </c:pt>
                <c:pt idx="132">
                  <c:v>125.87637980483073</c:v>
                </c:pt>
                <c:pt idx="133">
                  <c:v>125.87637980483073</c:v>
                </c:pt>
                <c:pt idx="134">
                  <c:v>125.35126674577326</c:v>
                </c:pt>
                <c:pt idx="135">
                  <c:v>125.35126674577326</c:v>
                </c:pt>
                <c:pt idx="136">
                  <c:v>121.65775797198468</c:v>
                </c:pt>
                <c:pt idx="137">
                  <c:v>117.84854718989963</c:v>
                </c:pt>
                <c:pt idx="138">
                  <c:v>113.91202778798208</c:v>
                </c:pt>
                <c:pt idx="139">
                  <c:v>109.83451222074964</c:v>
                </c:pt>
                <c:pt idx="140">
                  <c:v>105.59966891411167</c:v>
                </c:pt>
                <c:pt idx="141">
                  <c:v>101.18774666317064</c:v>
                </c:pt>
                <c:pt idx="142">
                  <c:v>96.574479417545916</c:v>
                </c:pt>
                <c:pt idx="143">
                  <c:v>92.574975229648317</c:v>
                </c:pt>
                <c:pt idx="144">
                  <c:v>92.574975229648317</c:v>
                </c:pt>
                <c:pt idx="145">
                  <c:v>92.032343253717059</c:v>
                </c:pt>
                <c:pt idx="146">
                  <c:v>92.032343253717059</c:v>
                </c:pt>
                <c:pt idx="147">
                  <c:v>86.934585780171517</c:v>
                </c:pt>
                <c:pt idx="148">
                  <c:v>82.958622654730718</c:v>
                </c:pt>
                <c:pt idx="149">
                  <c:v>82.958622654730718</c:v>
                </c:pt>
                <c:pt idx="150">
                  <c:v>79.498146687642986</c:v>
                </c:pt>
                <c:pt idx="151">
                  <c:v>79.498146687642986</c:v>
                </c:pt>
                <c:pt idx="152">
                  <c:v>78.049281615976469</c:v>
                </c:pt>
                <c:pt idx="153">
                  <c:v>78.049281615976469</c:v>
                </c:pt>
                <c:pt idx="154">
                  <c:v>75.031236487012535</c:v>
                </c:pt>
                <c:pt idx="155">
                  <c:v>75.031236487012535</c:v>
                </c:pt>
                <c:pt idx="156">
                  <c:v>68.683014266774876</c:v>
                </c:pt>
                <c:pt idx="157">
                  <c:v>65.555336798539912</c:v>
                </c:pt>
                <c:pt idx="158">
                  <c:v>65.555336798539912</c:v>
                </c:pt>
                <c:pt idx="159">
                  <c:v>63.023668877414622</c:v>
                </c:pt>
                <c:pt idx="160">
                  <c:v>63.023668877414622</c:v>
                </c:pt>
                <c:pt idx="161">
                  <c:v>55.314128744562183</c:v>
                </c:pt>
                <c:pt idx="162">
                  <c:v>46.680530446536274</c:v>
                </c:pt>
                <c:pt idx="163">
                  <c:v>46.680530446536274</c:v>
                </c:pt>
                <c:pt idx="164">
                  <c:v>46.680530446536274</c:v>
                </c:pt>
                <c:pt idx="165">
                  <c:v>46.680530446536274</c:v>
                </c:pt>
                <c:pt idx="166">
                  <c:v>46.680530446536274</c:v>
                </c:pt>
                <c:pt idx="167">
                  <c:v>46.680530446536274</c:v>
                </c:pt>
                <c:pt idx="168">
                  <c:v>46.680530446536274</c:v>
                </c:pt>
                <c:pt idx="169">
                  <c:v>46.680530446536274</c:v>
                </c:pt>
                <c:pt idx="170">
                  <c:v>46.680530446536274</c:v>
                </c:pt>
                <c:pt idx="171">
                  <c:v>46.680530446536274</c:v>
                </c:pt>
                <c:pt idx="172">
                  <c:v>46.680530446536274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046-495A-8123-F780D768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80655"/>
        <c:axId val="1448298447"/>
      </c:scatterChart>
      <c:valAx>
        <c:axId val="210218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98447"/>
        <c:crosses val="autoZero"/>
        <c:crossBetween val="midCat"/>
      </c:valAx>
      <c:valAx>
        <c:axId val="14482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8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13886</xdr:colOff>
      <xdr:row>188</xdr:row>
      <xdr:rowOff>146445</xdr:rowOff>
    </xdr:from>
    <xdr:to>
      <xdr:col>12</xdr:col>
      <xdr:colOff>0</xdr:colOff>
      <xdr:row>228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0133CF-4D4B-88B2-16F6-BBBAA468D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230</xdr:row>
      <xdr:rowOff>103186</xdr:rowOff>
    </xdr:from>
    <xdr:to>
      <xdr:col>11</xdr:col>
      <xdr:colOff>66676</xdr:colOff>
      <xdr:row>269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2334CE-A95A-2914-F35A-EB34F2B2D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BD70-04A0-4FBE-82A2-38D7F0075335}">
  <dimension ref="A1:BA845"/>
  <sheetViews>
    <sheetView tabSelected="1" topLeftCell="A180" zoomScale="60" zoomScaleNormal="60" workbookViewId="0">
      <selection activeCell="U195" sqref="U195:W195"/>
    </sheetView>
  </sheetViews>
  <sheetFormatPr defaultRowHeight="15" x14ac:dyDescent="0.25"/>
  <cols>
    <col min="1" max="1" width="13.42578125" style="1" customWidth="1"/>
    <col min="2" max="2" width="25.85546875" style="1" customWidth="1"/>
    <col min="3" max="3" width="19.42578125" style="1" customWidth="1"/>
    <col min="4" max="4" width="8" style="1" bestFit="1" customWidth="1"/>
    <col min="5" max="5" width="15.42578125" style="1" bestFit="1" customWidth="1"/>
    <col min="6" max="6" width="23.42578125" style="1" bestFit="1" customWidth="1"/>
    <col min="7" max="7" width="9.140625" style="1" bestFit="1" customWidth="1"/>
    <col min="8" max="14" width="9.7109375" style="1" bestFit="1" customWidth="1"/>
    <col min="15" max="15" width="24" style="1" bestFit="1" customWidth="1"/>
    <col min="16" max="16" width="10.5703125" style="1" bestFit="1" customWidth="1"/>
    <col min="17" max="17" width="10.140625" style="1" bestFit="1" customWidth="1"/>
    <col min="18" max="18" width="14.85546875" style="1" bestFit="1" customWidth="1"/>
    <col min="19" max="25" width="10.5703125" style="1" bestFit="1" customWidth="1"/>
    <col min="26" max="26" width="11.140625" style="1" bestFit="1" customWidth="1"/>
    <col min="27" max="27" width="9.140625" style="1" bestFit="1" customWidth="1"/>
    <col min="28" max="35" width="9.7109375" style="1" bestFit="1" customWidth="1"/>
    <col min="36" max="36" width="10.5703125" style="1" customWidth="1"/>
    <col min="37" max="37" width="10.140625" style="1" bestFit="1" customWidth="1"/>
    <col min="38" max="41" width="10.5703125" style="1" customWidth="1"/>
    <col min="42" max="45" width="10.5703125" style="1" bestFit="1" customWidth="1"/>
    <col min="46" max="46" width="18.7109375" style="1" bestFit="1" customWidth="1"/>
    <col min="47" max="47" width="18.7109375" style="1" customWidth="1"/>
    <col min="48" max="48" width="8" style="1" bestFit="1" customWidth="1"/>
    <col min="49" max="49" width="9.7109375" style="1" bestFit="1" customWidth="1"/>
    <col min="50" max="50" width="19.42578125" style="1" bestFit="1" customWidth="1"/>
    <col min="51" max="51" width="13.28515625" style="1" bestFit="1" customWidth="1"/>
    <col min="52" max="52" width="12.7109375" style="1" customWidth="1"/>
    <col min="53" max="53" width="10.42578125" style="1" bestFit="1" customWidth="1"/>
    <col min="54" max="16384" width="9.140625" style="1"/>
  </cols>
  <sheetData>
    <row r="1" spans="1:53" x14ac:dyDescent="0.25">
      <c r="A1" s="7" t="s">
        <v>9</v>
      </c>
      <c r="B1" s="7" t="s">
        <v>27</v>
      </c>
      <c r="C1" s="43" t="s">
        <v>10</v>
      </c>
      <c r="D1" s="44"/>
      <c r="E1" s="45"/>
      <c r="F1" s="39" t="s">
        <v>11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1"/>
    </row>
    <row r="2" spans="1:53" x14ac:dyDescent="0.25">
      <c r="A2" s="42"/>
      <c r="B2" s="42"/>
      <c r="C2" s="38"/>
      <c r="D2" s="51"/>
      <c r="E2" s="47"/>
      <c r="F2" s="39" t="s">
        <v>13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9" t="s">
        <v>14</v>
      </c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1"/>
      <c r="AU2" s="55"/>
      <c r="AX2" s="59" t="s">
        <v>107</v>
      </c>
      <c r="AY2" s="60"/>
      <c r="AZ2" s="60"/>
      <c r="BA2" s="60"/>
    </row>
    <row r="3" spans="1:53" x14ac:dyDescent="0.25">
      <c r="A3" s="42"/>
      <c r="B3" s="46"/>
      <c r="C3" s="48"/>
      <c r="D3" s="49"/>
      <c r="E3" s="50"/>
      <c r="F3" s="3" t="s">
        <v>15</v>
      </c>
      <c r="G3" s="3" t="s">
        <v>16</v>
      </c>
      <c r="H3" s="3" t="s">
        <v>34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35</v>
      </c>
      <c r="N3" s="3" t="s">
        <v>36</v>
      </c>
      <c r="O3" s="3" t="s">
        <v>37</v>
      </c>
      <c r="P3" s="3" t="s">
        <v>38</v>
      </c>
      <c r="Q3" s="3" t="s">
        <v>39</v>
      </c>
      <c r="R3" s="3" t="s">
        <v>40</v>
      </c>
      <c r="S3" s="3" t="s">
        <v>41</v>
      </c>
      <c r="T3" s="3" t="s">
        <v>42</v>
      </c>
      <c r="U3" s="3" t="s">
        <v>43</v>
      </c>
      <c r="V3" s="3" t="s">
        <v>44</v>
      </c>
      <c r="W3" s="3" t="s">
        <v>45</v>
      </c>
      <c r="X3" s="3" t="s">
        <v>46</v>
      </c>
      <c r="Y3" s="3" t="s">
        <v>82</v>
      </c>
      <c r="Z3" s="3" t="s">
        <v>15</v>
      </c>
      <c r="AA3" s="3" t="s">
        <v>16</v>
      </c>
      <c r="AB3" s="3" t="s">
        <v>34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35</v>
      </c>
      <c r="AH3" s="3" t="s">
        <v>36</v>
      </c>
      <c r="AI3" s="3" t="s">
        <v>37</v>
      </c>
      <c r="AJ3" s="3" t="s">
        <v>38</v>
      </c>
      <c r="AK3" s="3" t="s">
        <v>39</v>
      </c>
      <c r="AL3" s="3" t="s">
        <v>40</v>
      </c>
      <c r="AM3" s="3" t="s">
        <v>41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82</v>
      </c>
      <c r="AT3" s="42"/>
      <c r="AU3" s="55"/>
      <c r="AX3" s="3" t="s">
        <v>103</v>
      </c>
      <c r="AY3" s="3" t="s">
        <v>104</v>
      </c>
      <c r="AZ3" s="3" t="s">
        <v>105</v>
      </c>
      <c r="BA3" s="3" t="s">
        <v>106</v>
      </c>
    </row>
    <row r="4" spans="1:53" x14ac:dyDescent="0.25">
      <c r="A4" s="46"/>
      <c r="B4" s="3" t="s">
        <v>17</v>
      </c>
      <c r="C4" s="7" t="s">
        <v>18</v>
      </c>
      <c r="D4" s="7" t="s">
        <v>28</v>
      </c>
      <c r="E4" s="7" t="s">
        <v>19</v>
      </c>
      <c r="F4" s="7" t="s">
        <v>20</v>
      </c>
      <c r="G4" s="7" t="s">
        <v>21</v>
      </c>
      <c r="H4" s="7" t="s">
        <v>47</v>
      </c>
      <c r="I4" s="7" t="s">
        <v>48</v>
      </c>
      <c r="J4" s="7" t="s">
        <v>49</v>
      </c>
      <c r="K4" s="7" t="s">
        <v>50</v>
      </c>
      <c r="L4" s="7" t="s">
        <v>51</v>
      </c>
      <c r="M4" s="7" t="s">
        <v>52</v>
      </c>
      <c r="N4" s="7" t="s">
        <v>53</v>
      </c>
      <c r="O4" s="7" t="s">
        <v>54</v>
      </c>
      <c r="P4" s="7" t="s">
        <v>55</v>
      </c>
      <c r="Q4" s="7" t="s">
        <v>56</v>
      </c>
      <c r="R4" s="7" t="s">
        <v>57</v>
      </c>
      <c r="S4" s="7" t="s">
        <v>58</v>
      </c>
      <c r="T4" s="7" t="s">
        <v>59</v>
      </c>
      <c r="U4" s="7" t="s">
        <v>60</v>
      </c>
      <c r="V4" s="7" t="s">
        <v>61</v>
      </c>
      <c r="W4" s="7" t="s">
        <v>62</v>
      </c>
      <c r="X4" s="7" t="s">
        <v>63</v>
      </c>
      <c r="Y4" s="7" t="s">
        <v>83</v>
      </c>
      <c r="Z4" s="7" t="s">
        <v>22</v>
      </c>
      <c r="AA4" s="7" t="s">
        <v>23</v>
      </c>
      <c r="AB4" s="7" t="s">
        <v>64</v>
      </c>
      <c r="AC4" s="7" t="s">
        <v>65</v>
      </c>
      <c r="AD4" s="7" t="s">
        <v>66</v>
      </c>
      <c r="AE4" s="7" t="s">
        <v>67</v>
      </c>
      <c r="AF4" s="7" t="s">
        <v>68</v>
      </c>
      <c r="AG4" s="7" t="s">
        <v>69</v>
      </c>
      <c r="AH4" s="7" t="s">
        <v>70</v>
      </c>
      <c r="AI4" s="7" t="s">
        <v>71</v>
      </c>
      <c r="AJ4" s="7" t="s">
        <v>72</v>
      </c>
      <c r="AK4" s="7" t="s">
        <v>73</v>
      </c>
      <c r="AL4" s="7" t="s">
        <v>74</v>
      </c>
      <c r="AM4" s="7" t="s">
        <v>75</v>
      </c>
      <c r="AN4" s="7" t="s">
        <v>76</v>
      </c>
      <c r="AO4" s="7" t="s">
        <v>77</v>
      </c>
      <c r="AP4" s="7" t="s">
        <v>78</v>
      </c>
      <c r="AQ4" s="7" t="s">
        <v>79</v>
      </c>
      <c r="AR4" s="7" t="s">
        <v>80</v>
      </c>
      <c r="AS4" s="7" t="s">
        <v>84</v>
      </c>
      <c r="AT4" s="7" t="s">
        <v>100</v>
      </c>
      <c r="AU4" s="54" t="s">
        <v>12</v>
      </c>
      <c r="AX4" s="2" t="s">
        <v>24</v>
      </c>
      <c r="AY4" s="34" t="s">
        <v>0</v>
      </c>
      <c r="AZ4" s="34">
        <v>155.61099999999999</v>
      </c>
      <c r="BA4" s="34">
        <v>0</v>
      </c>
    </row>
    <row r="5" spans="1:53" x14ac:dyDescent="0.25">
      <c r="A5" s="35" t="s">
        <v>24</v>
      </c>
      <c r="B5" s="35">
        <v>155.61099999999999</v>
      </c>
      <c r="C5" s="11">
        <v>0</v>
      </c>
      <c r="D5" s="8">
        <v>0</v>
      </c>
      <c r="E5" s="17">
        <v>0</v>
      </c>
      <c r="F5" s="11">
        <f>F177</f>
        <v>321.63408484803335</v>
      </c>
      <c r="G5" s="8">
        <f>G169</f>
        <v>305.14892083116865</v>
      </c>
      <c r="H5" s="8">
        <f>H177</f>
        <v>309.02527764928323</v>
      </c>
      <c r="I5" s="8">
        <f t="shared" ref="I5:Y5" si="0">I$177</f>
        <v>295.80536427112781</v>
      </c>
      <c r="J5" s="8">
        <f t="shared" si="0"/>
        <v>273.6130448362249</v>
      </c>
      <c r="K5" s="8">
        <f t="shared" si="0"/>
        <v>251.85737115815886</v>
      </c>
      <c r="L5" s="8">
        <f t="shared" si="0"/>
        <v>232.34047990427942</v>
      </c>
      <c r="M5" s="8">
        <f t="shared" si="0"/>
        <v>225.16338191188504</v>
      </c>
      <c r="N5" s="8">
        <f t="shared" si="0"/>
        <v>209.4034822159181</v>
      </c>
      <c r="O5" s="8">
        <f t="shared" si="0"/>
        <v>201.21894688087366</v>
      </c>
      <c r="P5" s="8">
        <f t="shared" si="0"/>
        <v>190.78918716485725</v>
      </c>
      <c r="Q5" s="8">
        <f t="shared" si="0"/>
        <v>191.65592413019746</v>
      </c>
      <c r="R5" s="8">
        <f t="shared" si="0"/>
        <v>188.8368956148897</v>
      </c>
      <c r="S5" s="8">
        <f t="shared" si="0"/>
        <v>181.22140533005478</v>
      </c>
      <c r="T5" s="8">
        <f t="shared" si="0"/>
        <v>138.23748084448891</v>
      </c>
      <c r="U5" s="8">
        <f t="shared" si="0"/>
        <v>148.60452338684041</v>
      </c>
      <c r="V5" s="8">
        <f t="shared" si="0"/>
        <v>196.36291860863136</v>
      </c>
      <c r="W5" s="8">
        <f t="shared" si="0"/>
        <v>157.87865269657149</v>
      </c>
      <c r="X5" s="8">
        <f t="shared" si="0"/>
        <v>112.58223083608925</v>
      </c>
      <c r="Y5" s="8">
        <f t="shared" si="0"/>
        <v>46.680530446536274</v>
      </c>
      <c r="Z5" s="10">
        <f t="shared" ref="Z5:AI9" si="1">SQRT(Z6^2+2*$P$195*9.81* $C5)</f>
        <v>80.389763166909617</v>
      </c>
      <c r="AA5" s="8">
        <f t="shared" si="1"/>
        <v>103.9975332131815</v>
      </c>
      <c r="AB5" s="8">
        <f t="shared" si="1"/>
        <v>116.30354600266108</v>
      </c>
      <c r="AC5" s="8">
        <f t="shared" si="1"/>
        <v>129.2591454624139</v>
      </c>
      <c r="AD5" s="8">
        <f t="shared" si="1"/>
        <v>181.89895640863369</v>
      </c>
      <c r="AE5" s="8">
        <f t="shared" si="1"/>
        <v>192.3081283192918</v>
      </c>
      <c r="AF5" s="8">
        <f t="shared" si="1"/>
        <v>240.00197245054233</v>
      </c>
      <c r="AG5" s="8">
        <f t="shared" si="1"/>
        <v>262.41663715549277</v>
      </c>
      <c r="AH5" s="8">
        <f t="shared" si="1"/>
        <v>259.82511385189918</v>
      </c>
      <c r="AI5" s="8">
        <f t="shared" si="1"/>
        <v>263.57396335724809</v>
      </c>
      <c r="AJ5" s="8">
        <f t="shared" ref="AJ5:AS9" si="2">SQRT(AJ6^2+2*$P$195*9.81* $C5)</f>
        <v>266.92877803082047</v>
      </c>
      <c r="AK5" s="8">
        <f t="shared" si="2"/>
        <v>279.87472567239797</v>
      </c>
      <c r="AL5" s="8">
        <f t="shared" si="2"/>
        <v>307.56949307021455</v>
      </c>
      <c r="AM5" s="8">
        <f t="shared" si="2"/>
        <v>306.80385866836832</v>
      </c>
      <c r="AN5" s="8">
        <f t="shared" si="2"/>
        <v>298.08103433165712</v>
      </c>
      <c r="AO5" s="8">
        <f t="shared" si="2"/>
        <v>317.42241118898687</v>
      </c>
      <c r="AP5" s="8">
        <f t="shared" si="2"/>
        <v>346.65908057989787</v>
      </c>
      <c r="AQ5" s="8">
        <f t="shared" si="2"/>
        <v>330.18820145075551</v>
      </c>
      <c r="AR5" s="8">
        <f t="shared" si="2"/>
        <v>317.09536731089406</v>
      </c>
      <c r="AS5" s="8">
        <f t="shared" si="2"/>
        <v>316.90503617451424</v>
      </c>
      <c r="AT5" s="30">
        <f>MIN(F5:AS5)</f>
        <v>46.680530446536274</v>
      </c>
      <c r="AU5" s="9">
        <f t="shared" ref="AU5:AU36" si="3">($C5/$AT5)</f>
        <v>0</v>
      </c>
      <c r="AX5" s="58" t="s">
        <v>15</v>
      </c>
      <c r="AY5" s="34" t="s">
        <v>1</v>
      </c>
      <c r="AZ5" s="34">
        <v>6.9939999999999998</v>
      </c>
      <c r="BA5" s="34">
        <v>890.53200000000004</v>
      </c>
    </row>
    <row r="6" spans="1:53" x14ac:dyDescent="0.25">
      <c r="A6" s="36"/>
      <c r="B6" s="36"/>
      <c r="C6" s="10">
        <v>50</v>
      </c>
      <c r="D6" s="1">
        <v>50</v>
      </c>
      <c r="E6" s="13">
        <v>0</v>
      </c>
      <c r="F6" s="10">
        <f>SQRT(F5^2+2*$P$195*9.81* C6)</f>
        <v>323.04924475384848</v>
      </c>
      <c r="G6" s="1">
        <f t="shared" ref="G6:G17" si="4">SQRT(G5^2+2*$P$195*9.81* $C6)</f>
        <v>306.64017004369606</v>
      </c>
      <c r="H6" s="1">
        <f t="shared" ref="H6:H17" si="5">SQRT(H5^2+2*$P$195*9.81* $C6)</f>
        <v>310.49791018011149</v>
      </c>
      <c r="I6" s="1">
        <f t="shared" ref="I6:I17" si="6">SQRT(I5^2+2*$P$195*9.81* $C6)</f>
        <v>297.34347736510819</v>
      </c>
      <c r="J6" s="1">
        <f t="shared" ref="J6:J17" si="7">SQRT(J5^2+2*$P$195*9.81* $C6)</f>
        <v>275.2751865035242</v>
      </c>
      <c r="K6" s="1">
        <f t="shared" ref="K6:K17" si="8">SQRT(K5^2+2*$P$195*9.81* $C6)</f>
        <v>253.66210873265757</v>
      </c>
      <c r="L6" s="1">
        <f t="shared" ref="L6:L17" si="9">SQRT(L5^2+2*$P$195*9.81* $C6)</f>
        <v>234.29560090225951</v>
      </c>
      <c r="M6" s="1">
        <f t="shared" ref="M6:M17" si="10">SQRT(M5^2+2*$P$195*9.81* $C6)</f>
        <v>227.18027765190666</v>
      </c>
      <c r="N6" s="1">
        <f t="shared" ref="N6:N17" si="11">SQRT(N5^2+2*$P$195*9.81* $C6)</f>
        <v>211.57066990524072</v>
      </c>
      <c r="O6" s="1">
        <f t="shared" ref="O6:O17" si="12">SQRT(O5^2+2*$P$195*9.81* $C6)</f>
        <v>203.47332646774086</v>
      </c>
      <c r="P6" s="1">
        <f t="shared" ref="P6:P17" si="13">SQRT(P5^2+2*$P$195*9.81* $C6)</f>
        <v>193.16532799399309</v>
      </c>
      <c r="Q6" s="1">
        <f t="shared" ref="Q6:Q17" si="14">SQRT(Q5^2+2*$P$195*9.81* $C6)</f>
        <v>194.02145050019598</v>
      </c>
      <c r="R6" s="1">
        <f t="shared" ref="R6:R17" si="15">SQRT(R5^2+2*$P$195*9.81* $C6)</f>
        <v>191.23729538316724</v>
      </c>
      <c r="S6" s="1">
        <f t="shared" ref="S6:S17" si="16">SQRT(S5^2+2*$P$195*9.81* $C6)</f>
        <v>183.72133177668837</v>
      </c>
      <c r="T6" s="1">
        <f t="shared" ref="T6:T17" si="17">SQRT(T5^2+2*$P$195*9.81* $C6)</f>
        <v>141.4988731765396</v>
      </c>
      <c r="U6" s="1">
        <f t="shared" ref="U6:U17" si="18">SQRT(U5^2+2*$P$195*9.81* $C6)</f>
        <v>151.6431151454955</v>
      </c>
      <c r="V6" s="1">
        <f t="shared" ref="V6:V17" si="19">SQRT(V5^2+2*$P$195*9.81* $C6)</f>
        <v>198.67240826169089</v>
      </c>
      <c r="W6" s="1">
        <f t="shared" ref="W6:W17" si="20">SQRT(W5^2+2*$P$195*9.81* $C6)</f>
        <v>160.74202617014831</v>
      </c>
      <c r="X6" s="1">
        <f t="shared" ref="X6:X17" si="21">SQRT(X5^2+2*$P$195*9.81* $C6)</f>
        <v>116.56366801036455</v>
      </c>
      <c r="Y6" s="1">
        <f t="shared" ref="Y6:Y17" si="22">SQRT(Y5^2+2*$P$195*9.81* $C6)</f>
        <v>55.600377002049186</v>
      </c>
      <c r="Z6" s="10">
        <f t="shared" si="1"/>
        <v>80.389763166909617</v>
      </c>
      <c r="AA6" s="1">
        <f t="shared" si="1"/>
        <v>103.9975332131815</v>
      </c>
      <c r="AB6" s="1">
        <f t="shared" si="1"/>
        <v>116.30354600266108</v>
      </c>
      <c r="AC6" s="1">
        <f t="shared" si="1"/>
        <v>129.2591454624139</v>
      </c>
      <c r="AD6" s="1">
        <f t="shared" si="1"/>
        <v>181.89895640863369</v>
      </c>
      <c r="AE6" s="1">
        <f t="shared" si="1"/>
        <v>192.3081283192918</v>
      </c>
      <c r="AF6" s="1">
        <f t="shared" si="1"/>
        <v>240.00197245054233</v>
      </c>
      <c r="AG6" s="1">
        <f t="shared" si="1"/>
        <v>262.41663715549277</v>
      </c>
      <c r="AH6" s="1">
        <f t="shared" si="1"/>
        <v>259.82511385189918</v>
      </c>
      <c r="AI6" s="1">
        <f t="shared" si="1"/>
        <v>263.57396335724809</v>
      </c>
      <c r="AJ6" s="1">
        <f t="shared" si="2"/>
        <v>266.92877803082047</v>
      </c>
      <c r="AK6" s="1">
        <f t="shared" si="2"/>
        <v>279.87472567239797</v>
      </c>
      <c r="AL6" s="1">
        <f t="shared" si="2"/>
        <v>307.56949307021455</v>
      </c>
      <c r="AM6" s="1">
        <f t="shared" si="2"/>
        <v>306.80385866836832</v>
      </c>
      <c r="AN6" s="1">
        <f t="shared" si="2"/>
        <v>298.08103433165712</v>
      </c>
      <c r="AO6" s="1">
        <f t="shared" si="2"/>
        <v>317.42241118898687</v>
      </c>
      <c r="AP6" s="1">
        <f t="shared" si="2"/>
        <v>346.65908057989787</v>
      </c>
      <c r="AQ6" s="1">
        <f t="shared" si="2"/>
        <v>330.18820145075551</v>
      </c>
      <c r="AR6" s="1">
        <f t="shared" si="2"/>
        <v>317.09536731089406</v>
      </c>
      <c r="AS6" s="1">
        <f t="shared" si="2"/>
        <v>316.90503617451424</v>
      </c>
      <c r="AT6" s="31">
        <f t="shared" ref="AT6:AT69" si="23">MIN(F6:AS6)</f>
        <v>55.600377002049186</v>
      </c>
      <c r="AU6" s="6">
        <f t="shared" si="3"/>
        <v>0.89927447790789661</v>
      </c>
      <c r="AX6" s="58"/>
      <c r="AY6" s="34" t="s">
        <v>1</v>
      </c>
      <c r="AZ6" s="34">
        <v>7.0140000000000002</v>
      </c>
      <c r="BA6" s="34">
        <v>496.50900000000001</v>
      </c>
    </row>
    <row r="7" spans="1:53" x14ac:dyDescent="0.25">
      <c r="A7" s="36"/>
      <c r="B7" s="36"/>
      <c r="C7" s="10">
        <v>50</v>
      </c>
      <c r="D7" s="1">
        <v>100</v>
      </c>
      <c r="E7" s="13">
        <v>0</v>
      </c>
      <c r="F7" s="10">
        <f>SQRT(F6^2+2*$P$195*9.81* C7)</f>
        <v>324.45823234436801</v>
      </c>
      <c r="G7" s="1">
        <f t="shared" si="4"/>
        <v>308.12420204266141</v>
      </c>
      <c r="H7" s="1">
        <f t="shared" si="5"/>
        <v>311.96359118688287</v>
      </c>
      <c r="I7" s="1">
        <f t="shared" si="6"/>
        <v>298.87367487213493</v>
      </c>
      <c r="J7" s="1">
        <f t="shared" si="7"/>
        <v>276.92735203397666</v>
      </c>
      <c r="K7" s="1">
        <f t="shared" si="8"/>
        <v>255.45409647664411</v>
      </c>
      <c r="L7" s="1">
        <f t="shared" si="9"/>
        <v>236.23454150938824</v>
      </c>
      <c r="M7" s="1">
        <f t="shared" si="10"/>
        <v>229.17942436876265</v>
      </c>
      <c r="N7" s="1">
        <f t="shared" si="11"/>
        <v>213.71588233950311</v>
      </c>
      <c r="O7" s="1">
        <f t="shared" si="12"/>
        <v>205.70300091113853</v>
      </c>
      <c r="P7" s="1">
        <f t="shared" si="13"/>
        <v>195.5125927888711</v>
      </c>
      <c r="Q7" s="1">
        <f t="shared" si="14"/>
        <v>196.35848149290624</v>
      </c>
      <c r="R7" s="1">
        <f t="shared" si="15"/>
        <v>193.60793667995318</v>
      </c>
      <c r="S7" s="1">
        <f t="shared" si="16"/>
        <v>186.18769494732999</v>
      </c>
      <c r="T7" s="1">
        <f t="shared" si="17"/>
        <v>144.68676895359312</v>
      </c>
      <c r="U7" s="1">
        <f t="shared" si="18"/>
        <v>154.62200480859769</v>
      </c>
      <c r="V7" s="1">
        <f t="shared" si="19"/>
        <v>200.95535774022048</v>
      </c>
      <c r="W7" s="1">
        <f t="shared" si="20"/>
        <v>163.55527804777395</v>
      </c>
      <c r="X7" s="1">
        <f t="shared" si="21"/>
        <v>120.41353204698584</v>
      </c>
      <c r="Y7" s="6">
        <f t="shared" si="22"/>
        <v>63.275049765053524</v>
      </c>
      <c r="Z7" s="10">
        <f t="shared" si="1"/>
        <v>74.49955719352846</v>
      </c>
      <c r="AA7" s="1">
        <f t="shared" si="1"/>
        <v>99.514606538069515</v>
      </c>
      <c r="AB7" s="1">
        <f t="shared" si="1"/>
        <v>112.31288800842538</v>
      </c>
      <c r="AC7" s="1">
        <f t="shared" si="1"/>
        <v>125.68053423531215</v>
      </c>
      <c r="AD7" s="1">
        <f t="shared" si="1"/>
        <v>179.37363335381826</v>
      </c>
      <c r="AE7" s="1">
        <f t="shared" si="1"/>
        <v>189.92126320575375</v>
      </c>
      <c r="AF7" s="1">
        <f t="shared" si="1"/>
        <v>238.09371428105968</v>
      </c>
      <c r="AG7" s="1">
        <f t="shared" si="1"/>
        <v>260.67251764617907</v>
      </c>
      <c r="AH7" s="1">
        <f t="shared" si="1"/>
        <v>258.06348015198193</v>
      </c>
      <c r="AI7" s="1">
        <f t="shared" si="1"/>
        <v>261.83755299774697</v>
      </c>
      <c r="AJ7" s="1">
        <f t="shared" si="2"/>
        <v>265.21433321188925</v>
      </c>
      <c r="AK7" s="1">
        <f t="shared" si="2"/>
        <v>278.2400619432795</v>
      </c>
      <c r="AL7" s="1">
        <f t="shared" si="2"/>
        <v>306.08277159531332</v>
      </c>
      <c r="AM7" s="1">
        <f t="shared" si="2"/>
        <v>305.31340896495215</v>
      </c>
      <c r="AN7" s="1">
        <f t="shared" si="2"/>
        <v>296.54674678409566</v>
      </c>
      <c r="AO7" s="1">
        <f t="shared" si="2"/>
        <v>315.98205190331657</v>
      </c>
      <c r="AP7" s="1">
        <f t="shared" si="2"/>
        <v>345.340684177958</v>
      </c>
      <c r="AQ7" s="1">
        <f t="shared" si="2"/>
        <v>328.80376880030542</v>
      </c>
      <c r="AR7" s="1">
        <f t="shared" si="2"/>
        <v>315.65351569407682</v>
      </c>
      <c r="AS7" s="1">
        <f t="shared" si="2"/>
        <v>315.46231463166907</v>
      </c>
      <c r="AT7" s="31">
        <f t="shared" si="23"/>
        <v>63.275049765053524</v>
      </c>
      <c r="AU7" s="6">
        <f t="shared" si="3"/>
        <v>0.79020087989902676</v>
      </c>
      <c r="AX7" s="58"/>
      <c r="AY7" s="34" t="s">
        <v>1</v>
      </c>
      <c r="AZ7" s="34">
        <v>7.0250000000000004</v>
      </c>
      <c r="BA7" s="34">
        <v>339.90800000000002</v>
      </c>
    </row>
    <row r="8" spans="1:53" x14ac:dyDescent="0.25">
      <c r="A8" s="36"/>
      <c r="B8" s="36"/>
      <c r="C8" s="10">
        <v>50</v>
      </c>
      <c r="D8" s="1">
        <v>150</v>
      </c>
      <c r="E8" s="13">
        <v>0</v>
      </c>
      <c r="F8" s="10">
        <f>SQRT(F7^2+2*$P$195*9.81* C8)</f>
        <v>325.86112768483434</v>
      </c>
      <c r="G8" s="1">
        <f t="shared" si="4"/>
        <v>309.60112061235634</v>
      </c>
      <c r="H8" s="1">
        <f t="shared" si="5"/>
        <v>313.42241819342883</v>
      </c>
      <c r="I8" s="1">
        <f t="shared" si="6"/>
        <v>300.39607775664217</v>
      </c>
      <c r="J8" s="1">
        <f t="shared" si="7"/>
        <v>278.5697189296605</v>
      </c>
      <c r="K8" s="1">
        <f t="shared" si="8"/>
        <v>257.23360085085812</v>
      </c>
      <c r="L8" s="1">
        <f t="shared" si="9"/>
        <v>238.15769691981589</v>
      </c>
      <c r="M8" s="1">
        <f t="shared" si="10"/>
        <v>231.16128255829824</v>
      </c>
      <c r="N8" s="1">
        <f t="shared" si="11"/>
        <v>215.83977475005005</v>
      </c>
      <c r="O8" s="1">
        <f t="shared" si="12"/>
        <v>207.90876504815247</v>
      </c>
      <c r="P8" s="1">
        <f t="shared" si="13"/>
        <v>197.83200938934766</v>
      </c>
      <c r="Q8" s="1">
        <f t="shared" si="14"/>
        <v>198.66802272685959</v>
      </c>
      <c r="R8" s="1">
        <f t="shared" si="15"/>
        <v>195.94989958014463</v>
      </c>
      <c r="S8" s="1">
        <f t="shared" si="16"/>
        <v>188.62181143706582</v>
      </c>
      <c r="T8" s="1">
        <f t="shared" si="17"/>
        <v>147.80592379952313</v>
      </c>
      <c r="U8" s="1">
        <f t="shared" si="18"/>
        <v>157.54457899600993</v>
      </c>
      <c r="V8" s="1">
        <f t="shared" si="19"/>
        <v>203.21266152604761</v>
      </c>
      <c r="W8" s="1">
        <f t="shared" si="20"/>
        <v>166.32095170869079</v>
      </c>
      <c r="X8" s="1">
        <f t="shared" si="21"/>
        <v>124.14406429640719</v>
      </c>
      <c r="Y8" s="6">
        <f t="shared" si="22"/>
        <v>70.114634155574109</v>
      </c>
      <c r="Z8" s="10">
        <f t="shared" si="1"/>
        <v>68.101791621306248</v>
      </c>
      <c r="AA8" s="1">
        <f t="shared" si="1"/>
        <v>94.819971073749997</v>
      </c>
      <c r="AB8" s="1">
        <f t="shared" si="1"/>
        <v>108.17511179930946</v>
      </c>
      <c r="AC8" s="1">
        <f t="shared" si="1"/>
        <v>121.99699457639713</v>
      </c>
      <c r="AD8" s="1">
        <f t="shared" si="1"/>
        <v>176.81224601975401</v>
      </c>
      <c r="AE8" s="1">
        <f t="shared" si="1"/>
        <v>187.50401653743097</v>
      </c>
      <c r="AF8" s="1">
        <f t="shared" si="1"/>
        <v>236.17003785440457</v>
      </c>
      <c r="AG8" s="1">
        <f t="shared" si="1"/>
        <v>258.916649630721</v>
      </c>
      <c r="AH8" s="1">
        <f t="shared" si="1"/>
        <v>256.28973796887067</v>
      </c>
      <c r="AI8" s="1">
        <f t="shared" si="1"/>
        <v>260.08955027037888</v>
      </c>
      <c r="AJ8" s="1">
        <f t="shared" si="2"/>
        <v>263.48873323356167</v>
      </c>
      <c r="AK8" s="1">
        <f t="shared" si="2"/>
        <v>276.59573762117162</v>
      </c>
      <c r="AL8" s="1">
        <f t="shared" si="2"/>
        <v>304.58879340426944</v>
      </c>
      <c r="AM8" s="1">
        <f t="shared" si="2"/>
        <v>303.81564754600794</v>
      </c>
      <c r="AN8" s="1">
        <f t="shared" si="2"/>
        <v>295.00447967485263</v>
      </c>
      <c r="AO8" s="1">
        <f t="shared" si="2"/>
        <v>314.53509680960923</v>
      </c>
      <c r="AP8" s="1">
        <f t="shared" si="2"/>
        <v>344.01723524919521</v>
      </c>
      <c r="AQ8" s="1">
        <f t="shared" si="2"/>
        <v>327.41348227781441</v>
      </c>
      <c r="AR8" s="1">
        <f t="shared" si="2"/>
        <v>314.20504765205601</v>
      </c>
      <c r="AS8" s="1">
        <f t="shared" si="2"/>
        <v>314.01296462530041</v>
      </c>
      <c r="AT8" s="31">
        <f t="shared" si="23"/>
        <v>68.101791621306248</v>
      </c>
      <c r="AU8" s="6">
        <f t="shared" si="3"/>
        <v>0.73419507489663538</v>
      </c>
      <c r="AX8" s="58"/>
      <c r="AY8" s="34" t="s">
        <v>1</v>
      </c>
      <c r="AZ8" s="34">
        <v>7.0250000000000004</v>
      </c>
      <c r="BA8" s="34">
        <v>267.58699999999999</v>
      </c>
    </row>
    <row r="9" spans="1:53" x14ac:dyDescent="0.25">
      <c r="A9" s="37"/>
      <c r="B9" s="37"/>
      <c r="C9" s="12">
        <v>5.61</v>
      </c>
      <c r="D9" s="5">
        <v>151.61000000000001</v>
      </c>
      <c r="E9" s="13">
        <v>0</v>
      </c>
      <c r="F9" s="12">
        <f>SQRT(F8^2+2*$P$195*9.81* C9)</f>
        <v>326.01815587790799</v>
      </c>
      <c r="G9" s="5">
        <f t="shared" si="4"/>
        <v>309.76639151209872</v>
      </c>
      <c r="H9" s="5">
        <f t="shared" si="5"/>
        <v>313.58567513873555</v>
      </c>
      <c r="I9" s="18">
        <f t="shared" si="6"/>
        <v>300.56641022837965</v>
      </c>
      <c r="J9" s="18">
        <f t="shared" si="7"/>
        <v>278.75338873375165</v>
      </c>
      <c r="K9" s="18">
        <f t="shared" si="8"/>
        <v>257.43249373903558</v>
      </c>
      <c r="L9" s="5">
        <f t="shared" si="9"/>
        <v>238.37250686299981</v>
      </c>
      <c r="M9" s="5">
        <f t="shared" si="10"/>
        <v>231.3825878928607</v>
      </c>
      <c r="N9" s="5">
        <f t="shared" si="11"/>
        <v>216.07677290757641</v>
      </c>
      <c r="O9" s="5">
        <f t="shared" si="12"/>
        <v>208.15479338667143</v>
      </c>
      <c r="P9" s="5">
        <f t="shared" si="13"/>
        <v>198.09055344722256</v>
      </c>
      <c r="Q9" s="5">
        <f t="shared" si="14"/>
        <v>198.92548021859847</v>
      </c>
      <c r="R9" s="5">
        <f t="shared" si="15"/>
        <v>196.21092368028027</v>
      </c>
      <c r="S9" s="5">
        <f t="shared" si="16"/>
        <v>188.89296221881855</v>
      </c>
      <c r="T9" s="5">
        <f t="shared" si="17"/>
        <v>148.15179558895139</v>
      </c>
      <c r="U9" s="5">
        <f t="shared" si="18"/>
        <v>157.86911603296579</v>
      </c>
      <c r="V9" s="5">
        <f t="shared" si="19"/>
        <v>203.46436845428244</v>
      </c>
      <c r="W9" s="5">
        <f t="shared" si="20"/>
        <v>166.62839614928978</v>
      </c>
      <c r="X9" s="5">
        <f t="shared" si="21"/>
        <v>124.55565874752733</v>
      </c>
      <c r="Y9" s="14">
        <f t="shared" si="22"/>
        <v>70.840845200844399</v>
      </c>
      <c r="Z9" s="5">
        <f t="shared" si="1"/>
        <v>61.037070883454241</v>
      </c>
      <c r="AA9" s="5">
        <f t="shared" si="1"/>
        <v>89.880459024344034</v>
      </c>
      <c r="AB9" s="5">
        <f t="shared" si="1"/>
        <v>103.87263745950183</v>
      </c>
      <c r="AC9" s="5">
        <f t="shared" si="1"/>
        <v>118.19871693750939</v>
      </c>
      <c r="AD9" s="5">
        <f t="shared" si="1"/>
        <v>174.21320369750973</v>
      </c>
      <c r="AE9" s="5">
        <f t="shared" si="1"/>
        <v>185.05519775912586</v>
      </c>
      <c r="AF9" s="5">
        <f t="shared" si="1"/>
        <v>234.23056329213506</v>
      </c>
      <c r="AG9" s="5">
        <f t="shared" si="1"/>
        <v>257.14879244514748</v>
      </c>
      <c r="AH9" s="5">
        <f t="shared" si="1"/>
        <v>254.50363413545276</v>
      </c>
      <c r="AI9" s="5">
        <f t="shared" si="1"/>
        <v>258.32971985400354</v>
      </c>
      <c r="AJ9" s="5">
        <f t="shared" si="2"/>
        <v>261.75175747457172</v>
      </c>
      <c r="AK9" s="5">
        <f t="shared" si="2"/>
        <v>274.9415793767833</v>
      </c>
      <c r="AL9" s="5">
        <f t="shared" si="2"/>
        <v>303.08745118772032</v>
      </c>
      <c r="AM9" s="5">
        <f t="shared" si="2"/>
        <v>302.31046573646785</v>
      </c>
      <c r="AN9" s="5">
        <f t="shared" si="2"/>
        <v>293.45410719264186</v>
      </c>
      <c r="AO9" s="5">
        <f t="shared" si="2"/>
        <v>313.08145445719111</v>
      </c>
      <c r="AP9" s="5">
        <f t="shared" si="2"/>
        <v>342.6886752556905</v>
      </c>
      <c r="AQ9" s="5">
        <f t="shared" si="2"/>
        <v>326.01726699253936</v>
      </c>
      <c r="AR9" s="5">
        <f t="shared" si="2"/>
        <v>312.74987125501872</v>
      </c>
      <c r="AS9" s="5">
        <f t="shared" si="2"/>
        <v>312.55689394535864</v>
      </c>
      <c r="AT9" s="4">
        <f t="shared" si="23"/>
        <v>61.037070883454241</v>
      </c>
      <c r="AU9" s="14">
        <f t="shared" si="3"/>
        <v>9.1911356800064653E-2</v>
      </c>
      <c r="AX9" s="58"/>
      <c r="AY9" s="34" t="s">
        <v>1</v>
      </c>
      <c r="AZ9" s="34">
        <v>7</v>
      </c>
      <c r="BA9" s="34">
        <v>229.124</v>
      </c>
    </row>
    <row r="10" spans="1:53" x14ac:dyDescent="0.25">
      <c r="A10" s="30" t="s">
        <v>15</v>
      </c>
      <c r="B10" s="30">
        <v>224.38</v>
      </c>
      <c r="C10" s="11">
        <v>0</v>
      </c>
      <c r="D10" s="8">
        <f>D9</f>
        <v>151.61000000000001</v>
      </c>
      <c r="E10" s="8">
        <f t="shared" ref="E10:E15" si="24">$P$200</f>
        <v>264.7551212121212</v>
      </c>
      <c r="F10" s="19">
        <f t="shared" ref="F10:F15" si="25">$P$201</f>
        <v>60.1926955371814</v>
      </c>
      <c r="G10" s="8">
        <f t="shared" si="4"/>
        <v>309.76639151209872</v>
      </c>
      <c r="H10" s="8">
        <f t="shared" si="5"/>
        <v>313.58567513873555</v>
      </c>
      <c r="I10" s="8">
        <f t="shared" si="6"/>
        <v>300.56641022837965</v>
      </c>
      <c r="J10" s="8">
        <f t="shared" si="7"/>
        <v>278.75338873375165</v>
      </c>
      <c r="K10" s="8">
        <f t="shared" si="8"/>
        <v>257.43249373903558</v>
      </c>
      <c r="L10" s="8">
        <f t="shared" si="9"/>
        <v>238.37250686299981</v>
      </c>
      <c r="M10" s="8">
        <f t="shared" si="10"/>
        <v>231.3825878928607</v>
      </c>
      <c r="N10" s="8">
        <f t="shared" si="11"/>
        <v>216.07677290757641</v>
      </c>
      <c r="O10" s="8">
        <f t="shared" si="12"/>
        <v>208.15479338667143</v>
      </c>
      <c r="P10" s="8">
        <f t="shared" si="13"/>
        <v>198.09055344722256</v>
      </c>
      <c r="Q10" s="8">
        <f t="shared" si="14"/>
        <v>198.92548021859847</v>
      </c>
      <c r="R10" s="8">
        <f t="shared" si="15"/>
        <v>196.21092368028027</v>
      </c>
      <c r="S10" s="8">
        <f t="shared" si="16"/>
        <v>188.89296221881855</v>
      </c>
      <c r="T10" s="8">
        <f t="shared" si="17"/>
        <v>148.15179558895139</v>
      </c>
      <c r="U10" s="8">
        <f t="shared" si="18"/>
        <v>157.86911603296579</v>
      </c>
      <c r="V10" s="8">
        <f t="shared" si="19"/>
        <v>203.46436845428244</v>
      </c>
      <c r="W10" s="8">
        <f t="shared" si="20"/>
        <v>166.62839614928978</v>
      </c>
      <c r="X10" s="8">
        <f t="shared" si="21"/>
        <v>124.55565874752733</v>
      </c>
      <c r="Y10" s="9">
        <f t="shared" si="22"/>
        <v>70.840845200844399</v>
      </c>
      <c r="Z10" s="19">
        <f t="shared" ref="Z10:Z15" si="26">$P$201</f>
        <v>60.1926955371814</v>
      </c>
      <c r="AA10" s="8">
        <f t="shared" ref="AA10:AJ17" si="27">SQRT(AA11^2+2*$P$195*9.81* $C10)</f>
        <v>89.309201588788085</v>
      </c>
      <c r="AB10" s="8">
        <f t="shared" si="27"/>
        <v>103.37872792210737</v>
      </c>
      <c r="AC10" s="8">
        <f t="shared" si="27"/>
        <v>117.76490674081761</v>
      </c>
      <c r="AD10" s="8">
        <f t="shared" si="27"/>
        <v>173.91916776637939</v>
      </c>
      <c r="AE10" s="8">
        <f t="shared" si="27"/>
        <v>184.77841538358635</v>
      </c>
      <c r="AF10" s="8">
        <f t="shared" si="27"/>
        <v>234.01195130623324</v>
      </c>
      <c r="AG10" s="8">
        <f t="shared" si="27"/>
        <v>256.94967995698602</v>
      </c>
      <c r="AH10" s="8">
        <f t="shared" si="27"/>
        <v>254.30245056261725</v>
      </c>
      <c r="AI10" s="8">
        <f t="shared" si="27"/>
        <v>258.13151828834845</v>
      </c>
      <c r="AJ10" s="8">
        <f t="shared" si="27"/>
        <v>261.55614906751288</v>
      </c>
      <c r="AK10" s="8">
        <f t="shared" ref="AK10:AS17" si="28">SQRT(AK11^2+2*$P$195*9.81* $C10)</f>
        <v>274.75536144759769</v>
      </c>
      <c r="AL10" s="8">
        <f t="shared" si="28"/>
        <v>302.91853631210614</v>
      </c>
      <c r="AM10" s="8">
        <f t="shared" si="28"/>
        <v>302.14111648003177</v>
      </c>
      <c r="AN10" s="8">
        <f t="shared" si="28"/>
        <v>293.27964402977329</v>
      </c>
      <c r="AO10" s="8">
        <f t="shared" si="28"/>
        <v>312.91793444772424</v>
      </c>
      <c r="AP10" s="8">
        <f t="shared" si="28"/>
        <v>342.53928931218985</v>
      </c>
      <c r="AQ10" s="8">
        <f t="shared" si="28"/>
        <v>325.86023837112236</v>
      </c>
      <c r="AR10" s="8">
        <f t="shared" si="28"/>
        <v>312.58617778787146</v>
      </c>
      <c r="AS10" s="8">
        <f t="shared" si="28"/>
        <v>312.39309935843681</v>
      </c>
      <c r="AT10" s="30">
        <f t="shared" si="23"/>
        <v>60.1926955371814</v>
      </c>
      <c r="AU10" s="9">
        <f t="shared" si="3"/>
        <v>0</v>
      </c>
      <c r="AX10" s="58"/>
      <c r="AY10" s="34" t="s">
        <v>1</v>
      </c>
      <c r="AZ10" s="34">
        <v>6.9669999999999996</v>
      </c>
      <c r="BA10" s="34">
        <v>209.63800000000001</v>
      </c>
    </row>
    <row r="11" spans="1:53" x14ac:dyDescent="0.25">
      <c r="A11" s="31"/>
      <c r="B11" s="31"/>
      <c r="C11" s="10">
        <v>50</v>
      </c>
      <c r="D11" s="1">
        <f>D10+C11</f>
        <v>201.61</v>
      </c>
      <c r="E11" s="1">
        <f t="shared" si="24"/>
        <v>264.7551212121212</v>
      </c>
      <c r="F11" s="20">
        <f t="shared" si="25"/>
        <v>60.1926955371814</v>
      </c>
      <c r="G11" s="1">
        <f t="shared" si="4"/>
        <v>311.23551743081447</v>
      </c>
      <c r="H11" s="1">
        <f t="shared" si="5"/>
        <v>315.0369909268062</v>
      </c>
      <c r="I11" s="1">
        <f t="shared" si="6"/>
        <v>302.08028230517561</v>
      </c>
      <c r="J11" s="1">
        <f t="shared" si="7"/>
        <v>280.38505974917791</v>
      </c>
      <c r="K11" s="1">
        <f t="shared" si="8"/>
        <v>259.19841595329746</v>
      </c>
      <c r="L11" s="1">
        <f t="shared" si="9"/>
        <v>240.27855091154288</v>
      </c>
      <c r="M11" s="1">
        <f t="shared" si="10"/>
        <v>233.34573486566538</v>
      </c>
      <c r="N11" s="1">
        <f t="shared" si="11"/>
        <v>218.17768398750673</v>
      </c>
      <c r="O11" s="1">
        <f t="shared" si="12"/>
        <v>210.33484735023788</v>
      </c>
      <c r="P11" s="1">
        <f t="shared" si="13"/>
        <v>200.38013216141701</v>
      </c>
      <c r="Q11" s="1">
        <f t="shared" si="14"/>
        <v>201.20555827362227</v>
      </c>
      <c r="R11" s="1">
        <f t="shared" si="15"/>
        <v>198.52218156032029</v>
      </c>
      <c r="S11" s="1">
        <f t="shared" si="16"/>
        <v>191.29265844720757</v>
      </c>
      <c r="T11" s="1">
        <f t="shared" si="17"/>
        <v>151.1994858993589</v>
      </c>
      <c r="U11" s="1">
        <f t="shared" si="18"/>
        <v>160.73265939761595</v>
      </c>
      <c r="V11" s="1">
        <f t="shared" si="19"/>
        <v>205.69414000038992</v>
      </c>
      <c r="W11" s="1">
        <f t="shared" si="20"/>
        <v>169.34388800096875</v>
      </c>
      <c r="X11" s="1">
        <f t="shared" si="21"/>
        <v>128.16568232577114</v>
      </c>
      <c r="Y11" s="6">
        <f t="shared" si="22"/>
        <v>77.011397525106631</v>
      </c>
      <c r="Z11" s="20">
        <f t="shared" si="26"/>
        <v>60.1926955371814</v>
      </c>
      <c r="AA11" s="1">
        <f t="shared" si="27"/>
        <v>89.309201588788085</v>
      </c>
      <c r="AB11" s="1">
        <f t="shared" si="27"/>
        <v>103.37872792210737</v>
      </c>
      <c r="AC11" s="1">
        <f t="shared" si="27"/>
        <v>117.76490674081761</v>
      </c>
      <c r="AD11" s="1">
        <f t="shared" si="27"/>
        <v>173.91916776637939</v>
      </c>
      <c r="AE11" s="1">
        <f t="shared" si="27"/>
        <v>184.77841538358635</v>
      </c>
      <c r="AF11" s="1">
        <f t="shared" si="27"/>
        <v>234.01195130623324</v>
      </c>
      <c r="AG11" s="1">
        <f t="shared" si="27"/>
        <v>256.94967995698602</v>
      </c>
      <c r="AH11" s="1">
        <f t="shared" si="27"/>
        <v>254.30245056261725</v>
      </c>
      <c r="AI11" s="1">
        <f t="shared" si="27"/>
        <v>258.13151828834845</v>
      </c>
      <c r="AJ11" s="1">
        <f t="shared" si="27"/>
        <v>261.55614906751288</v>
      </c>
      <c r="AK11" s="1">
        <f t="shared" si="28"/>
        <v>274.75536144759769</v>
      </c>
      <c r="AL11" s="1">
        <f t="shared" si="28"/>
        <v>302.91853631210614</v>
      </c>
      <c r="AM11" s="1">
        <f t="shared" si="28"/>
        <v>302.14111648003177</v>
      </c>
      <c r="AN11" s="1">
        <f t="shared" si="28"/>
        <v>293.27964402977329</v>
      </c>
      <c r="AO11" s="1">
        <f t="shared" si="28"/>
        <v>312.91793444772424</v>
      </c>
      <c r="AP11" s="1">
        <f t="shared" si="28"/>
        <v>342.53928931218985</v>
      </c>
      <c r="AQ11" s="1">
        <f t="shared" si="28"/>
        <v>325.86023837112236</v>
      </c>
      <c r="AR11" s="1">
        <f t="shared" si="28"/>
        <v>312.58617778787146</v>
      </c>
      <c r="AS11" s="1">
        <f t="shared" si="28"/>
        <v>312.39309935843681</v>
      </c>
      <c r="AT11" s="31">
        <f t="shared" si="23"/>
        <v>60.1926955371814</v>
      </c>
      <c r="AU11" s="6">
        <f t="shared" si="3"/>
        <v>0.830665574182746</v>
      </c>
      <c r="AV11" s="53"/>
      <c r="AX11" s="58"/>
      <c r="AY11" s="34" t="s">
        <v>1</v>
      </c>
      <c r="AZ11" s="34">
        <v>6.9390000000000001</v>
      </c>
      <c r="BA11" s="34">
        <v>194.76499999999999</v>
      </c>
    </row>
    <row r="12" spans="1:53" x14ac:dyDescent="0.25">
      <c r="A12" s="31"/>
      <c r="B12" s="31"/>
      <c r="C12" s="10">
        <v>50</v>
      </c>
      <c r="D12" s="1">
        <f t="shared" ref="D12" si="29">D11+C12</f>
        <v>251.61</v>
      </c>
      <c r="E12" s="1">
        <f t="shared" si="24"/>
        <v>264.7551212121212</v>
      </c>
      <c r="F12" s="20">
        <f t="shared" si="25"/>
        <v>60.1926955371814</v>
      </c>
      <c r="G12" s="1">
        <f t="shared" si="4"/>
        <v>312.69774113419305</v>
      </c>
      <c r="H12" s="1">
        <f t="shared" si="5"/>
        <v>316.4816513673685</v>
      </c>
      <c r="I12" s="1">
        <f t="shared" si="6"/>
        <v>303.58660536587348</v>
      </c>
      <c r="J12" s="1">
        <f t="shared" si="7"/>
        <v>282.00729020816124</v>
      </c>
      <c r="K12" s="1">
        <f t="shared" si="8"/>
        <v>260.95238805709096</v>
      </c>
      <c r="L12" s="1">
        <f t="shared" si="9"/>
        <v>242.16959352518001</v>
      </c>
      <c r="M12" s="1">
        <f t="shared" si="10"/>
        <v>235.292503025484</v>
      </c>
      <c r="N12" s="1">
        <f t="shared" si="11"/>
        <v>220.25855667862791</v>
      </c>
      <c r="O12" s="1">
        <f t="shared" si="12"/>
        <v>212.49253636268705</v>
      </c>
      <c r="P12" s="1">
        <f t="shared" si="13"/>
        <v>202.64384363959087</v>
      </c>
      <c r="Q12" s="1">
        <f t="shared" si="14"/>
        <v>203.46008620906463</v>
      </c>
      <c r="R12" s="1">
        <f t="shared" si="15"/>
        <v>200.80683895591997</v>
      </c>
      <c r="S12" s="1">
        <f t="shared" si="16"/>
        <v>193.66262204101238</v>
      </c>
      <c r="T12" s="1">
        <f t="shared" si="17"/>
        <v>154.18694671155023</v>
      </c>
      <c r="U12" s="1">
        <f t="shared" si="18"/>
        <v>163.54607239866698</v>
      </c>
      <c r="V12" s="1">
        <f t="shared" si="19"/>
        <v>207.89999814935067</v>
      </c>
      <c r="W12" s="1">
        <f t="shared" si="20"/>
        <v>172.01651782106464</v>
      </c>
      <c r="X12" s="1">
        <f t="shared" si="21"/>
        <v>131.67677139887081</v>
      </c>
      <c r="Y12" s="6">
        <f t="shared" si="22"/>
        <v>82.722943303354484</v>
      </c>
      <c r="Z12" s="20">
        <f t="shared" si="26"/>
        <v>60.1926955371814</v>
      </c>
      <c r="AA12" s="1">
        <f t="shared" si="27"/>
        <v>84.046436500465546</v>
      </c>
      <c r="AB12" s="1">
        <f t="shared" si="27"/>
        <v>98.867746949109261</v>
      </c>
      <c r="AC12" s="1">
        <f t="shared" si="27"/>
        <v>113.82549477016767</v>
      </c>
      <c r="AD12" s="1">
        <f t="shared" si="27"/>
        <v>171.27622986436273</v>
      </c>
      <c r="AE12" s="1">
        <f t="shared" si="27"/>
        <v>182.29298612856496</v>
      </c>
      <c r="AF12" s="1">
        <f t="shared" si="27"/>
        <v>232.05444049651555</v>
      </c>
      <c r="AG12" s="1">
        <f t="shared" si="27"/>
        <v>255.16819556911386</v>
      </c>
      <c r="AH12" s="1">
        <f t="shared" si="27"/>
        <v>252.50228981566167</v>
      </c>
      <c r="AI12" s="1">
        <f t="shared" si="27"/>
        <v>256.35824686139506</v>
      </c>
      <c r="AJ12" s="1">
        <f t="shared" si="27"/>
        <v>259.80625303296108</v>
      </c>
      <c r="AK12" s="1">
        <f t="shared" si="28"/>
        <v>273.09005592331636</v>
      </c>
      <c r="AL12" s="1">
        <f t="shared" si="28"/>
        <v>301.40887452341008</v>
      </c>
      <c r="AM12" s="1">
        <f t="shared" si="28"/>
        <v>300.62755074643462</v>
      </c>
      <c r="AN12" s="1">
        <f t="shared" si="28"/>
        <v>291.72010489890914</v>
      </c>
      <c r="AO12" s="1">
        <f t="shared" si="28"/>
        <v>311.45674450721123</v>
      </c>
      <c r="AP12" s="1">
        <f t="shared" si="28"/>
        <v>341.20497464500733</v>
      </c>
      <c r="AQ12" s="1">
        <f t="shared" si="28"/>
        <v>324.45733918542311</v>
      </c>
      <c r="AR12" s="1">
        <f t="shared" si="28"/>
        <v>311.1234297574369</v>
      </c>
      <c r="AS12" s="1">
        <f t="shared" si="28"/>
        <v>310.9294430039879</v>
      </c>
      <c r="AT12" s="31">
        <f t="shared" si="23"/>
        <v>60.1926955371814</v>
      </c>
      <c r="AU12" s="6">
        <f t="shared" si="3"/>
        <v>0.830665574182746</v>
      </c>
      <c r="AX12" s="58"/>
      <c r="AY12" s="34" t="s">
        <v>1</v>
      </c>
      <c r="AZ12" s="34">
        <v>6.9109999999999996</v>
      </c>
      <c r="BA12" s="34">
        <v>186.54599999999999</v>
      </c>
    </row>
    <row r="13" spans="1:53" x14ac:dyDescent="0.25">
      <c r="A13" s="31"/>
      <c r="B13" s="31"/>
      <c r="C13" s="10">
        <v>50</v>
      </c>
      <c r="D13" s="1">
        <f t="shared" ref="D13:D14" si="30">D12+C13</f>
        <v>301.61</v>
      </c>
      <c r="E13" s="1">
        <f t="shared" si="24"/>
        <v>264.7551212121212</v>
      </c>
      <c r="F13" s="20">
        <f t="shared" si="25"/>
        <v>60.1926955371814</v>
      </c>
      <c r="G13" s="1">
        <f t="shared" si="4"/>
        <v>314.15315900118975</v>
      </c>
      <c r="H13" s="1">
        <f t="shared" si="5"/>
        <v>317.91974718821189</v>
      </c>
      <c r="I13" s="1">
        <f t="shared" si="6"/>
        <v>305.08549122758131</v>
      </c>
      <c r="J13" s="1">
        <f t="shared" si="7"/>
        <v>283.62024210297483</v>
      </c>
      <c r="K13" s="1">
        <f t="shared" si="8"/>
        <v>262.69464941771957</v>
      </c>
      <c r="L13" s="1">
        <f t="shared" si="9"/>
        <v>244.0459834296621</v>
      </c>
      <c r="M13" s="1">
        <f t="shared" si="10"/>
        <v>237.22329560984815</v>
      </c>
      <c r="N13" s="1">
        <f t="shared" si="11"/>
        <v>222.31995364823274</v>
      </c>
      <c r="O13" s="1">
        <f t="shared" si="12"/>
        <v>214.62853493850224</v>
      </c>
      <c r="P13" s="1">
        <f t="shared" si="13"/>
        <v>204.88254529126428</v>
      </c>
      <c r="Q13" s="1">
        <f t="shared" si="14"/>
        <v>205.68990417665134</v>
      </c>
      <c r="R13" s="1">
        <f t="shared" si="15"/>
        <v>203.06579370112726</v>
      </c>
      <c r="S13" s="1">
        <f t="shared" si="16"/>
        <v>196.00393153148744</v>
      </c>
      <c r="T13" s="1">
        <f t="shared" si="17"/>
        <v>157.11761370460803</v>
      </c>
      <c r="U13" s="1">
        <f t="shared" si="18"/>
        <v>166.31189914443891</v>
      </c>
      <c r="V13" s="1">
        <f t="shared" si="19"/>
        <v>210.08269617105549</v>
      </c>
      <c r="W13" s="1">
        <f t="shared" si="20"/>
        <v>174.64825336454027</v>
      </c>
      <c r="X13" s="1">
        <f t="shared" si="21"/>
        <v>135.09663995092728</v>
      </c>
      <c r="Y13" s="6">
        <f t="shared" si="22"/>
        <v>88.064836051456993</v>
      </c>
      <c r="Z13" s="20">
        <f t="shared" si="26"/>
        <v>60.1926955371814</v>
      </c>
      <c r="AA13" s="1">
        <f t="shared" si="27"/>
        <v>78.431329763218898</v>
      </c>
      <c r="AB13" s="1">
        <f t="shared" si="27"/>
        <v>94.140859284335747</v>
      </c>
      <c r="AC13" s="1">
        <f t="shared" si="27"/>
        <v>109.7447641560793</v>
      </c>
      <c r="AD13" s="1">
        <f t="shared" si="27"/>
        <v>168.59186491806187</v>
      </c>
      <c r="AE13" s="1">
        <f t="shared" si="27"/>
        <v>179.77319820170408</v>
      </c>
      <c r="AF13" s="1">
        <f t="shared" si="27"/>
        <v>230.0802758911569</v>
      </c>
      <c r="AG13" s="1">
        <f t="shared" si="27"/>
        <v>253.3741858003643</v>
      </c>
      <c r="AH13" s="1">
        <f t="shared" si="27"/>
        <v>250.68920272351659</v>
      </c>
      <c r="AI13" s="1">
        <f t="shared" si="27"/>
        <v>254.57262369282361</v>
      </c>
      <c r="AJ13" s="1">
        <f t="shared" si="27"/>
        <v>258.04449057289906</v>
      </c>
      <c r="AK13" s="1">
        <f t="shared" si="28"/>
        <v>271.41453285371449</v>
      </c>
      <c r="AL13" s="1">
        <f t="shared" si="28"/>
        <v>299.89161315626808</v>
      </c>
      <c r="AM13" s="1">
        <f t="shared" si="28"/>
        <v>299.10632602437568</v>
      </c>
      <c r="AN13" s="1">
        <f t="shared" si="28"/>
        <v>290.15218352139027</v>
      </c>
      <c r="AO13" s="1">
        <f t="shared" si="28"/>
        <v>309.98866704934596</v>
      </c>
      <c r="AP13" s="1">
        <f t="shared" si="28"/>
        <v>339.86542148694696</v>
      </c>
      <c r="AQ13" s="1">
        <f t="shared" si="28"/>
        <v>323.04834769935707</v>
      </c>
      <c r="AR13" s="1">
        <f t="shared" si="28"/>
        <v>309.65377204876864</v>
      </c>
      <c r="AS13" s="1">
        <f t="shared" si="28"/>
        <v>309.45886403005193</v>
      </c>
      <c r="AT13" s="31">
        <f t="shared" si="23"/>
        <v>60.1926955371814</v>
      </c>
      <c r="AU13" s="6">
        <f t="shared" si="3"/>
        <v>0.830665574182746</v>
      </c>
      <c r="AX13" s="58"/>
      <c r="AY13" s="34" t="s">
        <v>1</v>
      </c>
      <c r="AZ13" s="34">
        <v>6.875</v>
      </c>
      <c r="BA13" s="34">
        <v>181.13200000000001</v>
      </c>
    </row>
    <row r="14" spans="1:53" x14ac:dyDescent="0.25">
      <c r="A14" s="31"/>
      <c r="B14" s="31"/>
      <c r="C14" s="10">
        <v>50</v>
      </c>
      <c r="D14" s="1">
        <f t="shared" si="30"/>
        <v>351.61</v>
      </c>
      <c r="E14" s="1">
        <f t="shared" si="24"/>
        <v>264.7551212121212</v>
      </c>
      <c r="F14" s="20">
        <f t="shared" si="25"/>
        <v>60.1926955371814</v>
      </c>
      <c r="G14" s="1">
        <f t="shared" si="4"/>
        <v>315.60186518844722</v>
      </c>
      <c r="H14" s="1">
        <f t="shared" si="5"/>
        <v>319.35136707428791</v>
      </c>
      <c r="I14" s="1">
        <f t="shared" si="6"/>
        <v>306.57704897394814</v>
      </c>
      <c r="J14" s="1">
        <f t="shared" si="7"/>
        <v>285.22407284545613</v>
      </c>
      <c r="K14" s="1">
        <f t="shared" si="8"/>
        <v>264.42543151652148</v>
      </c>
      <c r="L14" s="1">
        <f t="shared" si="9"/>
        <v>245.90805604565074</v>
      </c>
      <c r="M14" s="1">
        <f t="shared" si="10"/>
        <v>239.13849957712247</v>
      </c>
      <c r="N14" s="1">
        <f t="shared" si="11"/>
        <v>224.36241171406667</v>
      </c>
      <c r="O14" s="1">
        <f t="shared" si="12"/>
        <v>216.74348435385062</v>
      </c>
      <c r="P14" s="1">
        <f t="shared" si="13"/>
        <v>207.0970481803808</v>
      </c>
      <c r="Q14" s="1">
        <f t="shared" si="14"/>
        <v>207.89580726941082</v>
      </c>
      <c r="R14" s="1">
        <f t="shared" si="15"/>
        <v>205.299894231509</v>
      </c>
      <c r="S14" s="1">
        <f t="shared" si="16"/>
        <v>198.31760178007403</v>
      </c>
      <c r="T14" s="1">
        <f t="shared" si="17"/>
        <v>159.99460783485935</v>
      </c>
      <c r="U14" s="1">
        <f t="shared" si="18"/>
        <v>169.03247556913442</v>
      </c>
      <c r="V14" s="1">
        <f t="shared" si="19"/>
        <v>212.24294860018321</v>
      </c>
      <c r="W14" s="1">
        <f t="shared" si="20"/>
        <v>177.24091627861964</v>
      </c>
      <c r="X14" s="1">
        <f t="shared" si="21"/>
        <v>138.43204876772748</v>
      </c>
      <c r="Y14" s="6">
        <f t="shared" si="22"/>
        <v>93.100726897108601</v>
      </c>
      <c r="Z14" s="20">
        <f t="shared" si="26"/>
        <v>60.1926955371814</v>
      </c>
      <c r="AA14" s="1">
        <f t="shared" si="27"/>
        <v>72.381927913166194</v>
      </c>
      <c r="AB14" s="1">
        <f t="shared" si="27"/>
        <v>89.16373358486679</v>
      </c>
      <c r="AC14" s="1">
        <f t="shared" si="27"/>
        <v>105.50631857700972</v>
      </c>
      <c r="AD14" s="1">
        <f t="shared" si="27"/>
        <v>165.86406155810252</v>
      </c>
      <c r="AE14" s="1">
        <f t="shared" si="27"/>
        <v>177.21758601129059</v>
      </c>
      <c r="AF14" s="1">
        <f t="shared" si="27"/>
        <v>228.08902506291457</v>
      </c>
      <c r="AG14" s="1">
        <f t="shared" si="27"/>
        <v>251.56738268304483</v>
      </c>
      <c r="AH14" s="1">
        <f t="shared" si="27"/>
        <v>248.86290676224209</v>
      </c>
      <c r="AI14" s="1">
        <f t="shared" si="27"/>
        <v>252.77438702101122</v>
      </c>
      <c r="AJ14" s="1">
        <f t="shared" si="27"/>
        <v>256.27061695603533</v>
      </c>
      <c r="AK14" s="1">
        <f t="shared" si="28"/>
        <v>269.72860182820818</v>
      </c>
      <c r="AL14" s="1">
        <f t="shared" si="28"/>
        <v>298.36663627401225</v>
      </c>
      <c r="AM14" s="1">
        <f t="shared" si="28"/>
        <v>297.57732485490237</v>
      </c>
      <c r="AN14" s="1">
        <f t="shared" si="28"/>
        <v>288.57574326722357</v>
      </c>
      <c r="AO14" s="1">
        <f t="shared" si="28"/>
        <v>308.5136037503537</v>
      </c>
      <c r="AP14" s="1">
        <f t="shared" si="28"/>
        <v>338.52056765062309</v>
      </c>
      <c r="AQ14" s="1">
        <f t="shared" si="28"/>
        <v>321.63318384657498</v>
      </c>
      <c r="AR14" s="1">
        <f t="shared" si="28"/>
        <v>308.17710580773314</v>
      </c>
      <c r="AS14" s="1">
        <f t="shared" si="28"/>
        <v>307.98126327224873</v>
      </c>
      <c r="AT14" s="31">
        <f t="shared" si="23"/>
        <v>60.1926955371814</v>
      </c>
      <c r="AU14" s="6">
        <f t="shared" si="3"/>
        <v>0.830665574182746</v>
      </c>
      <c r="AX14" s="58"/>
      <c r="AY14" s="34" t="s">
        <v>1</v>
      </c>
      <c r="AZ14" s="34">
        <v>6.8440000000000003</v>
      </c>
      <c r="BA14" s="34">
        <v>174.922</v>
      </c>
    </row>
    <row r="15" spans="1:53" x14ac:dyDescent="0.25">
      <c r="A15" s="4"/>
      <c r="B15" s="4"/>
      <c r="C15" s="10">
        <v>28.38</v>
      </c>
      <c r="D15" s="1">
        <v>379.99</v>
      </c>
      <c r="E15" s="1">
        <f t="shared" si="24"/>
        <v>264.7551212121212</v>
      </c>
      <c r="F15" s="21">
        <f t="shared" si="25"/>
        <v>60.1926955371814</v>
      </c>
      <c r="G15" s="5">
        <f t="shared" si="4"/>
        <v>316.42120001420068</v>
      </c>
      <c r="H15" s="5">
        <f t="shared" si="5"/>
        <v>320.16110657014008</v>
      </c>
      <c r="I15" s="5">
        <f t="shared" si="6"/>
        <v>307.42043761853995</v>
      </c>
      <c r="J15" s="5">
        <f t="shared" si="7"/>
        <v>286.13040774889703</v>
      </c>
      <c r="K15" s="5">
        <f t="shared" si="8"/>
        <v>265.40280205886785</v>
      </c>
      <c r="L15" s="5">
        <f t="shared" si="9"/>
        <v>246.95872233260138</v>
      </c>
      <c r="M15" s="5">
        <f t="shared" si="10"/>
        <v>240.21877630193148</v>
      </c>
      <c r="N15" s="5">
        <f t="shared" si="11"/>
        <v>225.51348141109514</v>
      </c>
      <c r="O15" s="5">
        <f t="shared" si="12"/>
        <v>217.93479877671646</v>
      </c>
      <c r="P15" s="5">
        <f t="shared" si="13"/>
        <v>208.34352851247135</v>
      </c>
      <c r="Q15" s="5">
        <f t="shared" si="14"/>
        <v>209.13752697256419</v>
      </c>
      <c r="R15" s="5">
        <f t="shared" si="15"/>
        <v>206.55721986768893</v>
      </c>
      <c r="S15" s="5">
        <f t="shared" si="16"/>
        <v>199.61891113769764</v>
      </c>
      <c r="T15" s="5">
        <f t="shared" si="17"/>
        <v>161.60480513966917</v>
      </c>
      <c r="U15" s="5">
        <f t="shared" si="18"/>
        <v>170.55736954183487</v>
      </c>
      <c r="V15" s="5">
        <f t="shared" si="19"/>
        <v>213.45938194068682</v>
      </c>
      <c r="W15" s="5">
        <f t="shared" si="20"/>
        <v>178.69577754184527</v>
      </c>
      <c r="X15" s="5">
        <f t="shared" si="21"/>
        <v>140.28995200665827</v>
      </c>
      <c r="Y15" s="14">
        <f t="shared" si="22"/>
        <v>95.841451662472224</v>
      </c>
      <c r="Z15" s="21">
        <f t="shared" si="26"/>
        <v>60.1926955371814</v>
      </c>
      <c r="AA15" s="5">
        <f t="shared" si="27"/>
        <v>65.77851844201713</v>
      </c>
      <c r="AB15" s="5">
        <f t="shared" si="27"/>
        <v>83.891843386548032</v>
      </c>
      <c r="AC15" s="5">
        <f t="shared" si="27"/>
        <v>101.09032228494213</v>
      </c>
      <c r="AD15" s="5">
        <f t="shared" si="27"/>
        <v>163.09064018682992</v>
      </c>
      <c r="AE15" s="5">
        <f t="shared" si="27"/>
        <v>174.62457671149608</v>
      </c>
      <c r="AF15" s="5">
        <f t="shared" si="27"/>
        <v>226.08023654037268</v>
      </c>
      <c r="AG15" s="5">
        <f t="shared" si="27"/>
        <v>249.74750855613658</v>
      </c>
      <c r="AH15" s="5">
        <f t="shared" si="27"/>
        <v>247.02310896382224</v>
      </c>
      <c r="AI15" s="5">
        <f t="shared" si="27"/>
        <v>250.96326570605501</v>
      </c>
      <c r="AJ15" s="5">
        <f t="shared" si="27"/>
        <v>254.48437892143198</v>
      </c>
      <c r="AK15" s="5">
        <f t="shared" si="28"/>
        <v>268.03206644765487</v>
      </c>
      <c r="AL15" s="5">
        <f t="shared" si="28"/>
        <v>296.8338249618273</v>
      </c>
      <c r="AM15" s="5">
        <f t="shared" si="28"/>
        <v>296.04042674574043</v>
      </c>
      <c r="AN15" s="5">
        <f t="shared" si="28"/>
        <v>286.99064375381738</v>
      </c>
      <c r="AO15" s="5">
        <f t="shared" si="28"/>
        <v>307.03145392456167</v>
      </c>
      <c r="AP15" s="5">
        <f t="shared" si="28"/>
        <v>337.17034970842275</v>
      </c>
      <c r="AQ15" s="5">
        <f t="shared" si="28"/>
        <v>320.21176579145975</v>
      </c>
      <c r="AR15" s="5">
        <f t="shared" si="28"/>
        <v>306.69332980035733</v>
      </c>
      <c r="AS15" s="5">
        <f t="shared" si="28"/>
        <v>306.49653917584482</v>
      </c>
      <c r="AT15" s="4">
        <f t="shared" si="23"/>
        <v>60.1926955371814</v>
      </c>
      <c r="AU15" s="14">
        <f t="shared" si="3"/>
        <v>0.47148577990612661</v>
      </c>
      <c r="AX15" s="58"/>
      <c r="AY15" s="34" t="s">
        <v>1</v>
      </c>
      <c r="AZ15" s="34">
        <v>6.7919999999999998</v>
      </c>
      <c r="BA15" s="34">
        <v>170.982</v>
      </c>
    </row>
    <row r="16" spans="1:53" x14ac:dyDescent="0.25">
      <c r="A16" s="35" t="s">
        <v>25</v>
      </c>
      <c r="B16" s="35">
        <v>6.8029999999999999</v>
      </c>
      <c r="C16" s="11">
        <v>0</v>
      </c>
      <c r="D16" s="8">
        <f>D15</f>
        <v>379.99</v>
      </c>
      <c r="E16" s="8">
        <v>0</v>
      </c>
      <c r="F16" s="16">
        <f t="shared" ref="F16:F47" si="31">SQRT(F15^2+2*$P$195*9.81* C16)</f>
        <v>60.1926955371814</v>
      </c>
      <c r="G16" s="8">
        <f t="shared" si="4"/>
        <v>316.42120001420068</v>
      </c>
      <c r="H16" s="8">
        <f t="shared" si="5"/>
        <v>320.16110657014008</v>
      </c>
      <c r="I16" s="8">
        <f t="shared" si="6"/>
        <v>307.42043761853995</v>
      </c>
      <c r="J16" s="17">
        <f t="shared" si="7"/>
        <v>286.13040774889703</v>
      </c>
      <c r="K16" s="17">
        <f t="shared" si="8"/>
        <v>265.40280205886785</v>
      </c>
      <c r="L16" s="17">
        <f t="shared" si="9"/>
        <v>246.95872233260138</v>
      </c>
      <c r="M16" s="8">
        <f t="shared" si="10"/>
        <v>240.21877630193148</v>
      </c>
      <c r="N16" s="8">
        <f t="shared" si="11"/>
        <v>225.51348141109514</v>
      </c>
      <c r="O16" s="8">
        <f t="shared" si="12"/>
        <v>217.93479877671646</v>
      </c>
      <c r="P16" s="8">
        <f t="shared" si="13"/>
        <v>208.34352851247135</v>
      </c>
      <c r="Q16" s="8">
        <f t="shared" si="14"/>
        <v>209.13752697256419</v>
      </c>
      <c r="R16" s="8">
        <f t="shared" si="15"/>
        <v>206.55721986768893</v>
      </c>
      <c r="S16" s="8">
        <f t="shared" si="16"/>
        <v>199.61891113769764</v>
      </c>
      <c r="T16" s="8">
        <f t="shared" si="17"/>
        <v>161.60480513966917</v>
      </c>
      <c r="U16" s="8">
        <f t="shared" si="18"/>
        <v>170.55736954183487</v>
      </c>
      <c r="V16" s="8">
        <f t="shared" si="19"/>
        <v>213.45938194068682</v>
      </c>
      <c r="W16" s="8">
        <f t="shared" si="20"/>
        <v>178.69577754184527</v>
      </c>
      <c r="X16" s="8">
        <f t="shared" si="21"/>
        <v>140.28995200665827</v>
      </c>
      <c r="Y16" s="9">
        <f t="shared" si="22"/>
        <v>95.841451662472224</v>
      </c>
      <c r="Z16" s="11">
        <f t="shared" ref="Z16:Z47" si="32">SQRT(Z17^2+2*$P$195*9.81* $C16)</f>
        <v>325.44846307523409</v>
      </c>
      <c r="AA16" s="8">
        <f t="shared" si="27"/>
        <v>61.716893800861264</v>
      </c>
      <c r="AB16" s="8">
        <f t="shared" si="27"/>
        <v>80.746534778856628</v>
      </c>
      <c r="AC16" s="8">
        <f t="shared" si="27"/>
        <v>98.495760069525161</v>
      </c>
      <c r="AD16" s="8">
        <f t="shared" si="27"/>
        <v>161.49525816119188</v>
      </c>
      <c r="AE16" s="8">
        <f t="shared" si="27"/>
        <v>173.13550844257563</v>
      </c>
      <c r="AF16" s="8">
        <f t="shared" si="27"/>
        <v>224.93206718062868</v>
      </c>
      <c r="AG16" s="8">
        <f t="shared" si="27"/>
        <v>248.70862373869852</v>
      </c>
      <c r="AH16" s="8">
        <f t="shared" si="27"/>
        <v>245.97271770290379</v>
      </c>
      <c r="AI16" s="8">
        <f t="shared" si="27"/>
        <v>249.92943449271428</v>
      </c>
      <c r="AJ16" s="8">
        <f t="shared" si="27"/>
        <v>253.4649100112814</v>
      </c>
      <c r="AK16" s="8">
        <f t="shared" si="28"/>
        <v>267.06431835084237</v>
      </c>
      <c r="AL16" s="8">
        <f t="shared" si="28"/>
        <v>295.96026951850939</v>
      </c>
      <c r="AM16" s="8">
        <f t="shared" si="28"/>
        <v>295.1645232066349</v>
      </c>
      <c r="AN16" s="8">
        <f t="shared" si="28"/>
        <v>286.08703412463581</v>
      </c>
      <c r="AO16" s="8">
        <f t="shared" si="28"/>
        <v>306.18699383061693</v>
      </c>
      <c r="AP16" s="8">
        <f t="shared" si="28"/>
        <v>336.40155501201252</v>
      </c>
      <c r="AQ16" s="8">
        <f t="shared" si="28"/>
        <v>319.40215472548817</v>
      </c>
      <c r="AR16" s="8">
        <f t="shared" si="28"/>
        <v>305.84793613171684</v>
      </c>
      <c r="AS16" s="8">
        <f t="shared" si="28"/>
        <v>305.65060120793186</v>
      </c>
      <c r="AT16" s="30">
        <f t="shared" si="23"/>
        <v>60.1926955371814</v>
      </c>
      <c r="AU16" s="9">
        <f t="shared" si="3"/>
        <v>0</v>
      </c>
      <c r="AX16" s="58"/>
      <c r="AY16" s="34" t="s">
        <v>1</v>
      </c>
      <c r="AZ16" s="34">
        <v>6.7610000000000001</v>
      </c>
      <c r="BA16" s="34">
        <v>166.42099999999999</v>
      </c>
    </row>
    <row r="17" spans="1:53" x14ac:dyDescent="0.25">
      <c r="A17" s="37"/>
      <c r="B17" s="37"/>
      <c r="C17" s="15">
        <v>6.8</v>
      </c>
      <c r="D17" s="5">
        <f>C17+D15</f>
        <v>386.79</v>
      </c>
      <c r="E17" s="5">
        <v>0</v>
      </c>
      <c r="F17" s="12">
        <f t="shared" si="31"/>
        <v>61.214683500217639</v>
      </c>
      <c r="G17" s="5">
        <f t="shared" si="4"/>
        <v>316.61720215178894</v>
      </c>
      <c r="H17" s="5">
        <f t="shared" si="5"/>
        <v>320.35482053531922</v>
      </c>
      <c r="I17" s="18">
        <f t="shared" si="6"/>
        <v>307.62217466492007</v>
      </c>
      <c r="J17" s="18">
        <f t="shared" si="7"/>
        <v>286.3471444218539</v>
      </c>
      <c r="K17" s="18">
        <f t="shared" si="8"/>
        <v>265.63645122742207</v>
      </c>
      <c r="L17" s="18">
        <f t="shared" si="9"/>
        <v>247.20980444988606</v>
      </c>
      <c r="M17" s="5">
        <f t="shared" si="10"/>
        <v>240.47689570517454</v>
      </c>
      <c r="N17" s="5">
        <f t="shared" si="11"/>
        <v>225.78841240894616</v>
      </c>
      <c r="O17" s="5">
        <f t="shared" si="12"/>
        <v>218.21927824518139</v>
      </c>
      <c r="P17" s="5">
        <f t="shared" si="13"/>
        <v>208.64108596589256</v>
      </c>
      <c r="Q17" s="5">
        <f t="shared" si="14"/>
        <v>209.43395633994029</v>
      </c>
      <c r="R17" s="5">
        <f t="shared" si="15"/>
        <v>206.85734688298788</v>
      </c>
      <c r="S17" s="5">
        <f t="shared" si="16"/>
        <v>199.92945396764338</v>
      </c>
      <c r="T17" s="5">
        <f t="shared" si="17"/>
        <v>161.98824008004544</v>
      </c>
      <c r="U17" s="5">
        <f t="shared" si="18"/>
        <v>170.92072192987607</v>
      </c>
      <c r="V17" s="5">
        <f t="shared" si="19"/>
        <v>213.74981782097504</v>
      </c>
      <c r="W17" s="5">
        <f t="shared" si="20"/>
        <v>179.04261445612508</v>
      </c>
      <c r="X17" s="5">
        <f t="shared" si="21"/>
        <v>140.73147307560765</v>
      </c>
      <c r="Y17" s="14">
        <f t="shared" si="22"/>
        <v>96.486583195644357</v>
      </c>
      <c r="Z17" s="12">
        <f t="shared" si="32"/>
        <v>325.44846307523409</v>
      </c>
      <c r="AA17" s="5">
        <f t="shared" si="27"/>
        <v>61.716893800861264</v>
      </c>
      <c r="AB17" s="5">
        <f t="shared" si="27"/>
        <v>80.746534778856628</v>
      </c>
      <c r="AC17" s="5">
        <f t="shared" si="27"/>
        <v>98.495760069525161</v>
      </c>
      <c r="AD17" s="5">
        <f t="shared" si="27"/>
        <v>161.49525816119188</v>
      </c>
      <c r="AE17" s="5">
        <f t="shared" si="27"/>
        <v>173.13550844257563</v>
      </c>
      <c r="AF17" s="5">
        <f t="shared" si="27"/>
        <v>224.93206718062868</v>
      </c>
      <c r="AG17" s="5">
        <f t="shared" si="27"/>
        <v>248.70862373869852</v>
      </c>
      <c r="AH17" s="5">
        <f t="shared" si="27"/>
        <v>245.97271770290379</v>
      </c>
      <c r="AI17" s="5">
        <f t="shared" si="27"/>
        <v>249.92943449271428</v>
      </c>
      <c r="AJ17" s="5">
        <f t="shared" si="27"/>
        <v>253.4649100112814</v>
      </c>
      <c r="AK17" s="5">
        <f t="shared" si="28"/>
        <v>267.06431835084237</v>
      </c>
      <c r="AL17" s="5">
        <f t="shared" si="28"/>
        <v>295.96026951850939</v>
      </c>
      <c r="AM17" s="5">
        <f t="shared" si="28"/>
        <v>295.1645232066349</v>
      </c>
      <c r="AN17" s="5">
        <f t="shared" si="28"/>
        <v>286.08703412463581</v>
      </c>
      <c r="AO17" s="5">
        <f t="shared" si="28"/>
        <v>306.18699383061693</v>
      </c>
      <c r="AP17" s="5">
        <f t="shared" si="28"/>
        <v>336.40155501201252</v>
      </c>
      <c r="AQ17" s="5">
        <f t="shared" si="28"/>
        <v>319.40215472548817</v>
      </c>
      <c r="AR17" s="5">
        <f t="shared" si="28"/>
        <v>305.84793613171684</v>
      </c>
      <c r="AS17" s="5">
        <f t="shared" si="28"/>
        <v>305.65060120793186</v>
      </c>
      <c r="AT17" s="4">
        <f t="shared" si="23"/>
        <v>61.214683500217639</v>
      </c>
      <c r="AU17" s="14">
        <f t="shared" si="3"/>
        <v>0.11108445900852895</v>
      </c>
      <c r="AX17" s="58"/>
      <c r="AY17" s="34" t="s">
        <v>1</v>
      </c>
      <c r="AZ17" s="34">
        <v>6.7329999999999997</v>
      </c>
      <c r="BA17" s="34">
        <v>169.28899999999999</v>
      </c>
    </row>
    <row r="18" spans="1:53" x14ac:dyDescent="0.25">
      <c r="A18" s="30" t="s">
        <v>16</v>
      </c>
      <c r="B18" s="30">
        <v>192.52</v>
      </c>
      <c r="C18" s="10">
        <v>0</v>
      </c>
      <c r="D18" s="1">
        <f>C18+D17</f>
        <v>386.79</v>
      </c>
      <c r="E18" s="1">
        <f>$Q$200</f>
        <v>269.26646428571433</v>
      </c>
      <c r="F18" s="16">
        <f t="shared" si="31"/>
        <v>61.214683500217639</v>
      </c>
      <c r="G18" s="22">
        <f>$Q$201</f>
        <v>60.703361524933584</v>
      </c>
      <c r="H18" s="8">
        <f t="shared" ref="H18:Q24" si="33">SQRT(H17^2+2*$P$195*9.81* $C18)</f>
        <v>320.35482053531922</v>
      </c>
      <c r="I18" s="17">
        <f t="shared" si="33"/>
        <v>307.62217466492007</v>
      </c>
      <c r="J18" s="17">
        <f t="shared" si="33"/>
        <v>286.3471444218539</v>
      </c>
      <c r="K18" s="17">
        <f t="shared" si="33"/>
        <v>265.63645122742207</v>
      </c>
      <c r="L18" s="17">
        <f t="shared" si="33"/>
        <v>247.20980444988606</v>
      </c>
      <c r="M18" s="8">
        <f t="shared" si="33"/>
        <v>240.47689570517454</v>
      </c>
      <c r="N18" s="8">
        <f t="shared" si="33"/>
        <v>225.78841240894616</v>
      </c>
      <c r="O18" s="8">
        <f t="shared" si="33"/>
        <v>218.21927824518139</v>
      </c>
      <c r="P18" s="8">
        <f t="shared" si="33"/>
        <v>208.64108596589256</v>
      </c>
      <c r="Q18" s="8">
        <f t="shared" si="33"/>
        <v>209.43395633994029</v>
      </c>
      <c r="R18" s="8">
        <f t="shared" ref="R18:Y24" si="34">SQRT(R17^2+2*$P$195*9.81* $C18)</f>
        <v>206.85734688298788</v>
      </c>
      <c r="S18" s="8">
        <f t="shared" si="34"/>
        <v>199.92945396764338</v>
      </c>
      <c r="T18" s="8">
        <f t="shared" si="34"/>
        <v>161.98824008004544</v>
      </c>
      <c r="U18" s="8">
        <f t="shared" si="34"/>
        <v>170.92072192987607</v>
      </c>
      <c r="V18" s="8">
        <f t="shared" si="34"/>
        <v>213.74981782097504</v>
      </c>
      <c r="W18" s="8">
        <f t="shared" si="34"/>
        <v>179.04261445612508</v>
      </c>
      <c r="X18" s="8">
        <f t="shared" si="34"/>
        <v>140.73147307560765</v>
      </c>
      <c r="Y18" s="9">
        <f t="shared" si="34"/>
        <v>96.486583195644357</v>
      </c>
      <c r="Z18" s="11">
        <f t="shared" si="32"/>
        <v>325.25778274782607</v>
      </c>
      <c r="AA18" s="22">
        <f>$Q$201</f>
        <v>60.703361524933584</v>
      </c>
      <c r="AB18" s="8">
        <f t="shared" ref="AB18:AK24" si="35">SQRT(AB19^2+2*$P$195*9.81* $C18)</f>
        <v>79.974533439046098</v>
      </c>
      <c r="AC18" s="8">
        <f t="shared" si="35"/>
        <v>97.863874191008136</v>
      </c>
      <c r="AD18" s="8">
        <f t="shared" si="35"/>
        <v>161.11064995384388</v>
      </c>
      <c r="AE18" s="8">
        <f t="shared" si="35"/>
        <v>172.7768138485867</v>
      </c>
      <c r="AF18" s="8">
        <f t="shared" si="35"/>
        <v>224.65608820183542</v>
      </c>
      <c r="AG18" s="8">
        <f t="shared" si="35"/>
        <v>248.45905626882976</v>
      </c>
      <c r="AH18" s="8">
        <f t="shared" si="35"/>
        <v>245.72037150825</v>
      </c>
      <c r="AI18" s="8">
        <f t="shared" si="35"/>
        <v>249.6810872810513</v>
      </c>
      <c r="AJ18" s="8">
        <f t="shared" si="35"/>
        <v>253.22003026424861</v>
      </c>
      <c r="AK18" s="8">
        <f t="shared" si="35"/>
        <v>266.83191948528213</v>
      </c>
      <c r="AL18" s="8">
        <f t="shared" ref="AL18:AS24" si="36">SQRT(AL19^2+2*$P$195*9.81* $C18)</f>
        <v>295.75057777368539</v>
      </c>
      <c r="AM18" s="8">
        <f t="shared" si="36"/>
        <v>294.95426574267429</v>
      </c>
      <c r="AN18" s="8">
        <f t="shared" si="36"/>
        <v>285.87010024525222</v>
      </c>
      <c r="AO18" s="8">
        <f t="shared" si="36"/>
        <v>305.98431056351609</v>
      </c>
      <c r="AP18" s="8">
        <f t="shared" si="36"/>
        <v>336.2170866188988</v>
      </c>
      <c r="AQ18" s="8">
        <f t="shared" si="36"/>
        <v>319.20786262760618</v>
      </c>
      <c r="AR18" s="8">
        <f t="shared" si="36"/>
        <v>305.64502802439097</v>
      </c>
      <c r="AS18" s="8">
        <f t="shared" si="36"/>
        <v>305.44756201150176</v>
      </c>
      <c r="AT18" s="30">
        <f t="shared" si="23"/>
        <v>60.703361524933584</v>
      </c>
      <c r="AU18" s="9">
        <f t="shared" si="3"/>
        <v>0</v>
      </c>
      <c r="AX18" s="58"/>
      <c r="AY18" s="34" t="s">
        <v>1</v>
      </c>
      <c r="AZ18" s="34">
        <v>6.7060000000000004</v>
      </c>
      <c r="BA18" s="34">
        <v>161.96199999999999</v>
      </c>
    </row>
    <row r="19" spans="1:53" x14ac:dyDescent="0.25">
      <c r="A19" s="31"/>
      <c r="B19" s="31"/>
      <c r="C19" s="10">
        <v>50</v>
      </c>
      <c r="D19" s="1">
        <f>D18+C19</f>
        <v>436.79</v>
      </c>
      <c r="E19" s="1">
        <f>$Q$200</f>
        <v>269.26646428571433</v>
      </c>
      <c r="F19" s="10">
        <f t="shared" si="31"/>
        <v>68.261024575022446</v>
      </c>
      <c r="G19" s="23">
        <f>$Q$201</f>
        <v>60.703361524933584</v>
      </c>
      <c r="H19" s="1">
        <f t="shared" si="33"/>
        <v>321.775606658144</v>
      </c>
      <c r="I19" s="13">
        <f t="shared" si="33"/>
        <v>309.10149198212321</v>
      </c>
      <c r="J19" s="13">
        <f t="shared" si="33"/>
        <v>287.93578644994801</v>
      </c>
      <c r="K19" s="13">
        <f t="shared" si="33"/>
        <v>267.34818911056527</v>
      </c>
      <c r="L19" s="13">
        <f t="shared" si="33"/>
        <v>249.04822307366683</v>
      </c>
      <c r="M19" s="1">
        <f t="shared" si="33"/>
        <v>242.36639075580879</v>
      </c>
      <c r="N19" s="1">
        <f t="shared" si="33"/>
        <v>227.79977431541138</v>
      </c>
      <c r="O19" s="1">
        <f t="shared" si="33"/>
        <v>220.29975805217737</v>
      </c>
      <c r="P19" s="1">
        <f t="shared" si="33"/>
        <v>210.81611122736084</v>
      </c>
      <c r="Q19" s="1">
        <f t="shared" si="33"/>
        <v>211.60083191755183</v>
      </c>
      <c r="R19" s="1">
        <f t="shared" si="34"/>
        <v>209.05093149629536</v>
      </c>
      <c r="S19" s="1">
        <f t="shared" si="34"/>
        <v>202.19821107962363</v>
      </c>
      <c r="T19" s="1">
        <f t="shared" si="34"/>
        <v>164.78021702932196</v>
      </c>
      <c r="U19" s="1">
        <f t="shared" si="34"/>
        <v>173.56907323895584</v>
      </c>
      <c r="V19" s="1">
        <f t="shared" si="34"/>
        <v>215.87337635405626</v>
      </c>
      <c r="W19" s="1">
        <f t="shared" si="34"/>
        <v>181.5725414022854</v>
      </c>
      <c r="X19" s="1">
        <f t="shared" si="34"/>
        <v>143.93636619711671</v>
      </c>
      <c r="Y19" s="6">
        <f t="shared" si="34"/>
        <v>101.10386113680327</v>
      </c>
      <c r="Z19" s="10">
        <f t="shared" si="32"/>
        <v>325.25778274782607</v>
      </c>
      <c r="AA19" s="23">
        <f>$Q$201</f>
        <v>60.703361524933584</v>
      </c>
      <c r="AB19" s="1">
        <f t="shared" si="35"/>
        <v>79.974533439046098</v>
      </c>
      <c r="AC19" s="1">
        <f t="shared" si="35"/>
        <v>97.863874191008136</v>
      </c>
      <c r="AD19" s="1">
        <f t="shared" si="35"/>
        <v>161.11064995384388</v>
      </c>
      <c r="AE19" s="1">
        <f t="shared" si="35"/>
        <v>172.7768138485867</v>
      </c>
      <c r="AF19" s="1">
        <f t="shared" si="35"/>
        <v>224.65608820183542</v>
      </c>
      <c r="AG19" s="1">
        <f t="shared" si="35"/>
        <v>248.45905626882976</v>
      </c>
      <c r="AH19" s="1">
        <f t="shared" si="35"/>
        <v>245.72037150825</v>
      </c>
      <c r="AI19" s="1">
        <f t="shared" si="35"/>
        <v>249.6810872810513</v>
      </c>
      <c r="AJ19" s="1">
        <f t="shared" si="35"/>
        <v>253.22003026424861</v>
      </c>
      <c r="AK19" s="1">
        <f t="shared" si="35"/>
        <v>266.83191948528213</v>
      </c>
      <c r="AL19" s="1">
        <f t="shared" si="36"/>
        <v>295.75057777368539</v>
      </c>
      <c r="AM19" s="1">
        <f t="shared" si="36"/>
        <v>294.95426574267429</v>
      </c>
      <c r="AN19" s="1">
        <f t="shared" si="36"/>
        <v>285.87010024525222</v>
      </c>
      <c r="AO19" s="1">
        <f t="shared" si="36"/>
        <v>305.98431056351609</v>
      </c>
      <c r="AP19" s="1">
        <f t="shared" si="36"/>
        <v>336.2170866188988</v>
      </c>
      <c r="AQ19" s="1">
        <f t="shared" si="36"/>
        <v>319.20786262760618</v>
      </c>
      <c r="AR19" s="1">
        <f t="shared" si="36"/>
        <v>305.64502802439097</v>
      </c>
      <c r="AS19" s="1">
        <f t="shared" si="36"/>
        <v>305.44756201150176</v>
      </c>
      <c r="AT19" s="31">
        <f t="shared" si="23"/>
        <v>60.703361524933584</v>
      </c>
      <c r="AU19" s="6">
        <f t="shared" si="3"/>
        <v>0.82367761428603525</v>
      </c>
      <c r="AX19" s="58"/>
      <c r="AY19" s="34" t="s">
        <v>1</v>
      </c>
      <c r="AZ19" s="34">
        <v>6.7</v>
      </c>
      <c r="BA19" s="34">
        <v>157.249</v>
      </c>
    </row>
    <row r="20" spans="1:53" x14ac:dyDescent="0.25">
      <c r="A20" s="31"/>
      <c r="B20" s="31"/>
      <c r="C20" s="10">
        <v>50</v>
      </c>
      <c r="D20" s="1">
        <f>D19+C20</f>
        <v>486.79</v>
      </c>
      <c r="E20" s="1">
        <f>$Q$200</f>
        <v>269.26646428571433</v>
      </c>
      <c r="F20" s="10">
        <f t="shared" si="31"/>
        <v>74.645143686858944</v>
      </c>
      <c r="G20" s="23">
        <f>$Q$201</f>
        <v>60.703361524933584</v>
      </c>
      <c r="H20" s="1">
        <f t="shared" si="33"/>
        <v>323.19014687984628</v>
      </c>
      <c r="I20" s="13">
        <f t="shared" si="33"/>
        <v>310.57376313136075</v>
      </c>
      <c r="J20" s="13">
        <f t="shared" si="33"/>
        <v>289.51571135009249</v>
      </c>
      <c r="K20" s="13">
        <f t="shared" si="33"/>
        <v>269.0490368328766</v>
      </c>
      <c r="L20" s="13">
        <f t="shared" si="33"/>
        <v>250.87316998067155</v>
      </c>
      <c r="M20" s="1">
        <f t="shared" si="33"/>
        <v>244.24126876512372</v>
      </c>
      <c r="N20" s="1">
        <f t="shared" si="33"/>
        <v>229.79353162818217</v>
      </c>
      <c r="O20" s="1">
        <f t="shared" si="33"/>
        <v>222.3607730645131</v>
      </c>
      <c r="P20" s="1">
        <f t="shared" si="33"/>
        <v>212.96892438341087</v>
      </c>
      <c r="Q20" s="1">
        <f t="shared" si="33"/>
        <v>213.74574163758217</v>
      </c>
      <c r="R20" s="1">
        <f t="shared" si="34"/>
        <v>211.22173647489214</v>
      </c>
      <c r="S20" s="1">
        <f t="shared" si="34"/>
        <v>204.44179260562169</v>
      </c>
      <c r="T20" s="1">
        <f t="shared" si="34"/>
        <v>167.52566944868613</v>
      </c>
      <c r="U20" s="1">
        <f t="shared" si="34"/>
        <v>176.17761828629088</v>
      </c>
      <c r="V20" s="1">
        <f t="shared" si="34"/>
        <v>217.9762478310424</v>
      </c>
      <c r="W20" s="1">
        <f t="shared" si="34"/>
        <v>184.06769893515983</v>
      </c>
      <c r="X20" s="1">
        <f t="shared" si="34"/>
        <v>147.07143677149034</v>
      </c>
      <c r="Y20" s="6">
        <f t="shared" si="34"/>
        <v>105.51929082764914</v>
      </c>
      <c r="Z20" s="10">
        <f t="shared" si="32"/>
        <v>323.85227378857792</v>
      </c>
      <c r="AA20" s="23">
        <f>$Q$201</f>
        <v>60.703361524933584</v>
      </c>
      <c r="AB20" s="1">
        <f t="shared" si="35"/>
        <v>74.051306529953294</v>
      </c>
      <c r="AC20" s="1">
        <f t="shared" si="35"/>
        <v>93.086024040526453</v>
      </c>
      <c r="AD20" s="1">
        <f t="shared" si="35"/>
        <v>158.25394632851976</v>
      </c>
      <c r="AE20" s="1">
        <f t="shared" si="35"/>
        <v>170.11612916966214</v>
      </c>
      <c r="AF20" s="1">
        <f t="shared" si="35"/>
        <v>222.61632457245997</v>
      </c>
      <c r="AG20" s="1">
        <f t="shared" si="35"/>
        <v>246.61624569763751</v>
      </c>
      <c r="AH20" s="1">
        <f t="shared" si="35"/>
        <v>243.85686575151496</v>
      </c>
      <c r="AI20" s="1">
        <f t="shared" si="35"/>
        <v>247.84736299958482</v>
      </c>
      <c r="AJ20" s="1">
        <f t="shared" si="35"/>
        <v>251.41211929226279</v>
      </c>
      <c r="AK20" s="1">
        <f t="shared" si="35"/>
        <v>265.11684830693065</v>
      </c>
      <c r="AL20" s="1">
        <f t="shared" si="36"/>
        <v>294.20413704342894</v>
      </c>
      <c r="AM20" s="1">
        <f t="shared" si="36"/>
        <v>293.40362792542311</v>
      </c>
      <c r="AN20" s="1">
        <f t="shared" si="36"/>
        <v>284.26991436701587</v>
      </c>
      <c r="AO20" s="1">
        <f t="shared" si="36"/>
        <v>304.48984927420855</v>
      </c>
      <c r="AP20" s="1">
        <f t="shared" si="36"/>
        <v>334.85758067348587</v>
      </c>
      <c r="AQ20" s="1">
        <f t="shared" si="36"/>
        <v>317.77559623621931</v>
      </c>
      <c r="AR20" s="1">
        <f t="shared" si="36"/>
        <v>304.14889964626002</v>
      </c>
      <c r="AS20" s="1">
        <f t="shared" si="36"/>
        <v>303.95046165250386</v>
      </c>
      <c r="AT20" s="31">
        <f t="shared" si="23"/>
        <v>60.703361524933584</v>
      </c>
      <c r="AU20" s="6">
        <f t="shared" si="3"/>
        <v>0.82367761428603525</v>
      </c>
      <c r="AX20" s="58"/>
      <c r="AY20" s="34" t="s">
        <v>1</v>
      </c>
      <c r="AZ20" s="34">
        <v>6.694</v>
      </c>
      <c r="BA20" s="34">
        <v>162.57499999999999</v>
      </c>
    </row>
    <row r="21" spans="1:53" x14ac:dyDescent="0.25">
      <c r="A21" s="31"/>
      <c r="B21" s="31"/>
      <c r="C21" s="10">
        <v>50</v>
      </c>
      <c r="D21" s="1">
        <f>D20+C21</f>
        <v>536.79</v>
      </c>
      <c r="E21" s="1">
        <f>$Q$200</f>
        <v>269.26646428571433</v>
      </c>
      <c r="F21" s="10">
        <f t="shared" si="31"/>
        <v>80.524701030378367</v>
      </c>
      <c r="G21" s="23">
        <f>$Q$201</f>
        <v>60.703361524933584</v>
      </c>
      <c r="H21" s="1">
        <f t="shared" si="33"/>
        <v>324.59852285587596</v>
      </c>
      <c r="I21" s="13">
        <f t="shared" si="33"/>
        <v>312.03908784890166</v>
      </c>
      <c r="J21" s="13">
        <f t="shared" si="33"/>
        <v>291.08706106343868</v>
      </c>
      <c r="K21" s="13">
        <f t="shared" si="33"/>
        <v>270.73919963813626</v>
      </c>
      <c r="L21" s="13">
        <f t="shared" si="33"/>
        <v>252.68493705828791</v>
      </c>
      <c r="M21" s="1">
        <f t="shared" si="33"/>
        <v>246.10186380439586</v>
      </c>
      <c r="N21" s="1">
        <f t="shared" si="33"/>
        <v>231.77013866793186</v>
      </c>
      <c r="O21" s="1">
        <f t="shared" si="33"/>
        <v>224.4028596026528</v>
      </c>
      <c r="P21" s="1">
        <f t="shared" si="33"/>
        <v>215.10019235934442</v>
      </c>
      <c r="Q21" s="1">
        <f t="shared" si="33"/>
        <v>215.86934026906189</v>
      </c>
      <c r="R21" s="1">
        <f t="shared" si="34"/>
        <v>213.37045709157766</v>
      </c>
      <c r="S21" s="1">
        <f t="shared" si="34"/>
        <v>206.66101849115142</v>
      </c>
      <c r="T21" s="1">
        <f t="shared" si="34"/>
        <v>170.22684842359754</v>
      </c>
      <c r="U21" s="1">
        <f t="shared" si="34"/>
        <v>178.74809980816585</v>
      </c>
      <c r="V21" s="1">
        <f t="shared" si="34"/>
        <v>220.05902530571205</v>
      </c>
      <c r="W21" s="1">
        <f t="shared" si="34"/>
        <v>186.5294823648118</v>
      </c>
      <c r="X21" s="1">
        <f t="shared" si="34"/>
        <v>150.14105872155852</v>
      </c>
      <c r="Y21" s="6">
        <f t="shared" si="34"/>
        <v>109.75723546431917</v>
      </c>
      <c r="Z21" s="10">
        <f t="shared" si="32"/>
        <v>322.44063831662419</v>
      </c>
      <c r="AA21" s="23">
        <f>$Q$201</f>
        <v>60.703361524933584</v>
      </c>
      <c r="AB21" s="1">
        <f t="shared" si="35"/>
        <v>67.611138126739917</v>
      </c>
      <c r="AC21" s="1">
        <f t="shared" si="35"/>
        <v>88.049292283774022</v>
      </c>
      <c r="AD21" s="1">
        <f t="shared" si="35"/>
        <v>155.34471837996298</v>
      </c>
      <c r="AE21" s="1">
        <f t="shared" si="35"/>
        <v>167.41316377056248</v>
      </c>
      <c r="AF21" s="1">
        <f t="shared" si="35"/>
        <v>220.55769758988427</v>
      </c>
      <c r="AG21" s="1">
        <f t="shared" si="35"/>
        <v>244.75956087964676</v>
      </c>
      <c r="AH21" s="1">
        <f t="shared" si="35"/>
        <v>241.97900936682998</v>
      </c>
      <c r="AI21" s="1">
        <f t="shared" si="35"/>
        <v>245.99997021513633</v>
      </c>
      <c r="AJ21" s="1">
        <f t="shared" si="35"/>
        <v>249.59111307702238</v>
      </c>
      <c r="AK21" s="1">
        <f t="shared" si="35"/>
        <v>263.39060965835529</v>
      </c>
      <c r="AL21" s="1">
        <f t="shared" si="36"/>
        <v>292.64952460830807</v>
      </c>
      <c r="AM21" s="1">
        <f t="shared" si="36"/>
        <v>291.8447513315943</v>
      </c>
      <c r="AN21" s="1">
        <f t="shared" si="36"/>
        <v>282.66066973357033</v>
      </c>
      <c r="AO21" s="1">
        <f t="shared" si="36"/>
        <v>302.98801677794165</v>
      </c>
      <c r="AP21" s="1">
        <f t="shared" si="36"/>
        <v>333.49253265178231</v>
      </c>
      <c r="AQ21" s="1">
        <f t="shared" si="36"/>
        <v>316.33684509282932</v>
      </c>
      <c r="AR21" s="1">
        <f t="shared" si="36"/>
        <v>302.64537524308997</v>
      </c>
      <c r="AS21" s="1">
        <f t="shared" si="36"/>
        <v>302.44595077264665</v>
      </c>
      <c r="AT21" s="31">
        <f t="shared" si="23"/>
        <v>60.703361524933584</v>
      </c>
      <c r="AU21" s="6">
        <f t="shared" si="3"/>
        <v>0.82367761428603525</v>
      </c>
      <c r="AX21" s="58"/>
      <c r="AY21" s="34" t="s">
        <v>1</v>
      </c>
      <c r="AZ21" s="34">
        <v>6.6859999999999999</v>
      </c>
      <c r="BA21" s="34">
        <v>164.512</v>
      </c>
    </row>
    <row r="22" spans="1:53" x14ac:dyDescent="0.25">
      <c r="A22" s="4"/>
      <c r="B22" s="4"/>
      <c r="C22" s="10">
        <v>42.52</v>
      </c>
      <c r="D22" s="1">
        <f>D21+C22</f>
        <v>579.30999999999995</v>
      </c>
      <c r="E22" s="1">
        <f>$Q$200</f>
        <v>269.26646428571433</v>
      </c>
      <c r="F22" s="12">
        <f t="shared" si="31"/>
        <v>85.206061451236081</v>
      </c>
      <c r="G22" s="24">
        <f>$Q$201</f>
        <v>60.703361524933584</v>
      </c>
      <c r="H22" s="5">
        <f t="shared" si="33"/>
        <v>325.79141559012356</v>
      </c>
      <c r="I22" s="18">
        <f t="shared" si="33"/>
        <v>313.2798074845785</v>
      </c>
      <c r="J22" s="18">
        <f t="shared" si="33"/>
        <v>292.41669335137158</v>
      </c>
      <c r="K22" s="18">
        <f t="shared" si="33"/>
        <v>272.16825614442735</v>
      </c>
      <c r="L22" s="18">
        <f t="shared" si="33"/>
        <v>254.21550473594431</v>
      </c>
      <c r="M22" s="5">
        <f t="shared" si="33"/>
        <v>247.67311682941573</v>
      </c>
      <c r="N22" s="5">
        <f t="shared" si="33"/>
        <v>233.43787741099851</v>
      </c>
      <c r="O22" s="5">
        <f t="shared" si="33"/>
        <v>226.1249407514525</v>
      </c>
      <c r="P22" s="5">
        <f t="shared" si="33"/>
        <v>216.89614608154514</v>
      </c>
      <c r="Q22" s="5">
        <f t="shared" si="33"/>
        <v>217.65894766859466</v>
      </c>
      <c r="R22" s="5">
        <f t="shared" si="34"/>
        <v>215.18084810565458</v>
      </c>
      <c r="S22" s="5">
        <f t="shared" si="34"/>
        <v>208.52966694405865</v>
      </c>
      <c r="T22" s="5">
        <f t="shared" si="34"/>
        <v>172.4906529532266</v>
      </c>
      <c r="U22" s="5">
        <f t="shared" si="34"/>
        <v>180.90530289914119</v>
      </c>
      <c r="V22" s="5">
        <f t="shared" si="34"/>
        <v>221.81483280091985</v>
      </c>
      <c r="W22" s="5">
        <f t="shared" si="34"/>
        <v>188.59770206257721</v>
      </c>
      <c r="X22" s="5">
        <f t="shared" si="34"/>
        <v>152.70292382934417</v>
      </c>
      <c r="Y22" s="14">
        <f t="shared" si="34"/>
        <v>113.23646130451976</v>
      </c>
      <c r="Z22" s="12">
        <f t="shared" si="32"/>
        <v>321.02279551152134</v>
      </c>
      <c r="AA22" s="24">
        <f>$Q$201</f>
        <v>60.703361524933584</v>
      </c>
      <c r="AB22" s="5">
        <f t="shared" si="35"/>
        <v>60.489139511098223</v>
      </c>
      <c r="AC22" s="5">
        <f t="shared" si="35"/>
        <v>82.706395591111743</v>
      </c>
      <c r="AD22" s="5">
        <f t="shared" si="35"/>
        <v>152.3799577652849</v>
      </c>
      <c r="AE22" s="5">
        <f t="shared" si="35"/>
        <v>164.66583556909785</v>
      </c>
      <c r="AF22" s="5">
        <f t="shared" si="35"/>
        <v>218.47967403433859</v>
      </c>
      <c r="AG22" s="5">
        <f t="shared" si="35"/>
        <v>242.88868364334618</v>
      </c>
      <c r="AH22" s="5">
        <f t="shared" si="35"/>
        <v>240.08646562051845</v>
      </c>
      <c r="AI22" s="5">
        <f t="shared" si="35"/>
        <v>244.13859863988725</v>
      </c>
      <c r="AJ22" s="5">
        <f t="shared" si="35"/>
        <v>247.75672286948537</v>
      </c>
      <c r="AK22" s="5">
        <f t="shared" si="35"/>
        <v>261.6529825096593</v>
      </c>
      <c r="AL22" s="5">
        <f t="shared" si="36"/>
        <v>291.08660953995928</v>
      </c>
      <c r="AM22" s="5">
        <f t="shared" si="36"/>
        <v>290.27750322717071</v>
      </c>
      <c r="AN22" s="5">
        <f t="shared" si="36"/>
        <v>281.04221073395814</v>
      </c>
      <c r="AO22" s="5">
        <f t="shared" si="36"/>
        <v>301.47870291453467</v>
      </c>
      <c r="AP22" s="5">
        <f t="shared" si="36"/>
        <v>332.12187421863695</v>
      </c>
      <c r="AQ22" s="5">
        <f t="shared" si="36"/>
        <v>314.89152031022473</v>
      </c>
      <c r="AR22" s="5">
        <f t="shared" si="36"/>
        <v>301.13434403274351</v>
      </c>
      <c r="AS22" s="5">
        <f t="shared" si="36"/>
        <v>300.93391822586267</v>
      </c>
      <c r="AT22" s="4">
        <f t="shared" si="23"/>
        <v>60.489139511098223</v>
      </c>
      <c r="AU22" s="14">
        <f t="shared" si="3"/>
        <v>0.70293610297099141</v>
      </c>
      <c r="AX22" s="58"/>
      <c r="AY22" s="34" t="s">
        <v>1</v>
      </c>
      <c r="AZ22" s="34">
        <v>6.6859999999999999</v>
      </c>
      <c r="BA22" s="34">
        <v>165.709</v>
      </c>
    </row>
    <row r="23" spans="1:53" x14ac:dyDescent="0.25">
      <c r="A23" s="30" t="s">
        <v>26</v>
      </c>
      <c r="B23" s="30">
        <f>$AZ67</f>
        <v>13.775</v>
      </c>
      <c r="C23" s="8">
        <v>0</v>
      </c>
      <c r="D23" s="8">
        <f>D22</f>
        <v>579.30999999999995</v>
      </c>
      <c r="E23" s="8">
        <v>0</v>
      </c>
      <c r="F23" s="11">
        <f t="shared" si="31"/>
        <v>85.206061451236081</v>
      </c>
      <c r="G23" s="8">
        <f t="shared" ref="G23:G54" si="37">SQRT(G22^2+2*$P$195*9.81* $C23)</f>
        <v>60.703361524933584</v>
      </c>
      <c r="H23" s="8">
        <f t="shared" si="33"/>
        <v>325.79141559012356</v>
      </c>
      <c r="I23" s="17">
        <f t="shared" si="33"/>
        <v>313.2798074845785</v>
      </c>
      <c r="J23" s="17">
        <f t="shared" si="33"/>
        <v>292.41669335137158</v>
      </c>
      <c r="K23" s="17">
        <f t="shared" si="33"/>
        <v>272.16825614442735</v>
      </c>
      <c r="L23" s="17">
        <f t="shared" si="33"/>
        <v>254.21550473594431</v>
      </c>
      <c r="M23" s="8">
        <f t="shared" si="33"/>
        <v>247.67311682941573</v>
      </c>
      <c r="N23" s="8">
        <f t="shared" si="33"/>
        <v>233.43787741099851</v>
      </c>
      <c r="O23" s="8">
        <f t="shared" si="33"/>
        <v>226.1249407514525</v>
      </c>
      <c r="P23" s="8">
        <f t="shared" si="33"/>
        <v>216.89614608154514</v>
      </c>
      <c r="Q23" s="8">
        <f t="shared" si="33"/>
        <v>217.65894766859466</v>
      </c>
      <c r="R23" s="8">
        <f t="shared" si="34"/>
        <v>215.18084810565458</v>
      </c>
      <c r="S23" s="8">
        <f t="shared" si="34"/>
        <v>208.52966694405865</v>
      </c>
      <c r="T23" s="8">
        <f t="shared" si="34"/>
        <v>172.4906529532266</v>
      </c>
      <c r="U23" s="8">
        <f t="shared" si="34"/>
        <v>180.90530289914119</v>
      </c>
      <c r="V23" s="8">
        <f t="shared" si="34"/>
        <v>221.81483280091985</v>
      </c>
      <c r="W23" s="8">
        <f t="shared" si="34"/>
        <v>188.59770206257721</v>
      </c>
      <c r="X23" s="8">
        <f t="shared" si="34"/>
        <v>152.70292382934417</v>
      </c>
      <c r="Y23" s="9">
        <f t="shared" si="34"/>
        <v>113.23646130451976</v>
      </c>
      <c r="Z23" s="11">
        <f t="shared" si="32"/>
        <v>319.81211641529791</v>
      </c>
      <c r="AA23" s="8">
        <f t="shared" ref="AA23:AA54" si="38">SQRT(AA24^2+2*$P$195*9.81* $C23)</f>
        <v>326.54672360693951</v>
      </c>
      <c r="AB23" s="8">
        <f t="shared" si="35"/>
        <v>53.694418395147032</v>
      </c>
      <c r="AC23" s="8">
        <f t="shared" si="35"/>
        <v>77.874915342961813</v>
      </c>
      <c r="AD23" s="8">
        <f t="shared" si="35"/>
        <v>149.81256988834417</v>
      </c>
      <c r="AE23" s="8">
        <f t="shared" si="35"/>
        <v>162.29292027586777</v>
      </c>
      <c r="AF23" s="8">
        <f t="shared" si="35"/>
        <v>216.69684477202441</v>
      </c>
      <c r="AG23" s="8">
        <f t="shared" si="35"/>
        <v>241.28627646428112</v>
      </c>
      <c r="AH23" s="8">
        <f t="shared" si="35"/>
        <v>238.46522920994664</v>
      </c>
      <c r="AI23" s="8">
        <f t="shared" si="35"/>
        <v>242.54444935691262</v>
      </c>
      <c r="AJ23" s="8">
        <f t="shared" si="35"/>
        <v>246.18600345069777</v>
      </c>
      <c r="AK23" s="8">
        <f t="shared" si="35"/>
        <v>260.16617348187305</v>
      </c>
      <c r="AL23" s="8">
        <f t="shared" si="36"/>
        <v>289.75087371994016</v>
      </c>
      <c r="AM23" s="8">
        <f t="shared" si="36"/>
        <v>288.93802700198552</v>
      </c>
      <c r="AN23" s="8">
        <f t="shared" si="36"/>
        <v>279.65850386181813</v>
      </c>
      <c r="AO23" s="8">
        <f t="shared" si="36"/>
        <v>300.18921179654382</v>
      </c>
      <c r="AP23" s="8">
        <f t="shared" si="36"/>
        <v>330.95179996866631</v>
      </c>
      <c r="AQ23" s="8">
        <f t="shared" si="36"/>
        <v>313.65717611954085</v>
      </c>
      <c r="AR23" s="8">
        <f t="shared" si="36"/>
        <v>299.84337198616004</v>
      </c>
      <c r="AS23" s="8">
        <f t="shared" si="36"/>
        <v>299.64208266992506</v>
      </c>
      <c r="AT23" s="30">
        <f t="shared" si="23"/>
        <v>53.694418395147032</v>
      </c>
      <c r="AU23" s="9">
        <f t="shared" si="3"/>
        <v>0</v>
      </c>
      <c r="AX23" s="58"/>
      <c r="AY23" s="34" t="s">
        <v>1</v>
      </c>
      <c r="AZ23" s="34">
        <v>6.681</v>
      </c>
      <c r="BA23" s="34">
        <v>164.239</v>
      </c>
    </row>
    <row r="24" spans="1:53" x14ac:dyDescent="0.25">
      <c r="A24" s="4"/>
      <c r="B24" s="4"/>
      <c r="C24" s="5">
        <v>13.78</v>
      </c>
      <c r="D24" s="5">
        <f>D23+C24</f>
        <v>593.08999999999992</v>
      </c>
      <c r="E24" s="5">
        <v>0</v>
      </c>
      <c r="F24" s="12">
        <f t="shared" si="31"/>
        <v>86.668974010494779</v>
      </c>
      <c r="G24" s="5">
        <f t="shared" si="37"/>
        <v>62.740228310285794</v>
      </c>
      <c r="H24" s="5">
        <f t="shared" si="33"/>
        <v>326.17707555899233</v>
      </c>
      <c r="I24" s="18">
        <f t="shared" si="33"/>
        <v>313.68085042854398</v>
      </c>
      <c r="J24" s="18">
        <f t="shared" si="33"/>
        <v>292.84630900619197</v>
      </c>
      <c r="K24" s="18">
        <f t="shared" si="33"/>
        <v>272.6297815732878</v>
      </c>
      <c r="L24" s="18">
        <f t="shared" si="33"/>
        <v>254.7095620430276</v>
      </c>
      <c r="M24" s="5">
        <f t="shared" si="33"/>
        <v>248.18019854129662</v>
      </c>
      <c r="N24" s="5">
        <f t="shared" si="33"/>
        <v>233.97581233570355</v>
      </c>
      <c r="O24" s="5">
        <f t="shared" si="33"/>
        <v>226.68023067274285</v>
      </c>
      <c r="P24" s="5">
        <f t="shared" si="33"/>
        <v>217.47500162783533</v>
      </c>
      <c r="Q24" s="5">
        <f t="shared" si="33"/>
        <v>218.23577994499445</v>
      </c>
      <c r="R24" s="5">
        <f t="shared" si="34"/>
        <v>215.76430552681504</v>
      </c>
      <c r="S24" s="5">
        <f t="shared" si="34"/>
        <v>209.13168134885737</v>
      </c>
      <c r="T24" s="5">
        <f t="shared" si="34"/>
        <v>173.21796530449853</v>
      </c>
      <c r="U24" s="5">
        <f t="shared" si="34"/>
        <v>181.59891730137056</v>
      </c>
      <c r="V24" s="5">
        <f t="shared" si="34"/>
        <v>222.38088541621565</v>
      </c>
      <c r="W24" s="5">
        <f t="shared" si="34"/>
        <v>189.26312734202781</v>
      </c>
      <c r="X24" s="5">
        <f t="shared" si="34"/>
        <v>153.52400820077128</v>
      </c>
      <c r="Y24" s="14">
        <f t="shared" si="34"/>
        <v>114.34130625793114</v>
      </c>
      <c r="Z24" s="12">
        <f t="shared" si="32"/>
        <v>319.81211641529791</v>
      </c>
      <c r="AA24" s="5">
        <f t="shared" si="38"/>
        <v>326.54672360693951</v>
      </c>
      <c r="AB24" s="5">
        <f t="shared" si="35"/>
        <v>53.694418395147032</v>
      </c>
      <c r="AC24" s="5">
        <f t="shared" si="35"/>
        <v>77.874915342961813</v>
      </c>
      <c r="AD24" s="5">
        <f t="shared" si="35"/>
        <v>149.81256988834417</v>
      </c>
      <c r="AE24" s="5">
        <f t="shared" si="35"/>
        <v>162.29292027586777</v>
      </c>
      <c r="AF24" s="5">
        <f t="shared" si="35"/>
        <v>216.69684477202441</v>
      </c>
      <c r="AG24" s="5">
        <f t="shared" si="35"/>
        <v>241.28627646428112</v>
      </c>
      <c r="AH24" s="5">
        <f t="shared" si="35"/>
        <v>238.46522920994664</v>
      </c>
      <c r="AI24" s="5">
        <f t="shared" si="35"/>
        <v>242.54444935691262</v>
      </c>
      <c r="AJ24" s="5">
        <f t="shared" si="35"/>
        <v>246.18600345069777</v>
      </c>
      <c r="AK24" s="5">
        <f t="shared" si="35"/>
        <v>260.16617348187305</v>
      </c>
      <c r="AL24" s="5">
        <f t="shared" si="36"/>
        <v>289.75087371994016</v>
      </c>
      <c r="AM24" s="5">
        <f t="shared" si="36"/>
        <v>288.93802700198552</v>
      </c>
      <c r="AN24" s="5">
        <f t="shared" si="36"/>
        <v>279.65850386181813</v>
      </c>
      <c r="AO24" s="5">
        <f t="shared" si="36"/>
        <v>300.18921179654382</v>
      </c>
      <c r="AP24" s="5">
        <f t="shared" si="36"/>
        <v>330.95179996866631</v>
      </c>
      <c r="AQ24" s="5">
        <f t="shared" si="36"/>
        <v>313.65717611954085</v>
      </c>
      <c r="AR24" s="5">
        <f t="shared" si="36"/>
        <v>299.84337198616004</v>
      </c>
      <c r="AS24" s="5">
        <f t="shared" si="36"/>
        <v>299.64208266992506</v>
      </c>
      <c r="AT24" s="4">
        <f t="shared" si="23"/>
        <v>53.694418395147032</v>
      </c>
      <c r="AU24" s="14">
        <f t="shared" si="3"/>
        <v>0.25663747577244367</v>
      </c>
      <c r="AX24" s="58"/>
      <c r="AY24" s="34" t="s">
        <v>1</v>
      </c>
      <c r="AZ24" s="34">
        <v>6.7140000000000004</v>
      </c>
      <c r="BA24" s="34">
        <v>168.31299999999999</v>
      </c>
    </row>
    <row r="25" spans="1:53" x14ac:dyDescent="0.25">
      <c r="A25" s="30" t="s">
        <v>34</v>
      </c>
      <c r="B25" s="30">
        <f>SUM(AZ68:AZ125)</f>
        <v>225.32900000000006</v>
      </c>
      <c r="C25" s="11">
        <v>0</v>
      </c>
      <c r="D25" s="8">
        <f>D24</f>
        <v>593.08999999999992</v>
      </c>
      <c r="E25" s="9">
        <f t="shared" ref="E25:E30" si="39">$R$200</f>
        <v>268.26222413793107</v>
      </c>
      <c r="F25" s="11">
        <f t="shared" si="31"/>
        <v>86.668974010494779</v>
      </c>
      <c r="G25" s="8">
        <f t="shared" si="37"/>
        <v>62.740228310285794</v>
      </c>
      <c r="H25" s="22">
        <f t="shared" ref="H25:H30" si="40">$R$201</f>
        <v>60.59005796511817</v>
      </c>
      <c r="I25" s="17">
        <f t="shared" ref="I25:R30" si="41">SQRT(I24^2+2*$P$195*9.81* $C25)</f>
        <v>313.68085042854398</v>
      </c>
      <c r="J25" s="17">
        <f t="shared" si="41"/>
        <v>292.84630900619197</v>
      </c>
      <c r="K25" s="17">
        <f t="shared" si="41"/>
        <v>272.6297815732878</v>
      </c>
      <c r="L25" s="17">
        <f t="shared" si="41"/>
        <v>254.7095620430276</v>
      </c>
      <c r="M25" s="8">
        <f t="shared" si="41"/>
        <v>248.18019854129662</v>
      </c>
      <c r="N25" s="8">
        <f t="shared" si="41"/>
        <v>233.97581233570355</v>
      </c>
      <c r="O25" s="8">
        <f t="shared" si="41"/>
        <v>226.68023067274285</v>
      </c>
      <c r="P25" s="8">
        <f t="shared" si="41"/>
        <v>217.47500162783533</v>
      </c>
      <c r="Q25" s="8">
        <f t="shared" si="41"/>
        <v>218.23577994499445</v>
      </c>
      <c r="R25" s="8">
        <f t="shared" si="41"/>
        <v>215.76430552681504</v>
      </c>
      <c r="S25" s="8">
        <f t="shared" ref="S25:Y30" si="42">SQRT(S24^2+2*$P$195*9.81* $C25)</f>
        <v>209.13168134885737</v>
      </c>
      <c r="T25" s="8">
        <f t="shared" si="42"/>
        <v>173.21796530449853</v>
      </c>
      <c r="U25" s="8">
        <f t="shared" si="42"/>
        <v>181.59891730137056</v>
      </c>
      <c r="V25" s="8">
        <f t="shared" si="42"/>
        <v>222.38088541621565</v>
      </c>
      <c r="W25" s="8">
        <f t="shared" si="42"/>
        <v>189.26312734202781</v>
      </c>
      <c r="X25" s="8">
        <f t="shared" si="42"/>
        <v>153.52400820077128</v>
      </c>
      <c r="Y25" s="9">
        <f t="shared" si="42"/>
        <v>114.34130625793114</v>
      </c>
      <c r="Z25" s="11">
        <f t="shared" si="32"/>
        <v>319.41877161186386</v>
      </c>
      <c r="AA25" s="8">
        <f t="shared" si="38"/>
        <v>326.16150071770727</v>
      </c>
      <c r="AB25" s="22">
        <v>51.299633710126081</v>
      </c>
      <c r="AC25" s="8">
        <f t="shared" ref="AC25:AL30" si="43">SQRT(AC26^2+2*$P$195*9.81* $C25)</f>
        <v>76.243454090652719</v>
      </c>
      <c r="AD25" s="8">
        <f t="shared" si="43"/>
        <v>148.97103056819472</v>
      </c>
      <c r="AE25" s="8">
        <f t="shared" si="43"/>
        <v>161.51641967202335</v>
      </c>
      <c r="AF25" s="8">
        <f t="shared" si="43"/>
        <v>216.11590498191205</v>
      </c>
      <c r="AG25" s="8">
        <f t="shared" si="43"/>
        <v>240.76467569391798</v>
      </c>
      <c r="AH25" s="8">
        <f t="shared" si="43"/>
        <v>237.93744428767909</v>
      </c>
      <c r="AI25" s="8">
        <f t="shared" si="43"/>
        <v>242.02556014984853</v>
      </c>
      <c r="AJ25" s="8">
        <f t="shared" si="43"/>
        <v>245.67480568228191</v>
      </c>
      <c r="AK25" s="8">
        <f t="shared" si="43"/>
        <v>259.68249782417001</v>
      </c>
      <c r="AL25" s="8">
        <f t="shared" si="43"/>
        <v>289.31666158980323</v>
      </c>
      <c r="AM25" s="8">
        <f t="shared" ref="AM25:AS30" si="44">SQRT(AM26^2+2*$P$195*9.81* $C25)</f>
        <v>288.50259149581331</v>
      </c>
      <c r="AN25" s="8">
        <f t="shared" si="44"/>
        <v>279.20859699198115</v>
      </c>
      <c r="AO25" s="8">
        <f t="shared" si="44"/>
        <v>299.77011981021428</v>
      </c>
      <c r="AP25" s="8">
        <f t="shared" si="44"/>
        <v>330.57171045705064</v>
      </c>
      <c r="AQ25" s="8">
        <f t="shared" si="44"/>
        <v>313.25610286678324</v>
      </c>
      <c r="AR25" s="8">
        <f t="shared" si="44"/>
        <v>299.42379594152288</v>
      </c>
      <c r="AS25" s="8">
        <f t="shared" si="44"/>
        <v>299.22222437307391</v>
      </c>
      <c r="AT25" s="30">
        <f t="shared" si="23"/>
        <v>51.299633710126081</v>
      </c>
      <c r="AU25" s="9">
        <f t="shared" si="3"/>
        <v>0</v>
      </c>
      <c r="AX25" s="58"/>
      <c r="AY25" s="34" t="s">
        <v>1</v>
      </c>
      <c r="AZ25" s="34">
        <v>6.7060000000000004</v>
      </c>
      <c r="BA25" s="34">
        <v>154.328</v>
      </c>
    </row>
    <row r="26" spans="1:53" x14ac:dyDescent="0.25">
      <c r="A26" s="31"/>
      <c r="B26" s="31"/>
      <c r="C26" s="10">
        <v>50</v>
      </c>
      <c r="D26" s="1">
        <f>D25+C26</f>
        <v>643.08999999999992</v>
      </c>
      <c r="E26" s="6">
        <f t="shared" si="39"/>
        <v>268.26222413793107</v>
      </c>
      <c r="F26" s="10">
        <f t="shared" si="31"/>
        <v>91.781485366231792</v>
      </c>
      <c r="G26" s="1">
        <f t="shared" si="37"/>
        <v>69.632364949258957</v>
      </c>
      <c r="H26" s="23">
        <f t="shared" si="40"/>
        <v>60.59005796511817</v>
      </c>
      <c r="I26" s="13">
        <f t="shared" si="41"/>
        <v>315.13172789418485</v>
      </c>
      <c r="J26" s="13">
        <f t="shared" si="41"/>
        <v>294.39988230050307</v>
      </c>
      <c r="K26" s="13">
        <f t="shared" si="41"/>
        <v>274.29788150968034</v>
      </c>
      <c r="L26" s="13">
        <f t="shared" si="41"/>
        <v>256.49423189645205</v>
      </c>
      <c r="M26" s="1">
        <f t="shared" si="41"/>
        <v>250.01148163233904</v>
      </c>
      <c r="N26" s="1">
        <f t="shared" si="41"/>
        <v>235.91738121247525</v>
      </c>
      <c r="O26" s="1">
        <f t="shared" si="41"/>
        <v>228.68374882760671</v>
      </c>
      <c r="P26" s="1">
        <f t="shared" si="41"/>
        <v>219.56253399208842</v>
      </c>
      <c r="Q26" s="1">
        <f t="shared" si="41"/>
        <v>220.3161039238849</v>
      </c>
      <c r="R26" s="1">
        <f t="shared" si="41"/>
        <v>217.86822976163546</v>
      </c>
      <c r="S26" s="1">
        <f t="shared" si="42"/>
        <v>211.30165674646287</v>
      </c>
      <c r="T26" s="1">
        <f t="shared" si="42"/>
        <v>175.83171927792341</v>
      </c>
      <c r="U26" s="1">
        <f t="shared" si="42"/>
        <v>184.0937173426351</v>
      </c>
      <c r="V26" s="1">
        <f t="shared" si="42"/>
        <v>224.42278894644375</v>
      </c>
      <c r="W26" s="1">
        <f t="shared" si="42"/>
        <v>191.65818889701697</v>
      </c>
      <c r="X26" s="1">
        <f t="shared" si="42"/>
        <v>156.46709268734588</v>
      </c>
      <c r="Y26" s="6">
        <f t="shared" si="42"/>
        <v>118.2635375623865</v>
      </c>
      <c r="Z26" s="10">
        <f t="shared" si="32"/>
        <v>319.41877161186386</v>
      </c>
      <c r="AA26" s="1">
        <f t="shared" si="38"/>
        <v>326.16150071770727</v>
      </c>
      <c r="AB26" s="23">
        <v>51.299633710126081</v>
      </c>
      <c r="AC26" s="1">
        <f t="shared" si="43"/>
        <v>76.243454090652719</v>
      </c>
      <c r="AD26" s="1">
        <f t="shared" si="43"/>
        <v>148.97103056819472</v>
      </c>
      <c r="AE26" s="1">
        <f t="shared" si="43"/>
        <v>161.51641967202335</v>
      </c>
      <c r="AF26" s="1">
        <f t="shared" si="43"/>
        <v>216.11590498191205</v>
      </c>
      <c r="AG26" s="1">
        <f t="shared" si="43"/>
        <v>240.76467569391798</v>
      </c>
      <c r="AH26" s="1">
        <f t="shared" si="43"/>
        <v>237.93744428767909</v>
      </c>
      <c r="AI26" s="1">
        <f t="shared" si="43"/>
        <v>242.02556014984853</v>
      </c>
      <c r="AJ26" s="1">
        <f t="shared" si="43"/>
        <v>245.67480568228191</v>
      </c>
      <c r="AK26" s="1">
        <f t="shared" si="43"/>
        <v>259.68249782417001</v>
      </c>
      <c r="AL26" s="1">
        <f t="shared" si="43"/>
        <v>289.31666158980323</v>
      </c>
      <c r="AM26" s="1">
        <f t="shared" si="44"/>
        <v>288.50259149581331</v>
      </c>
      <c r="AN26" s="1">
        <f t="shared" si="44"/>
        <v>279.20859699198115</v>
      </c>
      <c r="AO26" s="1">
        <f t="shared" si="44"/>
        <v>299.77011981021428</v>
      </c>
      <c r="AP26" s="1">
        <f t="shared" si="44"/>
        <v>330.57171045705064</v>
      </c>
      <c r="AQ26" s="1">
        <f t="shared" si="44"/>
        <v>313.25610286678324</v>
      </c>
      <c r="AR26" s="1">
        <f t="shared" si="44"/>
        <v>299.42379594152288</v>
      </c>
      <c r="AS26" s="1">
        <f t="shared" si="44"/>
        <v>299.22222437307391</v>
      </c>
      <c r="AT26" s="31">
        <f t="shared" si="23"/>
        <v>51.299633710126081</v>
      </c>
      <c r="AU26" s="6">
        <f t="shared" si="3"/>
        <v>0.97466582865932738</v>
      </c>
      <c r="AX26" s="58"/>
      <c r="AY26" s="34" t="s">
        <v>1</v>
      </c>
      <c r="AZ26" s="34">
        <v>6.7279999999999998</v>
      </c>
      <c r="BA26" s="34">
        <v>153.79900000000001</v>
      </c>
    </row>
    <row r="27" spans="1:53" x14ac:dyDescent="0.25">
      <c r="A27" s="31"/>
      <c r="B27" s="31"/>
      <c r="C27" s="10">
        <f>$C$26</f>
        <v>50</v>
      </c>
      <c r="D27" s="1">
        <f t="shared" ref="D27:D30" si="45">D26+C27</f>
        <v>693.08999999999992</v>
      </c>
      <c r="E27" s="6">
        <f t="shared" si="39"/>
        <v>268.26222413793107</v>
      </c>
      <c r="F27" s="10">
        <f t="shared" si="31"/>
        <v>96.62386380202264</v>
      </c>
      <c r="G27" s="1">
        <f t="shared" si="37"/>
        <v>75.90122692306619</v>
      </c>
      <c r="H27" s="23">
        <f t="shared" si="40"/>
        <v>60.59005796511817</v>
      </c>
      <c r="I27" s="13">
        <f t="shared" si="41"/>
        <v>316.57595601304683</v>
      </c>
      <c r="J27" s="13">
        <f t="shared" si="41"/>
        <v>295.94530017986443</v>
      </c>
      <c r="K27" s="13">
        <f t="shared" si="41"/>
        <v>275.95589828938</v>
      </c>
      <c r="L27" s="13">
        <f t="shared" si="41"/>
        <v>258.26656964491343</v>
      </c>
      <c r="M27" s="1">
        <f t="shared" si="41"/>
        <v>251.82944813503721</v>
      </c>
      <c r="N27" s="1">
        <f t="shared" si="41"/>
        <v>237.84310113634234</v>
      </c>
      <c r="O27" s="1">
        <f t="shared" si="41"/>
        <v>230.66986577758246</v>
      </c>
      <c r="P27" s="1">
        <f t="shared" si="41"/>
        <v>221.63040480274131</v>
      </c>
      <c r="Q27" s="1">
        <f t="shared" si="41"/>
        <v>222.37696744087518</v>
      </c>
      <c r="R27" s="1">
        <f t="shared" si="41"/>
        <v>219.95203008717328</v>
      </c>
      <c r="S27" s="1">
        <f t="shared" si="42"/>
        <v>213.44957283583403</v>
      </c>
      <c r="T27" s="1">
        <f t="shared" si="42"/>
        <v>178.4071845644969</v>
      </c>
      <c r="U27" s="1">
        <f t="shared" si="42"/>
        <v>186.55515743347874</v>
      </c>
      <c r="V27" s="1">
        <f t="shared" si="42"/>
        <v>226.44628104365069</v>
      </c>
      <c r="W27" s="1">
        <f t="shared" si="42"/>
        <v>194.02368765510215</v>
      </c>
      <c r="X27" s="1">
        <f t="shared" si="42"/>
        <v>159.35583169131428</v>
      </c>
      <c r="Y27" s="6">
        <f t="shared" si="42"/>
        <v>122.05979811866806</v>
      </c>
      <c r="Z27" s="10">
        <f t="shared" si="32"/>
        <v>317.98745518971663</v>
      </c>
      <c r="AA27" s="1">
        <f t="shared" si="38"/>
        <v>324.75990292895915</v>
      </c>
      <c r="AB27" s="23">
        <v>51.299633710126081</v>
      </c>
      <c r="AC27" s="1">
        <f t="shared" si="43"/>
        <v>70.005244744043779</v>
      </c>
      <c r="AD27" s="1">
        <f t="shared" si="43"/>
        <v>145.87679030109624</v>
      </c>
      <c r="AE27" s="1">
        <f t="shared" si="43"/>
        <v>158.66702185290166</v>
      </c>
      <c r="AF27" s="1">
        <f t="shared" si="43"/>
        <v>213.99475317434965</v>
      </c>
      <c r="AG27" s="1">
        <f t="shared" si="43"/>
        <v>238.86251079229135</v>
      </c>
      <c r="AH27" s="1">
        <f t="shared" si="43"/>
        <v>236.01249414840814</v>
      </c>
      <c r="AI27" s="1">
        <f t="shared" si="43"/>
        <v>240.13338328072575</v>
      </c>
      <c r="AJ27" s="1">
        <f t="shared" si="43"/>
        <v>243.81095165522603</v>
      </c>
      <c r="AK27" s="1">
        <f t="shared" si="43"/>
        <v>257.91989003603436</v>
      </c>
      <c r="AL27" s="1">
        <f t="shared" si="43"/>
        <v>287.7356437313054</v>
      </c>
      <c r="AM27" s="1">
        <f t="shared" si="44"/>
        <v>286.91708784908599</v>
      </c>
      <c r="AN27" s="1">
        <f t="shared" si="44"/>
        <v>277.57001032934113</v>
      </c>
      <c r="AO27" s="1">
        <f t="shared" si="44"/>
        <v>298.24452171168247</v>
      </c>
      <c r="AP27" s="1">
        <f t="shared" si="44"/>
        <v>329.18889069119592</v>
      </c>
      <c r="AQ27" s="1">
        <f t="shared" si="44"/>
        <v>311.79649770849682</v>
      </c>
      <c r="AR27" s="1">
        <f t="shared" si="44"/>
        <v>297.89642424176685</v>
      </c>
      <c r="AS27" s="1">
        <f t="shared" si="44"/>
        <v>297.69381847591359</v>
      </c>
      <c r="AT27" s="31">
        <f t="shared" si="23"/>
        <v>51.299633710126081</v>
      </c>
      <c r="AU27" s="6">
        <f t="shared" si="3"/>
        <v>0.97466582865932738</v>
      </c>
      <c r="AX27" s="58"/>
      <c r="AY27" s="34" t="s">
        <v>1</v>
      </c>
      <c r="AZ27" s="34">
        <v>6.7220000000000004</v>
      </c>
      <c r="BA27" s="34">
        <v>150.53399999999999</v>
      </c>
    </row>
    <row r="28" spans="1:53" x14ac:dyDescent="0.25">
      <c r="A28" s="31"/>
      <c r="B28" s="31"/>
      <c r="C28" s="10">
        <f>$C$26</f>
        <v>50</v>
      </c>
      <c r="D28" s="1">
        <f t="shared" si="45"/>
        <v>743.08999999999992</v>
      </c>
      <c r="E28" s="6">
        <f t="shared" si="39"/>
        <v>268.26222413793107</v>
      </c>
      <c r="F28" s="10">
        <f t="shared" si="31"/>
        <v>101.23488062931581</v>
      </c>
      <c r="G28" s="1">
        <f t="shared" si="37"/>
        <v>81.690429356362102</v>
      </c>
      <c r="H28" s="23">
        <f t="shared" si="40"/>
        <v>60.59005796511817</v>
      </c>
      <c r="I28" s="13">
        <f t="shared" si="41"/>
        <v>318.01362537723844</v>
      </c>
      <c r="J28" s="13">
        <f t="shared" si="41"/>
        <v>297.48268974605912</v>
      </c>
      <c r="K28" s="13">
        <f t="shared" si="41"/>
        <v>277.60401258032749</v>
      </c>
      <c r="L28" s="13">
        <f t="shared" si="41"/>
        <v>260.02682745468962</v>
      </c>
      <c r="M28" s="1">
        <f t="shared" si="41"/>
        <v>253.63438439611733</v>
      </c>
      <c r="N28" s="1">
        <f t="shared" si="41"/>
        <v>239.75335400813972</v>
      </c>
      <c r="O28" s="1">
        <f t="shared" si="41"/>
        <v>232.63902720276303</v>
      </c>
      <c r="P28" s="1">
        <f t="shared" si="41"/>
        <v>223.67915936230398</v>
      </c>
      <c r="Q28" s="1">
        <f t="shared" si="41"/>
        <v>224.41890661929548</v>
      </c>
      <c r="R28" s="1">
        <f t="shared" si="41"/>
        <v>222.01627314111184</v>
      </c>
      <c r="S28" s="1">
        <f t="shared" si="42"/>
        <v>215.57608898901572</v>
      </c>
      <c r="T28" s="1">
        <f t="shared" si="42"/>
        <v>180.94599609892026</v>
      </c>
      <c r="U28" s="1">
        <f t="shared" si="42"/>
        <v>188.98454107421074</v>
      </c>
      <c r="V28" s="1">
        <f t="shared" si="42"/>
        <v>228.45185094128703</v>
      </c>
      <c r="W28" s="1">
        <f t="shared" si="42"/>
        <v>196.36069202181133</v>
      </c>
      <c r="X28" s="1">
        <f t="shared" si="42"/>
        <v>162.19312899759498</v>
      </c>
      <c r="Y28" s="6">
        <f t="shared" si="42"/>
        <v>125.7414979900033</v>
      </c>
      <c r="Z28" s="10">
        <f t="shared" si="32"/>
        <v>316.54966696875869</v>
      </c>
      <c r="AA28" s="1">
        <f t="shared" si="38"/>
        <v>323.35222985225721</v>
      </c>
      <c r="AB28" s="23">
        <v>51.299633710126081</v>
      </c>
      <c r="AC28" s="1">
        <f t="shared" si="43"/>
        <v>63.153814545706339</v>
      </c>
      <c r="AD28" s="1">
        <f t="shared" si="43"/>
        <v>142.71547900823512</v>
      </c>
      <c r="AE28" s="1">
        <f t="shared" si="43"/>
        <v>155.7655090951433</v>
      </c>
      <c r="AF28" s="1">
        <f t="shared" si="43"/>
        <v>211.85236459891314</v>
      </c>
      <c r="AG28" s="1">
        <f t="shared" si="43"/>
        <v>236.94507604505625</v>
      </c>
      <c r="AH28" s="1">
        <f t="shared" si="43"/>
        <v>234.07171421201747</v>
      </c>
      <c r="AI28" s="1">
        <f t="shared" si="43"/>
        <v>238.22617775099346</v>
      </c>
      <c r="AJ28" s="1">
        <f t="shared" si="43"/>
        <v>241.93273889043411</v>
      </c>
      <c r="AK28" s="1">
        <f t="shared" si="43"/>
        <v>256.14515352861952</v>
      </c>
      <c r="AL28" s="1">
        <f t="shared" si="43"/>
        <v>286.14589054094193</v>
      </c>
      <c r="AM28" s="1">
        <f t="shared" si="44"/>
        <v>285.32277388915196</v>
      </c>
      <c r="AN28" s="1">
        <f t="shared" si="44"/>
        <v>275.92169293883097</v>
      </c>
      <c r="AO28" s="1">
        <f t="shared" si="44"/>
        <v>296.71107955556738</v>
      </c>
      <c r="AP28" s="1">
        <f t="shared" si="44"/>
        <v>327.80023757541744</v>
      </c>
      <c r="AQ28" s="1">
        <f t="shared" si="44"/>
        <v>310.33002752438358</v>
      </c>
      <c r="AR28" s="1">
        <f t="shared" si="44"/>
        <v>296.36118095329346</v>
      </c>
      <c r="AS28" s="1">
        <f t="shared" si="44"/>
        <v>296.15752490654393</v>
      </c>
      <c r="AT28" s="31">
        <f t="shared" si="23"/>
        <v>51.299633710126081</v>
      </c>
      <c r="AU28" s="6">
        <f t="shared" si="3"/>
        <v>0.97466582865932738</v>
      </c>
      <c r="AX28" s="58"/>
      <c r="AY28" s="34" t="s">
        <v>1</v>
      </c>
      <c r="AZ28" s="34">
        <v>6.7249999999999996</v>
      </c>
      <c r="BA28" s="34">
        <v>154.703</v>
      </c>
    </row>
    <row r="29" spans="1:53" x14ac:dyDescent="0.25">
      <c r="A29" s="31"/>
      <c r="B29" s="31"/>
      <c r="C29" s="10">
        <f>$C$26</f>
        <v>50</v>
      </c>
      <c r="D29" s="1">
        <f t="shared" si="45"/>
        <v>793.08999999999992</v>
      </c>
      <c r="E29" s="6">
        <f t="shared" si="39"/>
        <v>268.26222413793107</v>
      </c>
      <c r="F29" s="10">
        <f t="shared" si="31"/>
        <v>105.6448344976309</v>
      </c>
      <c r="G29" s="1">
        <f t="shared" si="37"/>
        <v>87.095672960410539</v>
      </c>
      <c r="H29" s="23">
        <f t="shared" si="40"/>
        <v>60.59005796511817</v>
      </c>
      <c r="I29" s="13">
        <f t="shared" si="41"/>
        <v>319.44482454028667</v>
      </c>
      <c r="J29" s="13">
        <f t="shared" si="41"/>
        <v>299.01217483331686</v>
      </c>
      <c r="K29" s="13">
        <f t="shared" si="41"/>
        <v>279.24239971877233</v>
      </c>
      <c r="L29" s="13">
        <f t="shared" si="41"/>
        <v>261.77524901363563</v>
      </c>
      <c r="M29" s="1">
        <f t="shared" si="41"/>
        <v>255.42656664489189</v>
      </c>
      <c r="N29" s="1">
        <f t="shared" si="41"/>
        <v>241.64850663340002</v>
      </c>
      <c r="O29" s="1">
        <f t="shared" si="41"/>
        <v>234.59166007735212</v>
      </c>
      <c r="P29" s="1">
        <f t="shared" si="41"/>
        <v>225.70931822374322</v>
      </c>
      <c r="Q29" s="1">
        <f t="shared" si="41"/>
        <v>226.44243340902355</v>
      </c>
      <c r="R29" s="1">
        <f t="shared" si="41"/>
        <v>224.06149945822636</v>
      </c>
      <c r="S29" s="1">
        <f t="shared" si="42"/>
        <v>217.68183236963074</v>
      </c>
      <c r="T29" s="1">
        <f t="shared" si="42"/>
        <v>183.44967567218663</v>
      </c>
      <c r="U29" s="1">
        <f t="shared" si="42"/>
        <v>191.38308902572885</v>
      </c>
      <c r="V29" s="1">
        <f t="shared" si="42"/>
        <v>230.43996658240522</v>
      </c>
      <c r="W29" s="1">
        <f t="shared" si="42"/>
        <v>198.67020755836703</v>
      </c>
      <c r="X29" s="1">
        <f t="shared" si="42"/>
        <v>164.9816386572472</v>
      </c>
      <c r="Y29" s="6">
        <f t="shared" si="42"/>
        <v>129.31842218636137</v>
      </c>
      <c r="Z29" s="10">
        <f t="shared" si="32"/>
        <v>315.10531835884973</v>
      </c>
      <c r="AA29" s="1">
        <f t="shared" si="38"/>
        <v>321.93840179516792</v>
      </c>
      <c r="AB29" s="23">
        <v>51.299633710126081</v>
      </c>
      <c r="AC29" s="1">
        <f t="shared" si="43"/>
        <v>55.462368247970346</v>
      </c>
      <c r="AD29" s="1">
        <f t="shared" si="43"/>
        <v>139.4825363568859</v>
      </c>
      <c r="AE29" s="1">
        <f t="shared" si="43"/>
        <v>152.80891277562696</v>
      </c>
      <c r="AF29" s="1">
        <f t="shared" si="43"/>
        <v>209.68808832680702</v>
      </c>
      <c r="AG29" s="1">
        <f t="shared" si="43"/>
        <v>235.01199769798453</v>
      </c>
      <c r="AH29" s="1">
        <f t="shared" si="43"/>
        <v>232.11470740595561</v>
      </c>
      <c r="AI29" s="1">
        <f t="shared" si="43"/>
        <v>236.30357967209875</v>
      </c>
      <c r="AJ29" s="1">
        <f t="shared" si="43"/>
        <v>240.0398303345238</v>
      </c>
      <c r="AK29" s="1">
        <f t="shared" si="43"/>
        <v>254.35803442431313</v>
      </c>
      <c r="AL29" s="1">
        <f t="shared" si="43"/>
        <v>284.5472556069883</v>
      </c>
      <c r="AM29" s="1">
        <f t="shared" si="44"/>
        <v>283.71950109183564</v>
      </c>
      <c r="AN29" s="1">
        <f t="shared" si="44"/>
        <v>274.2634693761284</v>
      </c>
      <c r="AO29" s="1">
        <f t="shared" si="44"/>
        <v>295.16967108940958</v>
      </c>
      <c r="AP29" s="1">
        <f t="shared" si="44"/>
        <v>326.4056766578978</v>
      </c>
      <c r="AQ29" s="1">
        <f t="shared" si="44"/>
        <v>308.85659452775923</v>
      </c>
      <c r="AR29" s="1">
        <f t="shared" si="44"/>
        <v>294.81794310392769</v>
      </c>
      <c r="AS29" s="1">
        <f t="shared" si="44"/>
        <v>294.61322027154546</v>
      </c>
      <c r="AT29" s="31">
        <f t="shared" si="23"/>
        <v>51.299633710126081</v>
      </c>
      <c r="AU29" s="6">
        <f t="shared" si="3"/>
        <v>0.97466582865932738</v>
      </c>
      <c r="AX29" s="58"/>
      <c r="AY29" s="34" t="s">
        <v>1</v>
      </c>
      <c r="AZ29" s="34">
        <v>6.7220000000000004</v>
      </c>
      <c r="BA29" s="34">
        <v>162.768</v>
      </c>
    </row>
    <row r="30" spans="1:53" x14ac:dyDescent="0.25">
      <c r="A30" s="4"/>
      <c r="B30" s="4"/>
      <c r="C30" s="12">
        <v>25.33</v>
      </c>
      <c r="D30" s="5">
        <f t="shared" si="45"/>
        <v>818.42</v>
      </c>
      <c r="E30" s="14">
        <f t="shared" si="39"/>
        <v>268.26222413793107</v>
      </c>
      <c r="F30" s="10">
        <f t="shared" si="31"/>
        <v>107.81009894268637</v>
      </c>
      <c r="G30" s="1">
        <f t="shared" si="37"/>
        <v>89.709768846133969</v>
      </c>
      <c r="H30" s="23">
        <f t="shared" si="40"/>
        <v>60.59005796511817</v>
      </c>
      <c r="I30" s="13">
        <f t="shared" si="41"/>
        <v>320.16742854883682</v>
      </c>
      <c r="J30" s="13">
        <f t="shared" si="41"/>
        <v>299.78403405877049</v>
      </c>
      <c r="K30" s="13">
        <f t="shared" si="41"/>
        <v>280.0687490219118</v>
      </c>
      <c r="L30" s="13">
        <f t="shared" si="41"/>
        <v>262.65655783580002</v>
      </c>
      <c r="M30" s="1">
        <f t="shared" si="41"/>
        <v>256.32970433798226</v>
      </c>
      <c r="N30" s="1">
        <f t="shared" si="41"/>
        <v>242.6029413180153</v>
      </c>
      <c r="O30" s="1">
        <f t="shared" si="41"/>
        <v>235.57468742597945</v>
      </c>
      <c r="P30" s="1">
        <f t="shared" si="41"/>
        <v>226.73085963544307</v>
      </c>
      <c r="Q30" s="1">
        <f t="shared" si="41"/>
        <v>227.46068237433929</v>
      </c>
      <c r="R30" s="1">
        <f t="shared" si="41"/>
        <v>225.09051938602119</v>
      </c>
      <c r="S30" s="1">
        <f t="shared" si="42"/>
        <v>218.74086614485191</v>
      </c>
      <c r="T30" s="1">
        <f t="shared" si="42"/>
        <v>184.70508894513563</v>
      </c>
      <c r="U30" s="1">
        <f t="shared" si="42"/>
        <v>192.58679379186427</v>
      </c>
      <c r="V30" s="1">
        <f t="shared" si="42"/>
        <v>231.44062862103542</v>
      </c>
      <c r="W30" s="1">
        <f t="shared" si="42"/>
        <v>199.83002214203108</v>
      </c>
      <c r="X30" s="1">
        <f t="shared" si="42"/>
        <v>166.37646309508591</v>
      </c>
      <c r="Y30" s="6">
        <f t="shared" si="42"/>
        <v>131.0932519040168</v>
      </c>
      <c r="Z30" s="12">
        <f t="shared" si="32"/>
        <v>313.65431873008225</v>
      </c>
      <c r="AA30" s="5">
        <f t="shared" si="38"/>
        <v>320.51833730759768</v>
      </c>
      <c r="AB30" s="24">
        <v>51.299633710126081</v>
      </c>
      <c r="AC30" s="5">
        <f t="shared" si="43"/>
        <v>46.516064877346075</v>
      </c>
      <c r="AD30" s="5">
        <f t="shared" si="43"/>
        <v>136.17286054331822</v>
      </c>
      <c r="AE30" s="5">
        <f t="shared" si="43"/>
        <v>149.79397125274824</v>
      </c>
      <c r="AF30" s="5">
        <f t="shared" si="43"/>
        <v>207.50123948099883</v>
      </c>
      <c r="AG30" s="5">
        <f t="shared" si="43"/>
        <v>233.06288649632202</v>
      </c>
      <c r="AH30" s="5">
        <f t="shared" si="43"/>
        <v>230.14105977454867</v>
      </c>
      <c r="AI30" s="5">
        <f t="shared" si="43"/>
        <v>234.36521022935105</v>
      </c>
      <c r="AJ30" s="5">
        <f t="shared" si="43"/>
        <v>238.13187553754111</v>
      </c>
      <c r="AK30" s="5">
        <f t="shared" si="43"/>
        <v>252.55826986301608</v>
      </c>
      <c r="AL30" s="5">
        <f t="shared" si="43"/>
        <v>282.93958838145772</v>
      </c>
      <c r="AM30" s="5">
        <f t="shared" si="44"/>
        <v>282.10711671242916</v>
      </c>
      <c r="AN30" s="5">
        <f t="shared" si="44"/>
        <v>272.5951588605904</v>
      </c>
      <c r="AO30" s="5">
        <f t="shared" si="44"/>
        <v>293.62017085178297</v>
      </c>
      <c r="AP30" s="5">
        <f t="shared" si="44"/>
        <v>325.00513188948281</v>
      </c>
      <c r="AQ30" s="5">
        <f t="shared" si="44"/>
        <v>307.37609858817046</v>
      </c>
      <c r="AR30" s="5">
        <f t="shared" si="44"/>
        <v>293.26658448590888</v>
      </c>
      <c r="AS30" s="5">
        <f t="shared" si="44"/>
        <v>293.06077792630344</v>
      </c>
      <c r="AT30" s="4">
        <f t="shared" si="23"/>
        <v>46.516064877346075</v>
      </c>
      <c r="AU30" s="14">
        <f t="shared" si="3"/>
        <v>0.5445430533900566</v>
      </c>
      <c r="AX30" s="58"/>
      <c r="AY30" s="34" t="s">
        <v>1</v>
      </c>
      <c r="AZ30" s="34">
        <v>6.7220000000000004</v>
      </c>
      <c r="BA30" s="34">
        <v>171.87899999999999</v>
      </c>
    </row>
    <row r="31" spans="1:53" x14ac:dyDescent="0.25">
      <c r="A31" s="30" t="s">
        <v>29</v>
      </c>
      <c r="B31" s="30">
        <f>SUM(AZ126:AZ223)</f>
        <v>367.0999999999998</v>
      </c>
      <c r="C31" s="8">
        <v>0</v>
      </c>
      <c r="D31" s="8">
        <f>D30</f>
        <v>818.42</v>
      </c>
      <c r="E31" s="9">
        <f t="shared" ref="E31:E39" si="46">$S$200</f>
        <v>173.45136734693875</v>
      </c>
      <c r="F31" s="11">
        <f t="shared" si="31"/>
        <v>107.81009894268637</v>
      </c>
      <c r="G31" s="8">
        <f t="shared" si="37"/>
        <v>89.709768846133969</v>
      </c>
      <c r="H31" s="8">
        <f t="shared" ref="H31:H62" si="47">SQRT(H30^2+2*$P$195*9.81* $C31)</f>
        <v>60.59005796511817</v>
      </c>
      <c r="I31" s="25">
        <f t="shared" ref="I31:I39" si="48">$S$201</f>
        <v>48.720358060819805</v>
      </c>
      <c r="J31" s="17">
        <f t="shared" ref="J31:J50" si="49">SQRT(J30^2+2*$P$195*9.81* $C31)</f>
        <v>299.78403405877049</v>
      </c>
      <c r="K31" s="17">
        <f t="shared" ref="K31:K50" si="50">SQRT(K30^2+2*$P$195*9.81* $C31)</f>
        <v>280.0687490219118</v>
      </c>
      <c r="L31" s="17">
        <f t="shared" ref="L31:L50" si="51">SQRT(L30^2+2*$P$195*9.81* $C31)</f>
        <v>262.65655783580002</v>
      </c>
      <c r="M31" s="8">
        <f t="shared" ref="M31:M50" si="52">SQRT(M30^2+2*$P$195*9.81* $C31)</f>
        <v>256.32970433798226</v>
      </c>
      <c r="N31" s="8">
        <f t="shared" ref="N31:N50" si="53">SQRT(N30^2+2*$P$195*9.81* $C31)</f>
        <v>242.6029413180153</v>
      </c>
      <c r="O31" s="8">
        <f t="shared" ref="O31:O50" si="54">SQRT(O30^2+2*$P$195*9.81* $C31)</f>
        <v>235.57468742597945</v>
      </c>
      <c r="P31" s="8">
        <f t="shared" ref="P31:P50" si="55">SQRT(P30^2+2*$P$195*9.81* $C31)</f>
        <v>226.73085963544307</v>
      </c>
      <c r="Q31" s="8">
        <f t="shared" ref="Q31:Q50" si="56">SQRT(Q30^2+2*$P$195*9.81* $C31)</f>
        <v>227.46068237433929</v>
      </c>
      <c r="R31" s="8">
        <f t="shared" ref="R31:R50" si="57">SQRT(R30^2+2*$P$195*9.81* $C31)</f>
        <v>225.09051938602119</v>
      </c>
      <c r="S31" s="8">
        <f t="shared" ref="S31:S50" si="58">SQRT(S30^2+2*$P$195*9.81* $C31)</f>
        <v>218.74086614485191</v>
      </c>
      <c r="T31" s="8">
        <f t="shared" ref="T31:T50" si="59">SQRT(T30^2+2*$P$195*9.81* $C31)</f>
        <v>184.70508894513563</v>
      </c>
      <c r="U31" s="8">
        <f t="shared" ref="U31:U50" si="60">SQRT(U30^2+2*$P$195*9.81* $C31)</f>
        <v>192.58679379186427</v>
      </c>
      <c r="V31" s="8">
        <f t="shared" ref="V31:V50" si="61">SQRT(V30^2+2*$P$195*9.81* $C31)</f>
        <v>231.44062862103542</v>
      </c>
      <c r="W31" s="8">
        <f t="shared" ref="W31:W50" si="62">SQRT(W30^2+2*$P$195*9.81* $C31)</f>
        <v>199.83002214203108</v>
      </c>
      <c r="X31" s="8">
        <f t="shared" ref="X31:X50" si="63">SQRT(X30^2+2*$P$195*9.81* $C31)</f>
        <v>166.37646309508591</v>
      </c>
      <c r="Y31" s="9">
        <f t="shared" ref="Y31:Y50" si="64">SQRT(Y30^2+2*$P$195*9.81* $C31)</f>
        <v>131.0932519040168</v>
      </c>
      <c r="Z31" s="11">
        <f t="shared" si="32"/>
        <v>312.91667465961609</v>
      </c>
      <c r="AA31" s="8">
        <f t="shared" si="38"/>
        <v>319.79652620443983</v>
      </c>
      <c r="AB31" s="8">
        <f t="shared" ref="AB31:AB62" si="65">SQRT(AB32^2+2*$P$195*9.81* $C31)</f>
        <v>324.00747841800387</v>
      </c>
      <c r="AC31" s="22">
        <v>41.249944408125806</v>
      </c>
      <c r="AD31" s="8">
        <f t="shared" ref="AD31:AD50" si="66">SQRT(AD32^2+2*$P$195*9.81* $C31)</f>
        <v>134.46509424586736</v>
      </c>
      <c r="AE31" s="8">
        <f t="shared" ref="AE31:AE50" si="67">SQRT(AE32^2+2*$P$195*9.81* $C31)</f>
        <v>148.24320370819422</v>
      </c>
      <c r="AF31" s="8">
        <f t="shared" ref="AF31:AF50" si="68">SQRT(AF32^2+2*$P$195*9.81* $C31)</f>
        <v>206.38453916936422</v>
      </c>
      <c r="AG31" s="8">
        <f t="shared" ref="AG31:AG50" si="69">SQRT(AG32^2+2*$P$195*9.81* $C31)</f>
        <v>232.06921959621764</v>
      </c>
      <c r="AH31" s="8">
        <f t="shared" ref="AH31:AH50" si="70">SQRT(AH32^2+2*$P$195*9.81* $C31)</f>
        <v>229.13472241489805</v>
      </c>
      <c r="AI31" s="8">
        <f t="shared" ref="AI31:AI50" si="71">SQRT(AI32^2+2*$P$195*9.81* $C31)</f>
        <v>233.37708839525766</v>
      </c>
      <c r="AJ31" s="8">
        <f t="shared" ref="AJ31:AJ50" si="72">SQRT(AJ32^2+2*$P$195*9.81* $C31)</f>
        <v>237.15944798600574</v>
      </c>
      <c r="AK31" s="8">
        <f t="shared" ref="AK31:AK50" si="73">SQRT(AK32^2+2*$P$195*9.81* $C31)</f>
        <v>251.64159691553394</v>
      </c>
      <c r="AL31" s="8">
        <f t="shared" ref="AL31:AL50" si="74">SQRT(AL32^2+2*$P$195*9.81* $C31)</f>
        <v>282.12164804471973</v>
      </c>
      <c r="AM31" s="8">
        <f t="shared" ref="AM31:AM50" si="75">SQRT(AM32^2+2*$P$195*9.81* $C31)</f>
        <v>281.28675568145781</v>
      </c>
      <c r="AN31" s="8">
        <f t="shared" ref="AN31:AN50" si="76">SQRT(AN32^2+2*$P$195*9.81* $C31)</f>
        <v>271.74608415988354</v>
      </c>
      <c r="AO31" s="8">
        <f t="shared" ref="AO31:AO50" si="77">SQRT(AO32^2+2*$P$195*9.81* $C31)</f>
        <v>292.83206510392648</v>
      </c>
      <c r="AP31" s="8">
        <f t="shared" ref="AP31:AP50" si="78">SQRT(AP32^2+2*$P$195*9.81* $C31)</f>
        <v>324.29330763446251</v>
      </c>
      <c r="AQ31" s="8">
        <f t="shared" ref="AQ31:AQ50" si="79">SQRT(AQ32^2+2*$P$195*9.81* $C31)</f>
        <v>306.62335136986007</v>
      </c>
      <c r="AR31" s="8">
        <f t="shared" ref="AR31:AR50" si="80">SQRT(AR32^2+2*$P$195*9.81* $C31)</f>
        <v>292.47752597085253</v>
      </c>
      <c r="AS31" s="8">
        <f t="shared" ref="AS31:AS50" si="81">SQRT(AS32^2+2*$P$195*9.81* $C31)</f>
        <v>292.27116378590983</v>
      </c>
      <c r="AT31" s="30">
        <f t="shared" si="23"/>
        <v>41.249944408125806</v>
      </c>
      <c r="AU31" s="9">
        <f t="shared" si="3"/>
        <v>0</v>
      </c>
      <c r="AX31" s="58"/>
      <c r="AY31" s="34" t="s">
        <v>1</v>
      </c>
      <c r="AZ31" s="34">
        <v>6.7329999999999997</v>
      </c>
      <c r="BA31" s="34">
        <v>193.37200000000001</v>
      </c>
    </row>
    <row r="32" spans="1:53" x14ac:dyDescent="0.25">
      <c r="A32" s="31"/>
      <c r="B32" s="31"/>
      <c r="C32" s="1">
        <v>50</v>
      </c>
      <c r="D32" s="1">
        <f>D31+C32</f>
        <v>868.42</v>
      </c>
      <c r="E32" s="6">
        <f t="shared" si="46"/>
        <v>173.45136734693875</v>
      </c>
      <c r="F32" s="10">
        <f t="shared" si="31"/>
        <v>111.96136580996064</v>
      </c>
      <c r="G32" s="1">
        <f t="shared" si="37"/>
        <v>94.65818837494615</v>
      </c>
      <c r="H32" s="1">
        <f t="shared" si="47"/>
        <v>67.701441079318087</v>
      </c>
      <c r="I32" s="26">
        <f t="shared" si="48"/>
        <v>48.720358060819805</v>
      </c>
      <c r="J32" s="13">
        <f t="shared" si="49"/>
        <v>301.30183716092751</v>
      </c>
      <c r="K32" s="13">
        <f t="shared" si="50"/>
        <v>281.69280107716389</v>
      </c>
      <c r="L32" s="13">
        <f t="shared" si="51"/>
        <v>264.3875892967576</v>
      </c>
      <c r="M32" s="1">
        <f t="shared" si="52"/>
        <v>258.10317186349613</v>
      </c>
      <c r="N32" s="1">
        <f t="shared" si="53"/>
        <v>244.47600523599934</v>
      </c>
      <c r="O32" s="1">
        <f t="shared" si="54"/>
        <v>237.50318599094186</v>
      </c>
      <c r="P32" s="1">
        <f t="shared" si="55"/>
        <v>228.73393432332463</v>
      </c>
      <c r="Q32" s="1">
        <f t="shared" si="56"/>
        <v>229.45738607898431</v>
      </c>
      <c r="R32" s="1">
        <f t="shared" si="57"/>
        <v>227.10806220270734</v>
      </c>
      <c r="S32" s="1">
        <f t="shared" si="58"/>
        <v>220.81643172961569</v>
      </c>
      <c r="T32" s="1">
        <f t="shared" si="59"/>
        <v>187.15848867265001</v>
      </c>
      <c r="U32" s="1">
        <f t="shared" si="60"/>
        <v>194.94102478193258</v>
      </c>
      <c r="V32" s="1">
        <f t="shared" si="61"/>
        <v>233.40328741579464</v>
      </c>
      <c r="W32" s="1">
        <f t="shared" si="62"/>
        <v>202.09989547074147</v>
      </c>
      <c r="X32" s="1">
        <f t="shared" si="63"/>
        <v>169.0960007570566</v>
      </c>
      <c r="Y32" s="6">
        <f t="shared" si="64"/>
        <v>134.52795506797094</v>
      </c>
      <c r="Z32" s="10">
        <f t="shared" si="32"/>
        <v>312.91667465961609</v>
      </c>
      <c r="AA32" s="1">
        <f t="shared" si="38"/>
        <v>319.79652620443983</v>
      </c>
      <c r="AB32" s="1">
        <f t="shared" si="65"/>
        <v>324.00747841800387</v>
      </c>
      <c r="AC32" s="23">
        <v>41.249944408125806</v>
      </c>
      <c r="AD32" s="1">
        <f t="shared" si="66"/>
        <v>134.46509424586736</v>
      </c>
      <c r="AE32" s="1">
        <f t="shared" si="67"/>
        <v>148.24320370819422</v>
      </c>
      <c r="AF32" s="1">
        <f t="shared" si="68"/>
        <v>206.38453916936422</v>
      </c>
      <c r="AG32" s="1">
        <f t="shared" si="69"/>
        <v>232.06921959621764</v>
      </c>
      <c r="AH32" s="1">
        <f t="shared" si="70"/>
        <v>229.13472241489805</v>
      </c>
      <c r="AI32" s="1">
        <f t="shared" si="71"/>
        <v>233.37708839525766</v>
      </c>
      <c r="AJ32" s="1">
        <f t="shared" si="72"/>
        <v>237.15944798600574</v>
      </c>
      <c r="AK32" s="1">
        <f t="shared" si="73"/>
        <v>251.64159691553394</v>
      </c>
      <c r="AL32" s="1">
        <f t="shared" si="74"/>
        <v>282.12164804471973</v>
      </c>
      <c r="AM32" s="1">
        <f t="shared" si="75"/>
        <v>281.28675568145781</v>
      </c>
      <c r="AN32" s="1">
        <f t="shared" si="76"/>
        <v>271.74608415988354</v>
      </c>
      <c r="AO32" s="1">
        <f t="shared" si="77"/>
        <v>292.83206510392648</v>
      </c>
      <c r="AP32" s="1">
        <f t="shared" si="78"/>
        <v>324.29330763446251</v>
      </c>
      <c r="AQ32" s="1">
        <f t="shared" si="79"/>
        <v>306.62335136986007</v>
      </c>
      <c r="AR32" s="1">
        <f t="shared" si="80"/>
        <v>292.47752597085253</v>
      </c>
      <c r="AS32" s="1">
        <f t="shared" si="81"/>
        <v>292.27116378590983</v>
      </c>
      <c r="AT32" s="31">
        <f t="shared" si="23"/>
        <v>41.249944408125806</v>
      </c>
      <c r="AU32" s="6">
        <f t="shared" si="3"/>
        <v>1.2121228456771089</v>
      </c>
      <c r="AX32" s="58"/>
      <c r="AY32" s="34" t="s">
        <v>1</v>
      </c>
      <c r="AZ32" s="34">
        <v>6.7359999999999998</v>
      </c>
      <c r="BA32" s="34">
        <v>205.57300000000001</v>
      </c>
    </row>
    <row r="33" spans="1:53" x14ac:dyDescent="0.25">
      <c r="A33" s="31"/>
      <c r="B33" s="31"/>
      <c r="C33" s="1">
        <f t="shared" ref="C33:C38" si="82">$C$26</f>
        <v>50</v>
      </c>
      <c r="D33" s="1">
        <f t="shared" ref="D33:D39" si="83">D32+C33</f>
        <v>918.42</v>
      </c>
      <c r="E33" s="6">
        <f t="shared" si="46"/>
        <v>173.45136734693875</v>
      </c>
      <c r="F33" s="10">
        <f t="shared" si="31"/>
        <v>115.9641213222082</v>
      </c>
      <c r="G33" s="1">
        <f t="shared" si="37"/>
        <v>99.360468127051362</v>
      </c>
      <c r="H33" s="1">
        <f t="shared" si="47"/>
        <v>74.133765075142236</v>
      </c>
      <c r="I33" s="26">
        <f t="shared" si="48"/>
        <v>48.720358060819805</v>
      </c>
      <c r="J33" s="13">
        <f t="shared" si="49"/>
        <v>302.81203258217806</v>
      </c>
      <c r="K33" s="13">
        <f t="shared" si="50"/>
        <v>283.3075434553387</v>
      </c>
      <c r="L33" s="13">
        <f t="shared" si="51"/>
        <v>266.10736061625761</v>
      </c>
      <c r="M33" s="1">
        <f t="shared" si="52"/>
        <v>259.86453649160637</v>
      </c>
      <c r="N33" s="1">
        <f t="shared" si="53"/>
        <v>246.33482729032121</v>
      </c>
      <c r="O33" s="1">
        <f t="shared" si="54"/>
        <v>239.41615099204967</v>
      </c>
      <c r="P33" s="1">
        <f t="shared" si="55"/>
        <v>230.71961925901965</v>
      </c>
      <c r="Q33" s="1">
        <f t="shared" si="56"/>
        <v>231.43686401738179</v>
      </c>
      <c r="R33" s="1">
        <f t="shared" si="57"/>
        <v>229.10783905721951</v>
      </c>
      <c r="S33" s="1">
        <f t="shared" si="58"/>
        <v>222.87266885331638</v>
      </c>
      <c r="T33" s="1">
        <f t="shared" si="59"/>
        <v>189.58014105446398</v>
      </c>
      <c r="U33" s="1">
        <f t="shared" si="60"/>
        <v>197.26716184664403</v>
      </c>
      <c r="V33" s="1">
        <f t="shared" si="61"/>
        <v>235.34957951205274</v>
      </c>
      <c r="W33" s="1">
        <f t="shared" si="62"/>
        <v>204.34455644642122</v>
      </c>
      <c r="X33" s="1">
        <f t="shared" si="63"/>
        <v>171.77248752937848</v>
      </c>
      <c r="Y33" s="6">
        <f t="shared" si="64"/>
        <v>137.87712172354776</v>
      </c>
      <c r="Z33" s="10">
        <f t="shared" si="32"/>
        <v>311.45547880882111</v>
      </c>
      <c r="AA33" s="1">
        <f t="shared" si="38"/>
        <v>318.3669080988584</v>
      </c>
      <c r="AB33" s="1">
        <f t="shared" si="65"/>
        <v>322.59652209965509</v>
      </c>
      <c r="AC33" s="23">
        <v>41.249944408125806</v>
      </c>
      <c r="AD33" s="1">
        <f t="shared" si="66"/>
        <v>131.02874329913263</v>
      </c>
      <c r="AE33" s="1">
        <f t="shared" si="67"/>
        <v>145.13344702607034</v>
      </c>
      <c r="AF33" s="1">
        <f t="shared" si="68"/>
        <v>204.16230800064648</v>
      </c>
      <c r="AG33" s="1">
        <f t="shared" si="69"/>
        <v>230.09518179222587</v>
      </c>
      <c r="AH33" s="1">
        <f t="shared" si="70"/>
        <v>227.13518225090621</v>
      </c>
      <c r="AI33" s="1">
        <f t="shared" si="71"/>
        <v>231.41420740276061</v>
      </c>
      <c r="AJ33" s="1">
        <f t="shared" si="72"/>
        <v>235.22813133004939</v>
      </c>
      <c r="AK33" s="1">
        <f t="shared" si="73"/>
        <v>249.82226341581338</v>
      </c>
      <c r="AL33" s="1">
        <f t="shared" si="74"/>
        <v>280.50007895804362</v>
      </c>
      <c r="AM33" s="1">
        <f t="shared" si="75"/>
        <v>279.66034563698895</v>
      </c>
      <c r="AN33" s="1">
        <f t="shared" si="76"/>
        <v>270.06222293432768</v>
      </c>
      <c r="AO33" s="1">
        <f t="shared" si="77"/>
        <v>291.27012952417596</v>
      </c>
      <c r="AP33" s="1">
        <f t="shared" si="78"/>
        <v>322.88360035235627</v>
      </c>
      <c r="AQ33" s="1">
        <f t="shared" si="79"/>
        <v>305.13201996067977</v>
      </c>
      <c r="AR33" s="1">
        <f t="shared" si="80"/>
        <v>290.91368685235608</v>
      </c>
      <c r="AS33" s="1">
        <f t="shared" si="81"/>
        <v>290.70621455478062</v>
      </c>
      <c r="AT33" s="31">
        <f t="shared" si="23"/>
        <v>41.249944408125806</v>
      </c>
      <c r="AU33" s="6">
        <f t="shared" si="3"/>
        <v>1.2121228456771089</v>
      </c>
      <c r="AX33" s="58"/>
      <c r="AY33" s="34" t="s">
        <v>1</v>
      </c>
      <c r="AZ33" s="34">
        <v>6.7530000000000001</v>
      </c>
      <c r="BA33" s="34">
        <v>233.584</v>
      </c>
    </row>
    <row r="34" spans="1:53" x14ac:dyDescent="0.25">
      <c r="A34" s="31"/>
      <c r="B34" s="31"/>
      <c r="C34" s="1">
        <f t="shared" si="82"/>
        <v>50</v>
      </c>
      <c r="D34" s="1">
        <f t="shared" si="83"/>
        <v>968.42</v>
      </c>
      <c r="E34" s="6">
        <f t="shared" si="46"/>
        <v>173.45136734693875</v>
      </c>
      <c r="F34" s="10">
        <f t="shared" si="31"/>
        <v>119.83324844980137</v>
      </c>
      <c r="G34" s="1">
        <f t="shared" si="37"/>
        <v>103.85004875505254</v>
      </c>
      <c r="H34" s="1">
        <f t="shared" si="47"/>
        <v>80.050890839617637</v>
      </c>
      <c r="I34" s="26">
        <f t="shared" si="48"/>
        <v>48.720358060819805</v>
      </c>
      <c r="J34" s="13">
        <f t="shared" si="49"/>
        <v>304.3147335844094</v>
      </c>
      <c r="K34" s="13">
        <f t="shared" si="50"/>
        <v>284.91313444398912</v>
      </c>
      <c r="L34" s="13">
        <f t="shared" si="51"/>
        <v>267.81608871416029</v>
      </c>
      <c r="M34" s="1">
        <f t="shared" si="52"/>
        <v>261.61404267737123</v>
      </c>
      <c r="N34" s="1">
        <f t="shared" si="53"/>
        <v>248.17972748827086</v>
      </c>
      <c r="O34" s="1">
        <f t="shared" si="54"/>
        <v>241.31395184665126</v>
      </c>
      <c r="P34" s="1">
        <f t="shared" si="55"/>
        <v>232.68835963800808</v>
      </c>
      <c r="Q34" s="1">
        <f t="shared" si="56"/>
        <v>233.39955446872659</v>
      </c>
      <c r="R34" s="1">
        <f t="shared" si="57"/>
        <v>231.09031117177716</v>
      </c>
      <c r="S34" s="1">
        <f t="shared" si="58"/>
        <v>224.91010764703313</v>
      </c>
      <c r="T34" s="1">
        <f t="shared" si="59"/>
        <v>191.97124754043367</v>
      </c>
      <c r="U34" s="1">
        <f t="shared" si="60"/>
        <v>199.56618737408914</v>
      </c>
      <c r="V34" s="1">
        <f t="shared" si="61"/>
        <v>237.27990765444099</v>
      </c>
      <c r="W34" s="1">
        <f t="shared" si="62"/>
        <v>206.56482698969984</v>
      </c>
      <c r="X34" s="1">
        <f t="shared" si="63"/>
        <v>174.40790541724445</v>
      </c>
      <c r="Y34" s="6">
        <f t="shared" si="64"/>
        <v>141.14684089546606</v>
      </c>
      <c r="Z34" s="10">
        <f t="shared" si="32"/>
        <v>309.9873953567016</v>
      </c>
      <c r="AA34" s="1">
        <f t="shared" si="38"/>
        <v>316.93084130836331</v>
      </c>
      <c r="AB34" s="1">
        <f t="shared" si="65"/>
        <v>321.17936744254484</v>
      </c>
      <c r="AC34" s="23">
        <v>41.249944408125806</v>
      </c>
      <c r="AD34" s="1">
        <f t="shared" si="66"/>
        <v>127.49981008044676</v>
      </c>
      <c r="AE34" s="1">
        <f t="shared" si="67"/>
        <v>141.95558265059239</v>
      </c>
      <c r="AF34" s="1">
        <f t="shared" si="68"/>
        <v>201.91562101073518</v>
      </c>
      <c r="AG34" s="1">
        <f t="shared" si="69"/>
        <v>228.10406108615749</v>
      </c>
      <c r="AH34" s="1">
        <f t="shared" si="70"/>
        <v>225.11788248860279</v>
      </c>
      <c r="AI34" s="1">
        <f t="shared" si="71"/>
        <v>229.43453399139349</v>
      </c>
      <c r="AJ34" s="1">
        <f t="shared" si="72"/>
        <v>233.28082597810513</v>
      </c>
      <c r="AK34" s="1">
        <f t="shared" si="73"/>
        <v>247.98958304372394</v>
      </c>
      <c r="AL34" s="1">
        <f t="shared" si="74"/>
        <v>278.86908092412955</v>
      </c>
      <c r="AM34" s="1">
        <f t="shared" si="75"/>
        <v>278.02442144854854</v>
      </c>
      <c r="AN34" s="1">
        <f t="shared" si="76"/>
        <v>268.36779660799561</v>
      </c>
      <c r="AO34" s="1">
        <f t="shared" si="77"/>
        <v>289.69977278732932</v>
      </c>
      <c r="AP34" s="1">
        <f t="shared" si="78"/>
        <v>321.46771125029045</v>
      </c>
      <c r="AQ34" s="1">
        <f t="shared" si="79"/>
        <v>303.63336378811317</v>
      </c>
      <c r="AR34" s="1">
        <f t="shared" si="80"/>
        <v>289.34139558319458</v>
      </c>
      <c r="AS34" s="1">
        <f t="shared" si="81"/>
        <v>289.13279506270152</v>
      </c>
      <c r="AT34" s="31">
        <f t="shared" si="23"/>
        <v>41.249944408125806</v>
      </c>
      <c r="AU34" s="6">
        <f t="shared" si="3"/>
        <v>1.2121228456771089</v>
      </c>
      <c r="AX34" s="58"/>
      <c r="AY34" s="34" t="s">
        <v>1</v>
      </c>
      <c r="AZ34" s="34">
        <v>6.7530000000000001</v>
      </c>
      <c r="BA34" s="34">
        <v>268.68900000000002</v>
      </c>
    </row>
    <row r="35" spans="1:53" x14ac:dyDescent="0.25">
      <c r="A35" s="31"/>
      <c r="B35" s="31"/>
      <c r="C35" s="1">
        <f t="shared" si="82"/>
        <v>50</v>
      </c>
      <c r="D35" s="1">
        <f t="shared" si="83"/>
        <v>1018.42</v>
      </c>
      <c r="E35" s="6">
        <f t="shared" si="46"/>
        <v>173.45136734693875</v>
      </c>
      <c r="F35" s="10">
        <f t="shared" si="31"/>
        <v>123.58129888470918</v>
      </c>
      <c r="G35" s="1">
        <f t="shared" si="37"/>
        <v>108.15342170466356</v>
      </c>
      <c r="H35" s="1">
        <f t="shared" si="47"/>
        <v>85.559775152909197</v>
      </c>
      <c r="I35" s="26">
        <f t="shared" si="48"/>
        <v>48.720358060819805</v>
      </c>
      <c r="J35" s="13">
        <f t="shared" si="49"/>
        <v>305.81005064672104</v>
      </c>
      <c r="K35" s="13">
        <f t="shared" si="50"/>
        <v>286.5097278954043</v>
      </c>
      <c r="L35" s="13">
        <f t="shared" si="51"/>
        <v>269.51398363378286</v>
      </c>
      <c r="M35" s="1">
        <f t="shared" si="52"/>
        <v>263.35192675580981</v>
      </c>
      <c r="N35" s="1">
        <f t="shared" si="53"/>
        <v>250.01101402968709</v>
      </c>
      <c r="O35" s="1">
        <f t="shared" si="54"/>
        <v>243.1969435577839</v>
      </c>
      <c r="P35" s="1">
        <f t="shared" si="55"/>
        <v>234.64058197811178</v>
      </c>
      <c r="Q35" s="1">
        <f t="shared" si="56"/>
        <v>235.34587743616856</v>
      </c>
      <c r="R35" s="1">
        <f t="shared" si="57"/>
        <v>233.05592015108476</v>
      </c>
      <c r="S35" s="1">
        <f t="shared" si="58"/>
        <v>226.92925444243636</v>
      </c>
      <c r="T35" s="1">
        <f t="shared" si="59"/>
        <v>194.33293565999168</v>
      </c>
      <c r="U35" s="1">
        <f t="shared" si="60"/>
        <v>201.8390277994572</v>
      </c>
      <c r="V35" s="1">
        <f t="shared" si="61"/>
        <v>239.19465833605074</v>
      </c>
      <c r="W35" s="1">
        <f t="shared" si="62"/>
        <v>208.76148531107128</v>
      </c>
      <c r="X35" s="1">
        <f t="shared" si="63"/>
        <v>177.00408885681281</v>
      </c>
      <c r="Y35" s="6">
        <f t="shared" si="64"/>
        <v>144.34251173777602</v>
      </c>
      <c r="Z35" s="10">
        <f t="shared" si="32"/>
        <v>308.51232597747537</v>
      </c>
      <c r="AA35" s="1">
        <f t="shared" si="38"/>
        <v>315.48823777191279</v>
      </c>
      <c r="AB35" s="1">
        <f t="shared" si="65"/>
        <v>319.75593203378298</v>
      </c>
      <c r="AC35" s="23">
        <v>41.249944408125806</v>
      </c>
      <c r="AD35" s="1">
        <f t="shared" si="66"/>
        <v>123.87038213612645</v>
      </c>
      <c r="AE35" s="1">
        <f t="shared" si="67"/>
        <v>138.70492942094441</v>
      </c>
      <c r="AF35" s="1">
        <f t="shared" si="68"/>
        <v>199.64365256163504</v>
      </c>
      <c r="AG35" s="1">
        <f t="shared" si="69"/>
        <v>226.09540615412217</v>
      </c>
      <c r="AH35" s="1">
        <f t="shared" si="70"/>
        <v>223.08234133644996</v>
      </c>
      <c r="AI35" s="1">
        <f t="shared" si="71"/>
        <v>227.43762966547089</v>
      </c>
      <c r="AJ35" s="1">
        <f t="shared" si="72"/>
        <v>231.317128135871</v>
      </c>
      <c r="AK35" s="1">
        <f t="shared" si="73"/>
        <v>246.14325767365648</v>
      </c>
      <c r="AL35" s="1">
        <f t="shared" si="74"/>
        <v>277.22848752512562</v>
      </c>
      <c r="AM35" s="1">
        <f t="shared" si="75"/>
        <v>276.37881416961056</v>
      </c>
      <c r="AN35" s="1">
        <f t="shared" si="76"/>
        <v>266.66260378281487</v>
      </c>
      <c r="AO35" s="1">
        <f t="shared" si="77"/>
        <v>288.12085719890223</v>
      </c>
      <c r="AP35" s="1">
        <f t="shared" si="78"/>
        <v>320.04555828272345</v>
      </c>
      <c r="AQ35" s="1">
        <f t="shared" si="79"/>
        <v>302.1272738520716</v>
      </c>
      <c r="AR35" s="1">
        <f t="shared" si="80"/>
        <v>287.76051361858299</v>
      </c>
      <c r="AS35" s="1">
        <f t="shared" si="81"/>
        <v>287.55076626705443</v>
      </c>
      <c r="AT35" s="31">
        <f t="shared" si="23"/>
        <v>41.249944408125806</v>
      </c>
      <c r="AU35" s="6">
        <f t="shared" si="3"/>
        <v>1.2121228456771089</v>
      </c>
      <c r="AX35" s="58"/>
      <c r="AY35" s="34" t="s">
        <v>1</v>
      </c>
      <c r="AZ35" s="34">
        <v>6.7670000000000003</v>
      </c>
      <c r="BA35" s="34">
        <v>364.64499999999998</v>
      </c>
    </row>
    <row r="36" spans="1:53" x14ac:dyDescent="0.25">
      <c r="A36" s="31"/>
      <c r="B36" s="31"/>
      <c r="C36" s="1">
        <f t="shared" si="82"/>
        <v>50</v>
      </c>
      <c r="D36" s="1">
        <f t="shared" si="83"/>
        <v>1068.42</v>
      </c>
      <c r="E36" s="6">
        <f t="shared" si="46"/>
        <v>173.45136734693875</v>
      </c>
      <c r="F36" s="10">
        <f t="shared" si="31"/>
        <v>127.21897434750771</v>
      </c>
      <c r="G36" s="1">
        <f t="shared" si="37"/>
        <v>112.29199716109243</v>
      </c>
      <c r="H36" s="1">
        <f t="shared" si="47"/>
        <v>90.734806575075581</v>
      </c>
      <c r="I36" s="26">
        <f t="shared" si="48"/>
        <v>48.720358060819805</v>
      </c>
      <c r="J36" s="13">
        <f t="shared" si="49"/>
        <v>307.29809156021469</v>
      </c>
      <c r="K36" s="13">
        <f t="shared" si="50"/>
        <v>288.09747339867215</v>
      </c>
      <c r="L36" s="13">
        <f t="shared" si="51"/>
        <v>271.20124884327316</v>
      </c>
      <c r="M36" s="1">
        <f t="shared" si="52"/>
        <v>265.07841731457017</v>
      </c>
      <c r="N36" s="1">
        <f t="shared" si="53"/>
        <v>251.82898390803311</v>
      </c>
      <c r="O36" s="1">
        <f t="shared" si="54"/>
        <v>245.06546748950151</v>
      </c>
      <c r="P36" s="1">
        <f t="shared" si="55"/>
        <v>236.57669519846414</v>
      </c>
      <c r="Q36" s="1">
        <f t="shared" si="56"/>
        <v>237.2762356962873</v>
      </c>
      <c r="R36" s="1">
        <f t="shared" si="57"/>
        <v>235.00508913099904</v>
      </c>
      <c r="S36" s="1">
        <f t="shared" si="58"/>
        <v>228.93059324127046</v>
      </c>
      <c r="T36" s="1">
        <f t="shared" si="59"/>
        <v>196.66626523689939</v>
      </c>
      <c r="U36" s="1">
        <f t="shared" si="60"/>
        <v>204.08655796752038</v>
      </c>
      <c r="V36" s="1">
        <f t="shared" si="61"/>
        <v>241.09420270197302</v>
      </c>
      <c r="W36" s="1">
        <f t="shared" si="62"/>
        <v>210.93526909761826</v>
      </c>
      <c r="X36" s="1">
        <f t="shared" si="63"/>
        <v>179.56273965394516</v>
      </c>
      <c r="Y36" s="6">
        <f t="shared" si="64"/>
        <v>147.46894823918021</v>
      </c>
      <c r="Z36" s="10">
        <f t="shared" si="32"/>
        <v>307.03016998339433</v>
      </c>
      <c r="AA36" s="1">
        <f t="shared" si="38"/>
        <v>314.03900740581093</v>
      </c>
      <c r="AB36" s="1">
        <f t="shared" si="65"/>
        <v>318.32613161786333</v>
      </c>
      <c r="AC36" s="23">
        <v>41.249944408125806</v>
      </c>
      <c r="AD36" s="1">
        <f t="shared" si="66"/>
        <v>120.13135132241706</v>
      </c>
      <c r="AE36" s="1">
        <f t="shared" si="67"/>
        <v>135.37624402260971</v>
      </c>
      <c r="AF36" s="1">
        <f t="shared" si="68"/>
        <v>197.34552948610425</v>
      </c>
      <c r="AG36" s="1">
        <f t="shared" si="69"/>
        <v>224.06874544210191</v>
      </c>
      <c r="AH36" s="1">
        <f t="shared" si="70"/>
        <v>221.02805481692221</v>
      </c>
      <c r="AI36" s="1">
        <f t="shared" si="71"/>
        <v>225.42303650658218</v>
      </c>
      <c r="AJ36" s="1">
        <f t="shared" si="72"/>
        <v>229.33661672098279</v>
      </c>
      <c r="AK36" s="1">
        <f t="shared" si="73"/>
        <v>244.28297791332093</v>
      </c>
      <c r="AL36" s="1">
        <f t="shared" si="74"/>
        <v>275.57812738943693</v>
      </c>
      <c r="AM36" s="1">
        <f t="shared" si="75"/>
        <v>274.72334979356987</v>
      </c>
      <c r="AN36" s="1">
        <f t="shared" si="76"/>
        <v>264.94643657960472</v>
      </c>
      <c r="AO36" s="1">
        <f t="shared" si="77"/>
        <v>286.53324127059011</v>
      </c>
      <c r="AP36" s="1">
        <f t="shared" si="78"/>
        <v>318.61705757303724</v>
      </c>
      <c r="AQ36" s="1">
        <f t="shared" si="79"/>
        <v>300.61363842195294</v>
      </c>
      <c r="AR36" s="1">
        <f t="shared" si="80"/>
        <v>286.17089858689457</v>
      </c>
      <c r="AS36" s="1">
        <f t="shared" si="81"/>
        <v>285.95998527900747</v>
      </c>
      <c r="AT36" s="31">
        <f t="shared" si="23"/>
        <v>41.249944408125806</v>
      </c>
      <c r="AU36" s="6">
        <f t="shared" si="3"/>
        <v>1.2121228456771089</v>
      </c>
      <c r="AX36" s="58"/>
      <c r="AY36" s="34" t="s">
        <v>1</v>
      </c>
      <c r="AZ36" s="34">
        <v>6.7809999999999997</v>
      </c>
      <c r="BA36" s="34">
        <v>526.58900000000006</v>
      </c>
    </row>
    <row r="37" spans="1:53" x14ac:dyDescent="0.25">
      <c r="A37" s="31"/>
      <c r="B37" s="31"/>
      <c r="C37" s="1">
        <f t="shared" si="82"/>
        <v>50</v>
      </c>
      <c r="D37" s="1">
        <f t="shared" si="83"/>
        <v>1118.42</v>
      </c>
      <c r="E37" s="6">
        <f t="shared" si="46"/>
        <v>173.45136734693875</v>
      </c>
      <c r="F37" s="10">
        <f t="shared" si="31"/>
        <v>130.75548720429222</v>
      </c>
      <c r="G37" s="1">
        <f t="shared" si="37"/>
        <v>116.28337209776292</v>
      </c>
      <c r="H37" s="1">
        <f t="shared" si="47"/>
        <v>95.630199854524918</v>
      </c>
      <c r="I37" s="26">
        <f t="shared" si="48"/>
        <v>48.720358060819805</v>
      </c>
      <c r="J37" s="13">
        <f t="shared" si="49"/>
        <v>308.77896151867293</v>
      </c>
      <c r="K37" s="13">
        <f t="shared" si="50"/>
        <v>289.67651644325366</v>
      </c>
      <c r="L37" s="13">
        <f t="shared" si="51"/>
        <v>272.87808152021108</v>
      </c>
      <c r="M37" s="1">
        <f t="shared" si="52"/>
        <v>266.79373554489132</v>
      </c>
      <c r="N37" s="1">
        <f t="shared" si="53"/>
        <v>253.63392347269399</v>
      </c>
      <c r="O37" s="1">
        <f t="shared" si="54"/>
        <v>246.91985208939343</v>
      </c>
      <c r="P37" s="1">
        <f t="shared" si="55"/>
        <v>238.49709161964009</v>
      </c>
      <c r="Q37" s="1">
        <f t="shared" si="56"/>
        <v>239.19101577233224</v>
      </c>
      <c r="R37" s="1">
        <f t="shared" si="57"/>
        <v>236.93822384214161</v>
      </c>
      <c r="S37" s="1">
        <f t="shared" si="58"/>
        <v>230.91458707019794</v>
      </c>
      <c r="T37" s="1">
        <f t="shared" si="59"/>
        <v>198.9722339479317</v>
      </c>
      <c r="U37" s="1">
        <f t="shared" si="60"/>
        <v>206.30960506731154</v>
      </c>
      <c r="V37" s="1">
        <f t="shared" si="61"/>
        <v>242.978897389259</v>
      </c>
      <c r="W37" s="1">
        <f t="shared" si="62"/>
        <v>213.08687840710567</v>
      </c>
      <c r="X37" s="1">
        <f t="shared" si="63"/>
        <v>182.08544003305286</v>
      </c>
      <c r="Y37" s="6">
        <f t="shared" si="64"/>
        <v>150.53046434117584</v>
      </c>
      <c r="Z37" s="10">
        <f t="shared" si="32"/>
        <v>305.54082424453856</v>
      </c>
      <c r="AA37" s="1">
        <f t="shared" si="38"/>
        <v>312.58305803806286</v>
      </c>
      <c r="AB37" s="1">
        <f t="shared" si="65"/>
        <v>316.88988003846583</v>
      </c>
      <c r="AC37" s="23">
        <v>41.249944408125806</v>
      </c>
      <c r="AD37" s="1">
        <f t="shared" si="66"/>
        <v>116.27214443085667</v>
      </c>
      <c r="AE37" s="1">
        <f t="shared" si="67"/>
        <v>131.96362167532828</v>
      </c>
      <c r="AF37" s="1">
        <f t="shared" si="68"/>
        <v>195.02032716655677</v>
      </c>
      <c r="AG37" s="1">
        <f t="shared" si="69"/>
        <v>222.02358587320731</v>
      </c>
      <c r="AH37" s="1">
        <f t="shared" si="70"/>
        <v>218.95449530930478</v>
      </c>
      <c r="AI37" s="1">
        <f t="shared" si="71"/>
        <v>223.39027594738292</v>
      </c>
      <c r="AJ37" s="1">
        <f t="shared" si="72"/>
        <v>227.33885230867813</v>
      </c>
      <c r="AK37" s="1">
        <f t="shared" si="73"/>
        <v>242.40842249847682</v>
      </c>
      <c r="AL37" s="1">
        <f t="shared" si="74"/>
        <v>273.91782398279366</v>
      </c>
      <c r="AM37" s="1">
        <f t="shared" si="75"/>
        <v>273.05784903899053</v>
      </c>
      <c r="AN37" s="1">
        <f t="shared" si="76"/>
        <v>263.21908034227022</v>
      </c>
      <c r="AO37" s="1">
        <f t="shared" si="77"/>
        <v>284.93677957229426</v>
      </c>
      <c r="AP37" s="1">
        <f t="shared" si="78"/>
        <v>317.18212335580978</v>
      </c>
      <c r="AQ37" s="1">
        <f t="shared" si="79"/>
        <v>299.09234293990988</v>
      </c>
      <c r="AR37" s="1">
        <f t="shared" si="80"/>
        <v>284.57240414001967</v>
      </c>
      <c r="AS37" s="1">
        <f t="shared" si="81"/>
        <v>284.36030521289388</v>
      </c>
      <c r="AT37" s="31">
        <f t="shared" si="23"/>
        <v>41.249944408125806</v>
      </c>
      <c r="AU37" s="6">
        <f t="shared" ref="AU37:AU68" si="84">($C37/$AT37)</f>
        <v>1.2121228456771089</v>
      </c>
      <c r="AX37" s="58"/>
      <c r="AY37" s="34" t="s">
        <v>1</v>
      </c>
      <c r="AZ37" s="34">
        <v>6.7889999999999997</v>
      </c>
      <c r="BA37" s="34">
        <v>1174.5419999999999</v>
      </c>
    </row>
    <row r="38" spans="1:53" x14ac:dyDescent="0.25">
      <c r="A38" s="31"/>
      <c r="B38" s="31"/>
      <c r="C38" s="1">
        <f t="shared" si="82"/>
        <v>50</v>
      </c>
      <c r="D38" s="1">
        <f t="shared" si="83"/>
        <v>1168.42</v>
      </c>
      <c r="E38" s="6">
        <f t="shared" si="46"/>
        <v>173.45136734693875</v>
      </c>
      <c r="F38" s="10">
        <f t="shared" si="31"/>
        <v>134.19883544215958</v>
      </c>
      <c r="G38" s="1">
        <f t="shared" si="37"/>
        <v>120.14221833488338</v>
      </c>
      <c r="H38" s="1">
        <f t="shared" si="47"/>
        <v>100.28691402279949</v>
      </c>
      <c r="I38" s="26">
        <f t="shared" si="48"/>
        <v>48.720358060819805</v>
      </c>
      <c r="J38" s="13">
        <f t="shared" si="49"/>
        <v>310.25276320534215</v>
      </c>
      <c r="K38" s="13">
        <f t="shared" si="50"/>
        <v>291.24699857457517</v>
      </c>
      <c r="L38" s="13">
        <f t="shared" si="51"/>
        <v>274.54467282056481</v>
      </c>
      <c r="M38" s="1">
        <f t="shared" si="52"/>
        <v>268.49809557238467</v>
      </c>
      <c r="N38" s="1">
        <f t="shared" si="53"/>
        <v>255.42610895551064</v>
      </c>
      <c r="O38" s="1">
        <f t="shared" si="54"/>
        <v>248.76041356262442</v>
      </c>
      <c r="P38" s="1">
        <f t="shared" si="55"/>
        <v>240.40214789187513</v>
      </c>
      <c r="Q38" s="1">
        <f t="shared" si="56"/>
        <v>241.09058883788907</v>
      </c>
      <c r="R38" s="1">
        <f t="shared" si="57"/>
        <v>238.8557135960302</v>
      </c>
      <c r="S38" s="1">
        <f t="shared" si="58"/>
        <v>232.8816792317507</v>
      </c>
      <c r="T38" s="1">
        <f t="shared" si="59"/>
        <v>201.25178230820831</v>
      </c>
      <c r="U38" s="1">
        <f t="shared" si="60"/>
        <v>208.50895218918075</v>
      </c>
      <c r="V38" s="1">
        <f t="shared" si="61"/>
        <v>244.84908530868572</v>
      </c>
      <c r="W38" s="1">
        <f t="shared" si="62"/>
        <v>215.21697830163083</v>
      </c>
      <c r="X38" s="1">
        <f t="shared" si="63"/>
        <v>184.5736640803083</v>
      </c>
      <c r="Y38" s="6">
        <f t="shared" si="64"/>
        <v>153.5309437695542</v>
      </c>
      <c r="Z38" s="10">
        <f t="shared" si="32"/>
        <v>304.04418310507435</v>
      </c>
      <c r="AA38" s="1">
        <f t="shared" si="38"/>
        <v>311.12029533996485</v>
      </c>
      <c r="AB38" s="1">
        <f t="shared" si="65"/>
        <v>315.44708917787347</v>
      </c>
      <c r="AC38" s="23">
        <v>41.249944408125806</v>
      </c>
      <c r="AD38" s="1">
        <f t="shared" si="66"/>
        <v>112.28037037055941</v>
      </c>
      <c r="AE38" s="1">
        <f t="shared" si="67"/>
        <v>128.46037305593183</v>
      </c>
      <c r="AF38" s="1">
        <f t="shared" si="68"/>
        <v>192.66706518798389</v>
      </c>
      <c r="AG38" s="1">
        <f t="shared" si="69"/>
        <v>219.95941144674273</v>
      </c>
      <c r="AH38" s="1">
        <f t="shared" si="70"/>
        <v>216.86110996707632</v>
      </c>
      <c r="AI38" s="1">
        <f t="shared" si="71"/>
        <v>221.33884744402164</v>
      </c>
      <c r="AJ38" s="1">
        <f t="shared" si="72"/>
        <v>225.32337599331981</v>
      </c>
      <c r="AK38" s="1">
        <f t="shared" si="73"/>
        <v>240.51925764520405</v>
      </c>
      <c r="AL38" s="1">
        <f t="shared" si="74"/>
        <v>272.24739538785076</v>
      </c>
      <c r="AM38" s="1">
        <f t="shared" si="75"/>
        <v>271.38212712299264</v>
      </c>
      <c r="AN38" s="1">
        <f t="shared" si="76"/>
        <v>261.48031332440786</v>
      </c>
      <c r="AO38" s="1">
        <f t="shared" si="77"/>
        <v>283.33132257664386</v>
      </c>
      <c r="AP38" s="1">
        <f t="shared" si="78"/>
        <v>315.74066791672584</v>
      </c>
      <c r="AQ38" s="1">
        <f t="shared" si="79"/>
        <v>297.56326991966711</v>
      </c>
      <c r="AR38" s="1">
        <f t="shared" si="80"/>
        <v>282.96487979611652</v>
      </c>
      <c r="AS38" s="1">
        <f t="shared" si="81"/>
        <v>282.75157502792121</v>
      </c>
      <c r="AT38" s="31">
        <f t="shared" si="23"/>
        <v>41.249944408125806</v>
      </c>
      <c r="AU38" s="6">
        <f t="shared" si="84"/>
        <v>1.2121228456771089</v>
      </c>
      <c r="AX38" s="2" t="s">
        <v>25</v>
      </c>
      <c r="AY38" s="34" t="s">
        <v>0</v>
      </c>
      <c r="AZ38" s="34">
        <v>6.8029999999999999</v>
      </c>
      <c r="BA38" s="34">
        <v>0</v>
      </c>
    </row>
    <row r="39" spans="1:53" x14ac:dyDescent="0.25">
      <c r="A39" s="4"/>
      <c r="B39" s="4"/>
      <c r="C39" s="5">
        <v>17.100000000000001</v>
      </c>
      <c r="D39" s="5">
        <f t="shared" si="83"/>
        <v>1185.52</v>
      </c>
      <c r="E39" s="14">
        <f t="shared" si="46"/>
        <v>173.45136734693875</v>
      </c>
      <c r="F39" s="12">
        <f t="shared" si="31"/>
        <v>135.35636037523994</v>
      </c>
      <c r="G39" s="5">
        <f t="shared" si="37"/>
        <v>121.43380701611387</v>
      </c>
      <c r="H39" s="5">
        <f t="shared" si="47"/>
        <v>101.83065346061754</v>
      </c>
      <c r="I39" s="24">
        <f t="shared" si="48"/>
        <v>48.720358060819805</v>
      </c>
      <c r="J39" s="5">
        <f t="shared" si="49"/>
        <v>310.75519937170822</v>
      </c>
      <c r="K39" s="5">
        <f t="shared" si="50"/>
        <v>291.78216367471572</v>
      </c>
      <c r="L39" s="5">
        <f t="shared" si="51"/>
        <v>275.11233021104482</v>
      </c>
      <c r="M39" s="5">
        <f t="shared" si="52"/>
        <v>269.07850933509616</v>
      </c>
      <c r="N39" s="5">
        <f t="shared" si="53"/>
        <v>256.0361575952748</v>
      </c>
      <c r="O39" s="5">
        <f t="shared" si="54"/>
        <v>249.38676832552272</v>
      </c>
      <c r="P39" s="5">
        <f t="shared" si="55"/>
        <v>241.05022209288049</v>
      </c>
      <c r="Q39" s="5">
        <f t="shared" si="56"/>
        <v>241.73681739900542</v>
      </c>
      <c r="R39" s="5">
        <f t="shared" si="57"/>
        <v>239.50797226286397</v>
      </c>
      <c r="S39" s="5">
        <f t="shared" si="58"/>
        <v>233.55062273905421</v>
      </c>
      <c r="T39" s="5">
        <f t="shared" si="59"/>
        <v>202.0254853780346</v>
      </c>
      <c r="U39" s="5">
        <f t="shared" si="60"/>
        <v>209.25582429894291</v>
      </c>
      <c r="V39" s="5">
        <f t="shared" si="61"/>
        <v>245.48542000799162</v>
      </c>
      <c r="W39" s="5">
        <f t="shared" si="62"/>
        <v>215.94065066421524</v>
      </c>
      <c r="X39" s="5">
        <f t="shared" si="63"/>
        <v>185.41697422844138</v>
      </c>
      <c r="Y39" s="14">
        <f t="shared" si="64"/>
        <v>154.54373994041302</v>
      </c>
      <c r="Z39" s="12">
        <f t="shared" si="32"/>
        <v>302.54013829578378</v>
      </c>
      <c r="AA39" s="5">
        <f t="shared" si="38"/>
        <v>309.65062275478624</v>
      </c>
      <c r="AB39" s="5">
        <f t="shared" si="65"/>
        <v>313.99766889388411</v>
      </c>
      <c r="AC39" s="24">
        <v>41.249944408125806</v>
      </c>
      <c r="AD39" s="5">
        <f t="shared" si="66"/>
        <v>108.14134995712786</v>
      </c>
      <c r="AE39" s="5">
        <f t="shared" si="67"/>
        <v>124.85887011209566</v>
      </c>
      <c r="AF39" s="5">
        <f t="shared" si="68"/>
        <v>190.28470250692993</v>
      </c>
      <c r="AG39" s="5">
        <f t="shared" si="69"/>
        <v>217.87568171780313</v>
      </c>
      <c r="AH39" s="5">
        <f t="shared" si="70"/>
        <v>214.74731899642512</v>
      </c>
      <c r="AI39" s="5">
        <f t="shared" si="71"/>
        <v>219.26822703676856</v>
      </c>
      <c r="AJ39" s="5">
        <f t="shared" si="72"/>
        <v>223.28970815742264</v>
      </c>
      <c r="AK39" s="5">
        <f t="shared" si="73"/>
        <v>238.61513635601588</v>
      </c>
      <c r="AL39" s="5">
        <f t="shared" si="74"/>
        <v>270.56665407154065</v>
      </c>
      <c r="AM39" s="5">
        <f t="shared" si="75"/>
        <v>269.69599352196565</v>
      </c>
      <c r="AN39" s="5">
        <f t="shared" si="76"/>
        <v>259.72990635702797</v>
      </c>
      <c r="AO39" s="5">
        <f t="shared" si="77"/>
        <v>281.7167164955431</v>
      </c>
      <c r="AP39" s="5">
        <f t="shared" si="78"/>
        <v>314.29260153000763</v>
      </c>
      <c r="AQ39" s="5">
        <f t="shared" si="79"/>
        <v>296.02629884063452</v>
      </c>
      <c r="AR39" s="5">
        <f t="shared" si="80"/>
        <v>281.3481707742751</v>
      </c>
      <c r="AS39" s="5">
        <f t="shared" si="81"/>
        <v>281.133639361728</v>
      </c>
      <c r="AT39" s="4">
        <f t="shared" si="23"/>
        <v>41.249944408125806</v>
      </c>
      <c r="AU39" s="14">
        <f t="shared" si="84"/>
        <v>0.41454601322157131</v>
      </c>
      <c r="AX39" s="58" t="s">
        <v>16</v>
      </c>
      <c r="AY39" s="34" t="s">
        <v>2</v>
      </c>
      <c r="AZ39" s="34">
        <v>6.819</v>
      </c>
      <c r="BA39" s="34">
        <v>929.52</v>
      </c>
    </row>
    <row r="40" spans="1:53" x14ac:dyDescent="0.25">
      <c r="A40" s="30" t="s">
        <v>85</v>
      </c>
      <c r="B40" s="35">
        <v>479.95</v>
      </c>
      <c r="C40" s="11">
        <v>0</v>
      </c>
      <c r="D40" s="8">
        <f>D39</f>
        <v>1185.52</v>
      </c>
      <c r="E40" s="9">
        <v>0</v>
      </c>
      <c r="F40" s="11">
        <f t="shared" si="31"/>
        <v>135.35636037523994</v>
      </c>
      <c r="G40" s="8">
        <f t="shared" si="37"/>
        <v>121.43380701611387</v>
      </c>
      <c r="H40" s="8">
        <f t="shared" si="47"/>
        <v>101.83065346061754</v>
      </c>
      <c r="I40" s="8">
        <f t="shared" ref="I40:I71" si="85">SQRT(I39^2+2*$P$195*9.81* $C40)</f>
        <v>48.720358060819805</v>
      </c>
      <c r="J40" s="8">
        <f t="shared" si="49"/>
        <v>310.75519937170822</v>
      </c>
      <c r="K40" s="8">
        <f t="shared" si="50"/>
        <v>291.78216367471572</v>
      </c>
      <c r="L40" s="8">
        <f t="shared" si="51"/>
        <v>275.11233021104482</v>
      </c>
      <c r="M40" s="8">
        <f t="shared" si="52"/>
        <v>269.07850933509616</v>
      </c>
      <c r="N40" s="8">
        <f t="shared" si="53"/>
        <v>256.0361575952748</v>
      </c>
      <c r="O40" s="8">
        <f t="shared" si="54"/>
        <v>249.38676832552272</v>
      </c>
      <c r="P40" s="8">
        <f t="shared" si="55"/>
        <v>241.05022209288049</v>
      </c>
      <c r="Q40" s="8">
        <f t="shared" si="56"/>
        <v>241.73681739900542</v>
      </c>
      <c r="R40" s="8">
        <f t="shared" si="57"/>
        <v>239.50797226286397</v>
      </c>
      <c r="S40" s="8">
        <f t="shared" si="58"/>
        <v>233.55062273905421</v>
      </c>
      <c r="T40" s="8">
        <f t="shared" si="59"/>
        <v>202.0254853780346</v>
      </c>
      <c r="U40" s="8">
        <f t="shared" si="60"/>
        <v>209.25582429894291</v>
      </c>
      <c r="V40" s="8">
        <f t="shared" si="61"/>
        <v>245.48542000799162</v>
      </c>
      <c r="W40" s="8">
        <f t="shared" si="62"/>
        <v>215.94065066421524</v>
      </c>
      <c r="X40" s="8">
        <f t="shared" si="63"/>
        <v>185.41697422844138</v>
      </c>
      <c r="Y40" s="9">
        <f t="shared" si="64"/>
        <v>154.54373994041302</v>
      </c>
      <c r="Z40" s="11">
        <f t="shared" si="32"/>
        <v>302.02403616273983</v>
      </c>
      <c r="AA40" s="8">
        <f t="shared" si="38"/>
        <v>309.1463913948001</v>
      </c>
      <c r="AB40" s="8">
        <f t="shared" si="65"/>
        <v>313.50042936301264</v>
      </c>
      <c r="AC40" s="8">
        <f t="shared" ref="AC40:AC71" si="86">SQRT(AC41^2+2*$P$195*9.81* $C40)</f>
        <v>318.53403441967311</v>
      </c>
      <c r="AD40" s="8">
        <f t="shared" si="66"/>
        <v>106.68896245886918</v>
      </c>
      <c r="AE40" s="8">
        <f t="shared" si="67"/>
        <v>123.60307676457401</v>
      </c>
      <c r="AF40" s="8">
        <f t="shared" si="68"/>
        <v>189.46306011502827</v>
      </c>
      <c r="AG40" s="8">
        <f t="shared" si="69"/>
        <v>217.15845786889685</v>
      </c>
      <c r="AH40" s="8">
        <f t="shared" si="70"/>
        <v>214.01961161574042</v>
      </c>
      <c r="AI40" s="8">
        <f t="shared" si="71"/>
        <v>218.55557308805439</v>
      </c>
      <c r="AJ40" s="8">
        <f t="shared" si="72"/>
        <v>222.58992993625515</v>
      </c>
      <c r="AK40" s="8">
        <f t="shared" si="73"/>
        <v>237.96043040430072</v>
      </c>
      <c r="AL40" s="8">
        <f t="shared" si="74"/>
        <v>269.98943948878582</v>
      </c>
      <c r="AM40" s="8">
        <f t="shared" si="75"/>
        <v>269.11691151207896</v>
      </c>
      <c r="AN40" s="8">
        <f t="shared" si="76"/>
        <v>259.12855380337868</v>
      </c>
      <c r="AO40" s="8">
        <f t="shared" si="77"/>
        <v>281.16239345444154</v>
      </c>
      <c r="AP40" s="8">
        <f t="shared" si="78"/>
        <v>313.79582934847963</v>
      </c>
      <c r="AQ40" s="8">
        <f t="shared" si="79"/>
        <v>295.49882020963241</v>
      </c>
      <c r="AR40" s="8">
        <f t="shared" si="80"/>
        <v>280.79312017574551</v>
      </c>
      <c r="AS40" s="8">
        <f t="shared" si="81"/>
        <v>280.57816436916494</v>
      </c>
      <c r="AT40" s="30">
        <f t="shared" si="23"/>
        <v>48.720358060819805</v>
      </c>
      <c r="AU40" s="9">
        <f t="shared" si="84"/>
        <v>0</v>
      </c>
      <c r="AX40" s="58"/>
      <c r="AY40" s="34" t="s">
        <v>2</v>
      </c>
      <c r="AZ40" s="34">
        <v>6.8360000000000003</v>
      </c>
      <c r="BA40" s="34">
        <v>535.25300000000004</v>
      </c>
    </row>
    <row r="41" spans="1:53" x14ac:dyDescent="0.25">
      <c r="A41" s="31"/>
      <c r="B41" s="36"/>
      <c r="C41" s="10">
        <v>50</v>
      </c>
      <c r="D41" s="1">
        <f>D40+C41</f>
        <v>1235.52</v>
      </c>
      <c r="E41" s="6">
        <v>0</v>
      </c>
      <c r="F41" s="10">
        <f t="shared" si="31"/>
        <v>138.68552301531631</v>
      </c>
      <c r="G41" s="1">
        <f t="shared" si="37"/>
        <v>125.1339262007981</v>
      </c>
      <c r="H41" s="1">
        <f t="shared" si="47"/>
        <v>106.21587444547251</v>
      </c>
      <c r="I41" s="1">
        <f t="shared" si="85"/>
        <v>57.323671284858314</v>
      </c>
      <c r="J41" s="1">
        <f t="shared" si="49"/>
        <v>312.21967256492684</v>
      </c>
      <c r="K41" s="1">
        <f t="shared" si="50"/>
        <v>293.34137287245829</v>
      </c>
      <c r="L41" s="1">
        <f t="shared" si="51"/>
        <v>276.76546792212167</v>
      </c>
      <c r="M41" s="1">
        <f t="shared" si="52"/>
        <v>270.76848817024006</v>
      </c>
      <c r="N41" s="1">
        <f t="shared" si="53"/>
        <v>257.81164441536072</v>
      </c>
      <c r="O41" s="1">
        <f t="shared" si="54"/>
        <v>251.2092558323597</v>
      </c>
      <c r="P41" s="1">
        <f t="shared" si="55"/>
        <v>242.93525798250656</v>
      </c>
      <c r="Q41" s="1">
        <f t="shared" si="56"/>
        <v>243.6165406662694</v>
      </c>
      <c r="R41" s="1">
        <f t="shared" si="57"/>
        <v>241.40505126750935</v>
      </c>
      <c r="S41" s="1">
        <f t="shared" si="58"/>
        <v>235.49569716196521</v>
      </c>
      <c r="T41" s="1">
        <f t="shared" si="59"/>
        <v>204.27096402139603</v>
      </c>
      <c r="U41" s="1">
        <f t="shared" si="60"/>
        <v>211.42452554760544</v>
      </c>
      <c r="V41" s="1">
        <f t="shared" si="61"/>
        <v>247.33665607123433</v>
      </c>
      <c r="W41" s="1">
        <f t="shared" si="62"/>
        <v>218.04287332835403</v>
      </c>
      <c r="X41" s="1">
        <f t="shared" si="63"/>
        <v>187.86107721406927</v>
      </c>
      <c r="Y41" s="6">
        <f t="shared" si="64"/>
        <v>157.46776671677924</v>
      </c>
      <c r="Z41" s="10">
        <f t="shared" si="32"/>
        <v>302.02403616273983</v>
      </c>
      <c r="AA41" s="1">
        <f t="shared" si="38"/>
        <v>309.1463913948001</v>
      </c>
      <c r="AB41" s="1">
        <f t="shared" si="65"/>
        <v>313.50042936301264</v>
      </c>
      <c r="AC41" s="1">
        <f t="shared" si="86"/>
        <v>318.53403441967311</v>
      </c>
      <c r="AD41" s="1">
        <f t="shared" si="66"/>
        <v>106.68896245886918</v>
      </c>
      <c r="AE41" s="1">
        <f t="shared" si="67"/>
        <v>123.60307676457401</v>
      </c>
      <c r="AF41" s="1">
        <f t="shared" si="68"/>
        <v>189.46306011502827</v>
      </c>
      <c r="AG41" s="1">
        <f t="shared" si="69"/>
        <v>217.15845786889685</v>
      </c>
      <c r="AH41" s="1">
        <f t="shared" si="70"/>
        <v>214.01961161574042</v>
      </c>
      <c r="AI41" s="1">
        <f t="shared" si="71"/>
        <v>218.55557308805439</v>
      </c>
      <c r="AJ41" s="1">
        <f t="shared" si="72"/>
        <v>222.58992993625515</v>
      </c>
      <c r="AK41" s="1">
        <f t="shared" si="73"/>
        <v>237.96043040430072</v>
      </c>
      <c r="AL41" s="1">
        <f t="shared" si="74"/>
        <v>269.98943948878582</v>
      </c>
      <c r="AM41" s="1">
        <f t="shared" si="75"/>
        <v>269.11691151207896</v>
      </c>
      <c r="AN41" s="1">
        <f t="shared" si="76"/>
        <v>259.12855380337868</v>
      </c>
      <c r="AO41" s="1">
        <f t="shared" si="77"/>
        <v>281.16239345444154</v>
      </c>
      <c r="AP41" s="1">
        <f t="shared" si="78"/>
        <v>313.79582934847963</v>
      </c>
      <c r="AQ41" s="1">
        <f t="shared" si="79"/>
        <v>295.49882020963241</v>
      </c>
      <c r="AR41" s="1">
        <f t="shared" si="80"/>
        <v>280.79312017574551</v>
      </c>
      <c r="AS41" s="1">
        <f t="shared" si="81"/>
        <v>280.57816436916494</v>
      </c>
      <c r="AT41" s="31">
        <f t="shared" si="23"/>
        <v>57.323671284858314</v>
      </c>
      <c r="AU41" s="6">
        <f t="shared" si="84"/>
        <v>0.87224001672075713</v>
      </c>
      <c r="AX41" s="58"/>
      <c r="AY41" s="34" t="s">
        <v>2</v>
      </c>
      <c r="AZ41" s="34">
        <v>6.8470000000000004</v>
      </c>
      <c r="BA41" s="34">
        <v>385.423</v>
      </c>
    </row>
    <row r="42" spans="1:53" x14ac:dyDescent="0.25">
      <c r="A42" s="31"/>
      <c r="B42" s="36"/>
      <c r="C42" s="10">
        <f t="shared" ref="C42:C49" si="87">$C$41</f>
        <v>50</v>
      </c>
      <c r="D42" s="1">
        <f t="shared" ref="D42:D50" si="88">D41+C42</f>
        <v>1285.52</v>
      </c>
      <c r="E42" s="6">
        <v>0</v>
      </c>
      <c r="F42" s="10">
        <f t="shared" si="31"/>
        <v>141.9366206939979</v>
      </c>
      <c r="G42" s="1">
        <f t="shared" si="37"/>
        <v>128.72773394427008</v>
      </c>
      <c r="H42" s="1">
        <f t="shared" si="47"/>
        <v>110.42708899638883</v>
      </c>
      <c r="I42" s="1">
        <f t="shared" si="85"/>
        <v>64.794546757998774</v>
      </c>
      <c r="J42" s="1">
        <f t="shared" si="49"/>
        <v>313.67730860958068</v>
      </c>
      <c r="K42" s="1">
        <f t="shared" si="50"/>
        <v>294.89233804678383</v>
      </c>
      <c r="L42" s="1">
        <f t="shared" si="51"/>
        <v>278.40878979326601</v>
      </c>
      <c r="M42" s="1">
        <f t="shared" si="52"/>
        <v>272.44798436765399</v>
      </c>
      <c r="N42" s="1">
        <f t="shared" si="53"/>
        <v>259.57498723134398</v>
      </c>
      <c r="O42" s="1">
        <f t="shared" si="54"/>
        <v>253.01861634245009</v>
      </c>
      <c r="P42" s="1">
        <f t="shared" si="55"/>
        <v>244.80577928436864</v>
      </c>
      <c r="Q42" s="1">
        <f t="shared" si="56"/>
        <v>245.48187078927049</v>
      </c>
      <c r="R42" s="1">
        <f t="shared" si="57"/>
        <v>243.28733788972417</v>
      </c>
      <c r="S42" s="1">
        <f t="shared" si="58"/>
        <v>237.42483733131215</v>
      </c>
      <c r="T42" s="1">
        <f t="shared" si="59"/>
        <v>206.49202585627967</v>
      </c>
      <c r="U42" s="1">
        <f t="shared" si="60"/>
        <v>213.57120593148804</v>
      </c>
      <c r="V42" s="1">
        <f t="shared" si="61"/>
        <v>249.17413877948903</v>
      </c>
      <c r="W42" s="1">
        <f t="shared" si="62"/>
        <v>220.12502040723277</v>
      </c>
      <c r="X42" s="1">
        <f t="shared" si="63"/>
        <v>190.27378782173466</v>
      </c>
      <c r="Y42" s="6">
        <f t="shared" si="64"/>
        <v>160.33847808548643</v>
      </c>
      <c r="Z42" s="10">
        <f t="shared" si="32"/>
        <v>300.50988073611154</v>
      </c>
      <c r="AA42" s="1">
        <f t="shared" si="38"/>
        <v>307.66728996178148</v>
      </c>
      <c r="AB42" s="1">
        <f t="shared" si="65"/>
        <v>312.04196706660031</v>
      </c>
      <c r="AC42" s="1">
        <f t="shared" si="86"/>
        <v>317.0987245065383</v>
      </c>
      <c r="AD42" s="1">
        <f t="shared" si="66"/>
        <v>102.32401824864971</v>
      </c>
      <c r="AE42" s="1">
        <f t="shared" si="67"/>
        <v>119.85570735542457</v>
      </c>
      <c r="AF42" s="1">
        <f t="shared" si="68"/>
        <v>187.03989186307507</v>
      </c>
      <c r="AG42" s="1">
        <f t="shared" si="69"/>
        <v>215.04758967260582</v>
      </c>
      <c r="AH42" s="1">
        <f t="shared" si="70"/>
        <v>211.87747439535042</v>
      </c>
      <c r="AI42" s="1">
        <f t="shared" si="71"/>
        <v>216.45832977237879</v>
      </c>
      <c r="AJ42" s="1">
        <f t="shared" si="72"/>
        <v>220.53105656353023</v>
      </c>
      <c r="AK42" s="1">
        <f t="shared" si="73"/>
        <v>236.03566772460482</v>
      </c>
      <c r="AL42" s="1">
        <f t="shared" si="74"/>
        <v>268.2945534957218</v>
      </c>
      <c r="AM42" s="1">
        <f t="shared" si="75"/>
        <v>267.41649549307937</v>
      </c>
      <c r="AN42" s="1">
        <f t="shared" si="76"/>
        <v>257.36215222178748</v>
      </c>
      <c r="AO42" s="1">
        <f t="shared" si="77"/>
        <v>279.53525983859384</v>
      </c>
      <c r="AP42" s="1">
        <f t="shared" si="78"/>
        <v>312.33874642205399</v>
      </c>
      <c r="AQ42" s="1">
        <f t="shared" si="79"/>
        <v>293.95105501645111</v>
      </c>
      <c r="AR42" s="1">
        <f t="shared" si="80"/>
        <v>279.16383422289977</v>
      </c>
      <c r="AS42" s="1">
        <f t="shared" si="81"/>
        <v>278.94762289858312</v>
      </c>
      <c r="AT42" s="31">
        <f t="shared" si="23"/>
        <v>64.794546757998774</v>
      </c>
      <c r="AU42" s="6">
        <f t="shared" si="84"/>
        <v>0.77166987812639631</v>
      </c>
      <c r="AX42" s="58"/>
      <c r="AY42" s="34" t="s">
        <v>2</v>
      </c>
      <c r="AZ42" s="34">
        <v>6.8559999999999999</v>
      </c>
      <c r="BA42" s="34">
        <v>321.536</v>
      </c>
    </row>
    <row r="43" spans="1:53" x14ac:dyDescent="0.25">
      <c r="A43" s="31"/>
      <c r="B43" s="36"/>
      <c r="C43" s="10">
        <f t="shared" si="87"/>
        <v>50</v>
      </c>
      <c r="D43" s="1">
        <f t="shared" si="88"/>
        <v>1335.52</v>
      </c>
      <c r="E43" s="6">
        <v>0</v>
      </c>
      <c r="F43" s="10">
        <f t="shared" si="31"/>
        <v>145.11490031706541</v>
      </c>
      <c r="G43" s="1">
        <f t="shared" si="37"/>
        <v>132.22389907436093</v>
      </c>
      <c r="H43" s="1">
        <f t="shared" si="47"/>
        <v>114.48350092575077</v>
      </c>
      <c r="I43" s="1">
        <f t="shared" si="85"/>
        <v>71.488903261796438</v>
      </c>
      <c r="J43" s="1">
        <f t="shared" si="49"/>
        <v>315.12820238206245</v>
      </c>
      <c r="K43" s="1">
        <f t="shared" si="50"/>
        <v>296.4351885972693</v>
      </c>
      <c r="L43" s="1">
        <f t="shared" si="51"/>
        <v>280.04246862601212</v>
      </c>
      <c r="M43" s="1">
        <f t="shared" si="52"/>
        <v>274.11719060649489</v>
      </c>
      <c r="N43" s="1">
        <f t="shared" si="53"/>
        <v>261.32643187429852</v>
      </c>
      <c r="O43" s="1">
        <f t="shared" si="54"/>
        <v>254.81512948772871</v>
      </c>
      <c r="P43" s="1">
        <f t="shared" si="55"/>
        <v>246.66211620560424</v>
      </c>
      <c r="Q43" s="1">
        <f t="shared" si="56"/>
        <v>247.33313341766421</v>
      </c>
      <c r="R43" s="1">
        <f t="shared" si="57"/>
        <v>245.15517285480396</v>
      </c>
      <c r="S43" s="1">
        <f t="shared" si="58"/>
        <v>239.33842855212373</v>
      </c>
      <c r="T43" s="1">
        <f t="shared" si="59"/>
        <v>208.68945048140424</v>
      </c>
      <c r="U43" s="1">
        <f t="shared" si="60"/>
        <v>215.69652292753833</v>
      </c>
      <c r="V43" s="1">
        <f t="shared" si="61"/>
        <v>250.99817018556143</v>
      </c>
      <c r="W43" s="1">
        <f t="shared" si="62"/>
        <v>222.18765629369389</v>
      </c>
      <c r="X43" s="1">
        <f t="shared" si="63"/>
        <v>192.65628547241977</v>
      </c>
      <c r="Y43" s="6">
        <f t="shared" si="64"/>
        <v>163.15868826014145</v>
      </c>
      <c r="Z43" s="10">
        <f t="shared" si="32"/>
        <v>298.98805732007423</v>
      </c>
      <c r="AA43" s="1">
        <f t="shared" si="38"/>
        <v>306.18104335903445</v>
      </c>
      <c r="AB43" s="1">
        <f t="shared" si="65"/>
        <v>310.57665593343177</v>
      </c>
      <c r="AC43" s="1">
        <f t="shared" si="86"/>
        <v>315.65688822465683</v>
      </c>
      <c r="AD43" s="1">
        <f t="shared" si="66"/>
        <v>97.76438365043785</v>
      </c>
      <c r="AE43" s="1">
        <f t="shared" si="67"/>
        <v>115.98732941864458</v>
      </c>
      <c r="AF43" s="1">
        <f t="shared" si="68"/>
        <v>184.58491581965959</v>
      </c>
      <c r="AG43" s="1">
        <f t="shared" si="69"/>
        <v>212.9157951491562</v>
      </c>
      <c r="AH43" s="1">
        <f t="shared" si="70"/>
        <v>209.71345726050191</v>
      </c>
      <c r="AI43" s="1">
        <f t="shared" si="71"/>
        <v>214.34056668733496</v>
      </c>
      <c r="AJ43" s="1">
        <f t="shared" si="72"/>
        <v>218.45277958640619</v>
      </c>
      <c r="AK43" s="1">
        <f t="shared" si="73"/>
        <v>234.09507991027931</v>
      </c>
      <c r="AL43" s="1">
        <f t="shared" si="74"/>
        <v>266.58889218320542</v>
      </c>
      <c r="AM43" s="1">
        <f t="shared" si="75"/>
        <v>265.70519765672657</v>
      </c>
      <c r="AN43" s="1">
        <f t="shared" si="76"/>
        <v>255.58354289005098</v>
      </c>
      <c r="AO43" s="1">
        <f t="shared" si="77"/>
        <v>277.89859930023067</v>
      </c>
      <c r="AP43" s="1">
        <f t="shared" si="78"/>
        <v>310.87483416400909</v>
      </c>
      <c r="AQ43" s="1">
        <f t="shared" si="79"/>
        <v>292.39509699255331</v>
      </c>
      <c r="AR43" s="1">
        <f t="shared" si="80"/>
        <v>277.52498326822877</v>
      </c>
      <c r="AS43" s="1">
        <f t="shared" si="81"/>
        <v>277.30749416625963</v>
      </c>
      <c r="AT43" s="31">
        <f t="shared" si="23"/>
        <v>71.488903261796438</v>
      </c>
      <c r="AU43" s="6">
        <f t="shared" si="84"/>
        <v>0.69940924701134599</v>
      </c>
      <c r="AX43" s="58"/>
      <c r="AY43" s="34" t="s">
        <v>2</v>
      </c>
      <c r="AZ43" s="34">
        <v>6.8529999999999998</v>
      </c>
      <c r="BA43" s="34">
        <v>273.54300000000001</v>
      </c>
    </row>
    <row r="44" spans="1:53" x14ac:dyDescent="0.25">
      <c r="A44" s="31"/>
      <c r="B44" s="36"/>
      <c r="C44" s="10">
        <f t="shared" si="87"/>
        <v>50</v>
      </c>
      <c r="D44" s="1">
        <f t="shared" si="88"/>
        <v>1385.52</v>
      </c>
      <c r="E44" s="6">
        <v>0</v>
      </c>
      <c r="F44" s="10">
        <f t="shared" si="31"/>
        <v>148.22504610905619</v>
      </c>
      <c r="G44" s="1">
        <f t="shared" si="37"/>
        <v>135.62997266985931</v>
      </c>
      <c r="H44" s="1">
        <f t="shared" si="47"/>
        <v>118.40102188839579</v>
      </c>
      <c r="I44" s="1">
        <f t="shared" si="85"/>
        <v>77.607946046616192</v>
      </c>
      <c r="J44" s="1">
        <f t="shared" si="49"/>
        <v>316.57244658458529</v>
      </c>
      <c r="K44" s="1">
        <f t="shared" si="50"/>
        <v>297.97005057337327</v>
      </c>
      <c r="L44" s="1">
        <f t="shared" si="51"/>
        <v>281.66667221052438</v>
      </c>
      <c r="M44" s="1">
        <f t="shared" si="52"/>
        <v>275.77629373460923</v>
      </c>
      <c r="N44" s="1">
        <f t="shared" si="53"/>
        <v>263.0662159916252</v>
      </c>
      <c r="O44" s="1">
        <f t="shared" si="54"/>
        <v>256.59906511101701</v>
      </c>
      <c r="P44" s="1">
        <f t="shared" si="55"/>
        <v>248.50458661969805</v>
      </c>
      <c r="Q44" s="1">
        <f t="shared" si="56"/>
        <v>249.17064210335872</v>
      </c>
      <c r="R44" s="1">
        <f t="shared" si="57"/>
        <v>247.0088840051483</v>
      </c>
      <c r="S44" s="1">
        <f t="shared" si="58"/>
        <v>241.2368408469155</v>
      </c>
      <c r="T44" s="1">
        <f t="shared" si="59"/>
        <v>210.86397687189358</v>
      </c>
      <c r="U44" s="1">
        <f t="shared" si="60"/>
        <v>217.80110193254319</v>
      </c>
      <c r="V44" s="1">
        <f t="shared" si="61"/>
        <v>252.80904144531712</v>
      </c>
      <c r="W44" s="1">
        <f t="shared" si="62"/>
        <v>224.23131942100474</v>
      </c>
      <c r="X44" s="1">
        <f t="shared" si="63"/>
        <v>195.009677534297</v>
      </c>
      <c r="Y44" s="6">
        <f t="shared" si="64"/>
        <v>165.93097225885836</v>
      </c>
      <c r="Z44" s="10">
        <f t="shared" si="32"/>
        <v>297.45844822433941</v>
      </c>
      <c r="AA44" s="1">
        <f t="shared" si="38"/>
        <v>304.68754702551752</v>
      </c>
      <c r="AB44" s="1">
        <f t="shared" si="65"/>
        <v>309.10439856267533</v>
      </c>
      <c r="AC44" s="1">
        <f t="shared" si="86"/>
        <v>314.20843572964981</v>
      </c>
      <c r="AD44" s="1">
        <f t="shared" si="66"/>
        <v>92.981421319261401</v>
      </c>
      <c r="AE44" s="1">
        <f t="shared" si="67"/>
        <v>111.98540344915124</v>
      </c>
      <c r="AF44" s="1">
        <f t="shared" si="68"/>
        <v>182.09684551949496</v>
      </c>
      <c r="AG44" s="1">
        <f t="shared" si="69"/>
        <v>210.76243931022776</v>
      </c>
      <c r="AH44" s="1">
        <f t="shared" si="70"/>
        <v>207.52687574420901</v>
      </c>
      <c r="AI44" s="1">
        <f t="shared" si="71"/>
        <v>212.20166947469542</v>
      </c>
      <c r="AJ44" s="1">
        <f t="shared" si="72"/>
        <v>216.35453983918842</v>
      </c>
      <c r="AK44" s="1">
        <f t="shared" si="73"/>
        <v>232.13827008530939</v>
      </c>
      <c r="AL44" s="1">
        <f t="shared" si="74"/>
        <v>264.87224738629891</v>
      </c>
      <c r="AM44" s="1">
        <f t="shared" si="75"/>
        <v>263.98280637533981</v>
      </c>
      <c r="AN44" s="1">
        <f t="shared" si="76"/>
        <v>253.79246914798424</v>
      </c>
      <c r="AO44" s="1">
        <f t="shared" si="77"/>
        <v>276.25224251221954</v>
      </c>
      <c r="AP44" s="1">
        <f t="shared" si="78"/>
        <v>309.40399563758086</v>
      </c>
      <c r="AQ44" s="1">
        <f t="shared" si="79"/>
        <v>290.83081464192315</v>
      </c>
      <c r="AR44" s="1">
        <f t="shared" si="80"/>
        <v>275.87639684835426</v>
      </c>
      <c r="AS44" s="1">
        <f t="shared" si="81"/>
        <v>275.65760704317614</v>
      </c>
      <c r="AT44" s="31">
        <f t="shared" si="23"/>
        <v>77.607946046616192</v>
      </c>
      <c r="AU44" s="6">
        <f t="shared" si="84"/>
        <v>0.64426392588674963</v>
      </c>
      <c r="AX44" s="58"/>
      <c r="AY44" s="34" t="s">
        <v>2</v>
      </c>
      <c r="AZ44" s="34">
        <v>6.85</v>
      </c>
      <c r="BA44" s="34">
        <v>236.78899999999999</v>
      </c>
    </row>
    <row r="45" spans="1:53" x14ac:dyDescent="0.25">
      <c r="A45" s="31"/>
      <c r="B45" s="36"/>
      <c r="C45" s="10">
        <f t="shared" si="87"/>
        <v>50</v>
      </c>
      <c r="D45" s="1">
        <f t="shared" si="88"/>
        <v>1435.52</v>
      </c>
      <c r="E45" s="6">
        <v>0</v>
      </c>
      <c r="F45" s="10">
        <f t="shared" si="31"/>
        <v>151.27126063476774</v>
      </c>
      <c r="G45" s="1">
        <f t="shared" si="37"/>
        <v>138.95257999197707</v>
      </c>
      <c r="H45" s="1">
        <f t="shared" si="47"/>
        <v>122.19301119219699</v>
      </c>
      <c r="I45" s="1">
        <f t="shared" si="85"/>
        <v>83.278588422081754</v>
      </c>
      <c r="J45" s="1">
        <f t="shared" si="49"/>
        <v>318.01013181430261</v>
      </c>
      <c r="K45" s="1">
        <f t="shared" si="50"/>
        <v>299.49704679461968</v>
      </c>
      <c r="L45" s="1">
        <f t="shared" si="51"/>
        <v>283.28156352673392</v>
      </c>
      <c r="M45" s="1">
        <f t="shared" si="52"/>
        <v>277.4254750126554</v>
      </c>
      <c r="N45" s="1">
        <f t="shared" si="53"/>
        <v>264.79456942345399</v>
      </c>
      <c r="O45" s="1">
        <f t="shared" si="54"/>
        <v>258.37068373917339</v>
      </c>
      <c r="P45" s="1">
        <f t="shared" si="55"/>
        <v>250.33349670195358</v>
      </c>
      <c r="Q45" s="1">
        <f t="shared" si="56"/>
        <v>250.99469892051522</v>
      </c>
      <c r="R45" s="1">
        <f t="shared" si="57"/>
        <v>248.84878697206625</v>
      </c>
      <c r="S45" s="1">
        <f t="shared" si="58"/>
        <v>243.12042979108119</v>
      </c>
      <c r="T45" s="1">
        <f t="shared" si="59"/>
        <v>213.01630628247798</v>
      </c>
      <c r="U45" s="1">
        <f t="shared" si="60"/>
        <v>219.88553841267068</v>
      </c>
      <c r="V45" s="1">
        <f t="shared" si="61"/>
        <v>254.6070333602355</v>
      </c>
      <c r="W45" s="1">
        <f t="shared" si="62"/>
        <v>226.25652390436096</v>
      </c>
      <c r="X45" s="1">
        <f t="shared" si="63"/>
        <v>197.33500533871455</v>
      </c>
      <c r="Y45" s="6">
        <f t="shared" si="64"/>
        <v>168.65769343486832</v>
      </c>
      <c r="Z45" s="10">
        <f t="shared" si="32"/>
        <v>295.9209327168864</v>
      </c>
      <c r="AA45" s="1">
        <f t="shared" si="38"/>
        <v>303.18669382482295</v>
      </c>
      <c r="AB45" s="1">
        <f t="shared" si="65"/>
        <v>307.62509522272927</v>
      </c>
      <c r="AC45" s="1">
        <f t="shared" si="86"/>
        <v>312.75327509663822</v>
      </c>
      <c r="AD45" s="1">
        <f t="shared" si="66"/>
        <v>87.9386985948166</v>
      </c>
      <c r="AE45" s="1">
        <f t="shared" si="67"/>
        <v>107.83506194957729</v>
      </c>
      <c r="AF45" s="1">
        <f t="shared" si="68"/>
        <v>179.57430536730698</v>
      </c>
      <c r="AG45" s="1">
        <f t="shared" si="69"/>
        <v>208.58685438923862</v>
      </c>
      <c r="AH45" s="1">
        <f t="shared" si="70"/>
        <v>205.31700893046431</v>
      </c>
      <c r="AI45" s="1">
        <f t="shared" si="71"/>
        <v>210.04099249396029</v>
      </c>
      <c r="AJ45" s="1">
        <f t="shared" si="72"/>
        <v>214.23575077243052</v>
      </c>
      <c r="AK45" s="1">
        <f t="shared" si="73"/>
        <v>230.16482450235537</v>
      </c>
      <c r="AL45" s="1">
        <f t="shared" si="74"/>
        <v>263.1444041500194</v>
      </c>
      <c r="AM45" s="1">
        <f t="shared" si="75"/>
        <v>262.24910307148838</v>
      </c>
      <c r="AN45" s="1">
        <f t="shared" si="76"/>
        <v>251.98866521379594</v>
      </c>
      <c r="AO45" s="1">
        <f t="shared" si="77"/>
        <v>274.59601507128639</v>
      </c>
      <c r="AP45" s="1">
        <f t="shared" si="78"/>
        <v>307.92613159084141</v>
      </c>
      <c r="AQ45" s="1">
        <f t="shared" si="79"/>
        <v>289.25807291290016</v>
      </c>
      <c r="AR45" s="1">
        <f t="shared" si="80"/>
        <v>274.21789937571663</v>
      </c>
      <c r="AS45" s="1">
        <f t="shared" si="81"/>
        <v>273.99778524792879</v>
      </c>
      <c r="AT45" s="31">
        <f t="shared" si="23"/>
        <v>83.278588422081754</v>
      </c>
      <c r="AU45" s="6">
        <f t="shared" si="84"/>
        <v>0.60039442247249042</v>
      </c>
      <c r="AX45" s="58"/>
      <c r="AY45" s="34" t="s">
        <v>2</v>
      </c>
      <c r="AZ45" s="34">
        <v>6.8579999999999997</v>
      </c>
      <c r="BA45" s="34">
        <v>214.05199999999999</v>
      </c>
    </row>
    <row r="46" spans="1:53" x14ac:dyDescent="0.25">
      <c r="A46" s="31"/>
      <c r="B46" s="36"/>
      <c r="C46" s="10">
        <f t="shared" si="87"/>
        <v>50</v>
      </c>
      <c r="D46" s="1">
        <f t="shared" si="88"/>
        <v>1485.52</v>
      </c>
      <c r="E46" s="6">
        <v>0</v>
      </c>
      <c r="F46" s="10">
        <f t="shared" si="31"/>
        <v>154.25733141096353</v>
      </c>
      <c r="G46" s="1">
        <f t="shared" si="37"/>
        <v>142.1975720131212</v>
      </c>
      <c r="H46" s="1">
        <f t="shared" si="47"/>
        <v>125.87081466414834</v>
      </c>
      <c r="I46" s="1">
        <f t="shared" si="85"/>
        <v>88.586981490366227</v>
      </c>
      <c r="J46" s="1">
        <f t="shared" si="49"/>
        <v>319.44134662962796</v>
      </c>
      <c r="K46" s="1">
        <f t="shared" si="50"/>
        <v>301.01629696529488</v>
      </c>
      <c r="L46" s="1">
        <f t="shared" si="51"/>
        <v>284.88730093521366</v>
      </c>
      <c r="M46" s="1">
        <f t="shared" si="52"/>
        <v>279.06491034524117</v>
      </c>
      <c r="N46" s="1">
        <f t="shared" si="53"/>
        <v>266.51171455707606</v>
      </c>
      <c r="O46" s="1">
        <f t="shared" si="54"/>
        <v>260.13023702723979</v>
      </c>
      <c r="P46" s="1">
        <f t="shared" si="55"/>
        <v>252.14914152347814</v>
      </c>
      <c r="Q46" s="1">
        <f t="shared" si="56"/>
        <v>252.80559504528392</v>
      </c>
      <c r="R46" s="1">
        <f t="shared" si="57"/>
        <v>250.67518580319992</v>
      </c>
      <c r="S46" s="1">
        <f t="shared" si="58"/>
        <v>244.98953729047295</v>
      </c>
      <c r="T46" s="1">
        <f t="shared" si="59"/>
        <v>215.14710488926053</v>
      </c>
      <c r="U46" s="1">
        <f t="shared" si="60"/>
        <v>221.95039987130025</v>
      </c>
      <c r="V46" s="1">
        <f t="shared" si="61"/>
        <v>256.39241688571849</v>
      </c>
      <c r="W46" s="1">
        <f t="shared" si="62"/>
        <v>228.2637610512993</v>
      </c>
      <c r="X46" s="1">
        <f t="shared" si="63"/>
        <v>199.63324956537301</v>
      </c>
      <c r="Y46" s="6">
        <f t="shared" si="64"/>
        <v>171.34102706231812</v>
      </c>
      <c r="Z46" s="10">
        <f t="shared" si="32"/>
        <v>294.37538691275125</v>
      </c>
      <c r="AA46" s="1">
        <f t="shared" si="38"/>
        <v>301.67837395548747</v>
      </c>
      <c r="AB46" s="1">
        <f t="shared" si="65"/>
        <v>306.13864377238173</v>
      </c>
      <c r="AC46" s="1">
        <f t="shared" si="86"/>
        <v>311.2913122521627</v>
      </c>
      <c r="AD46" s="1">
        <f t="shared" si="66"/>
        <v>82.588647588818162</v>
      </c>
      <c r="AE46" s="1">
        <f t="shared" si="67"/>
        <v>103.51845529020018</v>
      </c>
      <c r="AF46" s="1">
        <f t="shared" si="68"/>
        <v>177.01582174526325</v>
      </c>
      <c r="AG46" s="1">
        <f t="shared" si="69"/>
        <v>206.38833742243634</v>
      </c>
      <c r="AH46" s="1">
        <f t="shared" si="70"/>
        <v>203.08309667757274</v>
      </c>
      <c r="AI46" s="1">
        <f t="shared" si="71"/>
        <v>207.85785654588062</v>
      </c>
      <c r="AJ46" s="1">
        <f t="shared" si="72"/>
        <v>212.09579653785448</v>
      </c>
      <c r="AK46" s="1">
        <f t="shared" si="73"/>
        <v>228.17431152125792</v>
      </c>
      <c r="AL46" s="1">
        <f t="shared" si="74"/>
        <v>261.40514041515854</v>
      </c>
      <c r="AM46" s="1">
        <f t="shared" si="75"/>
        <v>260.50386189421477</v>
      </c>
      <c r="AN46" s="1">
        <f t="shared" si="76"/>
        <v>250.17185572368155</v>
      </c>
      <c r="AO46" s="1">
        <f t="shared" si="77"/>
        <v>272.92973728238212</v>
      </c>
      <c r="AP46" s="1">
        <f t="shared" si="78"/>
        <v>306.44114037854018</v>
      </c>
      <c r="AQ46" s="1">
        <f t="shared" si="79"/>
        <v>287.67673306210332</v>
      </c>
      <c r="AR46" s="1">
        <f t="shared" si="80"/>
        <v>272.54930992029796</v>
      </c>
      <c r="AS46" s="1">
        <f t="shared" si="81"/>
        <v>272.32784712689613</v>
      </c>
      <c r="AT46" s="31">
        <f t="shared" si="23"/>
        <v>82.588647588818162</v>
      </c>
      <c r="AU46" s="6">
        <f t="shared" si="84"/>
        <v>0.60541008310165856</v>
      </c>
      <c r="AX46" s="58"/>
      <c r="AY46" s="34" t="s">
        <v>2</v>
      </c>
      <c r="AZ46" s="34">
        <v>6.8609999999999998</v>
      </c>
      <c r="BA46" s="34">
        <v>203.333</v>
      </c>
    </row>
    <row r="47" spans="1:53" x14ac:dyDescent="0.25">
      <c r="A47" s="31"/>
      <c r="B47" s="36"/>
      <c r="C47" s="10">
        <f t="shared" si="87"/>
        <v>50</v>
      </c>
      <c r="D47" s="1">
        <f t="shared" si="88"/>
        <v>1535.52</v>
      </c>
      <c r="E47" s="6">
        <v>0</v>
      </c>
      <c r="F47" s="10">
        <f t="shared" si="31"/>
        <v>157.18668612204991</v>
      </c>
      <c r="G47" s="1">
        <f t="shared" si="37"/>
        <v>145.37014647590746</v>
      </c>
      <c r="H47" s="1">
        <f t="shared" si="47"/>
        <v>129.44416550859441</v>
      </c>
      <c r="I47" s="1">
        <f t="shared" si="85"/>
        <v>93.594782384353508</v>
      </c>
      <c r="J47" s="1">
        <f t="shared" si="49"/>
        <v>320.86617761389266</v>
      </c>
      <c r="K47" s="1">
        <f t="shared" si="50"/>
        <v>302.52791778396022</v>
      </c>
      <c r="L47" s="1">
        <f t="shared" si="51"/>
        <v>286.48403835842407</v>
      </c>
      <c r="M47" s="1">
        <f t="shared" si="52"/>
        <v>280.69477049991059</v>
      </c>
      <c r="N47" s="1">
        <f t="shared" si="53"/>
        <v>268.21786666095232</v>
      </c>
      <c r="O47" s="1">
        <f t="shared" si="54"/>
        <v>261.87796817572865</v>
      </c>
      <c r="P47" s="1">
        <f t="shared" si="55"/>
        <v>253.95180560694388</v>
      </c>
      <c r="Q47" s="1">
        <f t="shared" si="56"/>
        <v>254.60361129842616</v>
      </c>
      <c r="R47" s="1">
        <f t="shared" si="57"/>
        <v>252.4883735490979</v>
      </c>
      <c r="S47" s="1">
        <f t="shared" si="58"/>
        <v>246.84449230598611</v>
      </c>
      <c r="T47" s="1">
        <f t="shared" si="59"/>
        <v>217.25700619825929</v>
      </c>
      <c r="U47" s="1">
        <f t="shared" si="60"/>
        <v>223.99622765357026</v>
      </c>
      <c r="V47" s="1">
        <f t="shared" si="61"/>
        <v>258.16545360775916</v>
      </c>
      <c r="W47" s="1">
        <f t="shared" si="62"/>
        <v>230.25350075359259</v>
      </c>
      <c r="X47" s="1">
        <f t="shared" si="63"/>
        <v>201.90533507569953</v>
      </c>
      <c r="Y47" s="6">
        <f t="shared" si="64"/>
        <v>173.98298064687256</v>
      </c>
      <c r="Z47" s="10">
        <f t="shared" si="32"/>
        <v>292.82168365753245</v>
      </c>
      <c r="AA47" s="1">
        <f t="shared" si="38"/>
        <v>300.16247485724614</v>
      </c>
      <c r="AB47" s="1">
        <f t="shared" si="65"/>
        <v>304.64493957850874</v>
      </c>
      <c r="AC47" s="1">
        <f t="shared" si="86"/>
        <v>309.82245090321243</v>
      </c>
      <c r="AD47" s="1">
        <f t="shared" si="66"/>
        <v>76.867123730174782</v>
      </c>
      <c r="AE47" s="1">
        <f t="shared" si="67"/>
        <v>99.013840374309154</v>
      </c>
      <c r="AF47" s="1">
        <f t="shared" si="68"/>
        <v>174.41981294609513</v>
      </c>
      <c r="AG47" s="1">
        <f t="shared" si="69"/>
        <v>204.16614759552434</v>
      </c>
      <c r="AH47" s="1">
        <f t="shared" si="70"/>
        <v>200.82433656345626</v>
      </c>
      <c r="AI47" s="1">
        <f t="shared" si="71"/>
        <v>205.65154637845026</v>
      </c>
      <c r="AJ47" s="1">
        <f t="shared" si="72"/>
        <v>209.9340298975537</v>
      </c>
      <c r="AK47" s="1">
        <f t="shared" si="73"/>
        <v>226.16628050662206</v>
      </c>
      <c r="AL47" s="1">
        <f t="shared" si="74"/>
        <v>259.65422668516061</v>
      </c>
      <c r="AM47" s="1">
        <f t="shared" si="75"/>
        <v>258.7468493756013</v>
      </c>
      <c r="AN47" s="1">
        <f t="shared" si="76"/>
        <v>248.34175524110023</v>
      </c>
      <c r="AO47" s="1">
        <f t="shared" si="77"/>
        <v>271.25322393112697</v>
      </c>
      <c r="AP47" s="1">
        <f t="shared" si="78"/>
        <v>304.94891788052007</v>
      </c>
      <c r="AQ47" s="1">
        <f t="shared" si="79"/>
        <v>286.0866525115855</v>
      </c>
      <c r="AR47" s="1">
        <f t="shared" si="80"/>
        <v>270.87044197924331</v>
      </c>
      <c r="AS47" s="1">
        <f t="shared" si="81"/>
        <v>270.64760542219858</v>
      </c>
      <c r="AT47" s="31">
        <f t="shared" si="23"/>
        <v>76.867123730174782</v>
      </c>
      <c r="AU47" s="6">
        <f t="shared" si="84"/>
        <v>0.65047314864432881</v>
      </c>
      <c r="AX47" s="58"/>
      <c r="AY47" s="34" t="s">
        <v>2</v>
      </c>
      <c r="AZ47" s="34">
        <v>6.85</v>
      </c>
      <c r="BA47" s="34">
        <v>186.114</v>
      </c>
    </row>
    <row r="48" spans="1:53" x14ac:dyDescent="0.25">
      <c r="A48" s="31"/>
      <c r="B48" s="36"/>
      <c r="C48" s="10">
        <f t="shared" si="87"/>
        <v>50</v>
      </c>
      <c r="D48" s="1">
        <f t="shared" si="88"/>
        <v>1585.52</v>
      </c>
      <c r="E48" s="6">
        <v>0</v>
      </c>
      <c r="F48" s="10">
        <f t="shared" ref="F48:F79" si="89">SQRT(F47^2+2*$P$195*9.81* C48)</f>
        <v>160.06243873573786</v>
      </c>
      <c r="G48" s="1">
        <f t="shared" si="37"/>
        <v>148.47494565221027</v>
      </c>
      <c r="H48" s="1">
        <f t="shared" si="47"/>
        <v>132.9214880454488</v>
      </c>
      <c r="I48" s="1">
        <f t="shared" si="85"/>
        <v>98.347919599625939</v>
      </c>
      <c r="J48" s="1">
        <f t="shared" si="49"/>
        <v>322.28470943647034</v>
      </c>
      <c r="K48" s="1">
        <f t="shared" si="50"/>
        <v>304.0320230480641</v>
      </c>
      <c r="L48" s="1">
        <f t="shared" si="51"/>
        <v>288.07192545291701</v>
      </c>
      <c r="M48" s="1">
        <f t="shared" si="52"/>
        <v>282.31522131475214</v>
      </c>
      <c r="N48" s="1">
        <f t="shared" si="53"/>
        <v>269.91323419971906</v>
      </c>
      <c r="O48" s="1">
        <f t="shared" si="54"/>
        <v>263.6141123230089</v>
      </c>
      <c r="P48" s="1">
        <f t="shared" si="55"/>
        <v>255.74176344708937</v>
      </c>
      <c r="Q48" s="1">
        <f t="shared" si="56"/>
        <v>256.38901865368587</v>
      </c>
      <c r="R48" s="1">
        <f t="shared" si="57"/>
        <v>254.28863281214282</v>
      </c>
      <c r="S48" s="1">
        <f t="shared" si="58"/>
        <v>248.68561152949729</v>
      </c>
      <c r="T48" s="1">
        <f t="shared" si="59"/>
        <v>219.34661324540772</v>
      </c>
      <c r="U48" s="1">
        <f t="shared" si="60"/>
        <v>226.02353860390309</v>
      </c>
      <c r="V48" s="1">
        <f t="shared" si="61"/>
        <v>259.92639619034475</v>
      </c>
      <c r="W48" s="1">
        <f t="shared" si="62"/>
        <v>232.22619277179882</v>
      </c>
      <c r="X48" s="1">
        <f t="shared" si="63"/>
        <v>204.15213526199156</v>
      </c>
      <c r="Y48" s="6">
        <f t="shared" si="64"/>
        <v>176.58541150041256</v>
      </c>
      <c r="Z48" s="10">
        <f t="shared" ref="Z48:Z79" si="90">SQRT(Z49^2+2*$P$195*9.81* $C48)</f>
        <v>291.2596924053035</v>
      </c>
      <c r="AA48" s="1">
        <f t="shared" si="38"/>
        <v>298.63888111300395</v>
      </c>
      <c r="AB48" s="1">
        <f t="shared" si="65"/>
        <v>303.14387543012185</v>
      </c>
      <c r="AC48" s="1">
        <f t="shared" si="86"/>
        <v>308.34659246321092</v>
      </c>
      <c r="AD48" s="1">
        <f t="shared" si="66"/>
        <v>70.683977749911605</v>
      </c>
      <c r="AE48" s="1">
        <f t="shared" si="67"/>
        <v>94.29427652656959</v>
      </c>
      <c r="AF48" s="1">
        <f t="shared" si="68"/>
        <v>171.78457773662575</v>
      </c>
      <c r="AG48" s="1">
        <f t="shared" si="69"/>
        <v>201.91950332743349</v>
      </c>
      <c r="AH48" s="1">
        <f t="shared" si="70"/>
        <v>198.53988051812752</v>
      </c>
      <c r="AI48" s="1">
        <f t="shared" si="71"/>
        <v>203.42130794940798</v>
      </c>
      <c r="AJ48" s="1">
        <f t="shared" si="72"/>
        <v>207.74976993736232</v>
      </c>
      <c r="AK48" s="1">
        <f t="shared" si="73"/>
        <v>224.14026063650422</v>
      </c>
      <c r="AL48" s="1">
        <f t="shared" si="74"/>
        <v>257.89142567264383</v>
      </c>
      <c r="AM48" s="1">
        <f t="shared" si="75"/>
        <v>256.97782406620246</v>
      </c>
      <c r="AN48" s="1">
        <f t="shared" si="76"/>
        <v>246.49806773325938</v>
      </c>
      <c r="AO48" s="1">
        <f t="shared" si="77"/>
        <v>269.56628404351704</v>
      </c>
      <c r="AP48" s="1">
        <f t="shared" si="78"/>
        <v>303.4493574165221</v>
      </c>
      <c r="AQ48" s="1">
        <f t="shared" si="79"/>
        <v>284.48768469880144</v>
      </c>
      <c r="AR48" s="1">
        <f t="shared" si="80"/>
        <v>269.18110323354909</v>
      </c>
      <c r="AS48" s="1">
        <f t="shared" si="81"/>
        <v>268.95686702661095</v>
      </c>
      <c r="AT48" s="31">
        <f t="shared" si="23"/>
        <v>70.683977749911605</v>
      </c>
      <c r="AU48" s="6">
        <f t="shared" si="84"/>
        <v>0.70737388573271864</v>
      </c>
      <c r="AX48" s="58"/>
      <c r="AY48" s="34" t="s">
        <v>2</v>
      </c>
      <c r="AZ48" s="34">
        <v>6.8470000000000004</v>
      </c>
      <c r="BA48" s="34">
        <v>178.33</v>
      </c>
    </row>
    <row r="49" spans="1:53" x14ac:dyDescent="0.25">
      <c r="A49" s="31"/>
      <c r="B49" s="36"/>
      <c r="C49" s="10">
        <f t="shared" si="87"/>
        <v>50</v>
      </c>
      <c r="D49" s="1">
        <f t="shared" si="88"/>
        <v>1635.52</v>
      </c>
      <c r="E49" s="6">
        <v>0</v>
      </c>
      <c r="F49" s="10">
        <f t="shared" si="89"/>
        <v>162.88742828724332</v>
      </c>
      <c r="G49" s="1">
        <f t="shared" si="37"/>
        <v>151.51613605958539</v>
      </c>
      <c r="H49" s="1">
        <f t="shared" si="47"/>
        <v>136.31013162716991</v>
      </c>
      <c r="I49" s="1">
        <f t="shared" si="85"/>
        <v>102.88169560021106</v>
      </c>
      <c r="J49" s="1">
        <f t="shared" si="49"/>
        <v>323.69702491149053</v>
      </c>
      <c r="K49" s="1">
        <f t="shared" si="50"/>
        <v>305.52872375391905</v>
      </c>
      <c r="L49" s="1">
        <f t="shared" si="51"/>
        <v>289.65110777304301</v>
      </c>
      <c r="M49" s="1">
        <f t="shared" si="52"/>
        <v>283.92642389534211</v>
      </c>
      <c r="N49" s="1">
        <f t="shared" si="53"/>
        <v>271.59801913149585</v>
      </c>
      <c r="O49" s="1">
        <f t="shared" si="54"/>
        <v>265.33889691458347</v>
      </c>
      <c r="P49" s="1">
        <f t="shared" si="55"/>
        <v>257.51927999865757</v>
      </c>
      <c r="Q49" s="1">
        <f t="shared" si="56"/>
        <v>258.16207871451621</v>
      </c>
      <c r="R49" s="1">
        <f t="shared" si="57"/>
        <v>256.07623626074479</v>
      </c>
      <c r="S49" s="1">
        <f t="shared" si="58"/>
        <v>250.5132000150891</v>
      </c>
      <c r="T49" s="1">
        <f t="shared" si="59"/>
        <v>221.41650060966657</v>
      </c>
      <c r="U49" s="1">
        <f t="shared" si="60"/>
        <v>228.03282659088816</v>
      </c>
      <c r="V49" s="1">
        <f t="shared" si="61"/>
        <v>261.67548879576026</v>
      </c>
      <c r="W49" s="1">
        <f t="shared" si="62"/>
        <v>234.18226792241268</v>
      </c>
      <c r="X49" s="1">
        <f t="shared" si="63"/>
        <v>206.37447597033531</v>
      </c>
      <c r="Y49" s="6">
        <f t="shared" si="64"/>
        <v>179.15004201721538</v>
      </c>
      <c r="Z49" s="10">
        <f t="shared" si="90"/>
        <v>289.68927909060079</v>
      </c>
      <c r="AA49" s="1">
        <f t="shared" si="38"/>
        <v>297.10747434628246</v>
      </c>
      <c r="AB49" s="1">
        <f t="shared" si="65"/>
        <v>301.63534144856641</v>
      </c>
      <c r="AC49" s="1">
        <f t="shared" si="86"/>
        <v>306.86363597479823</v>
      </c>
      <c r="AD49" s="1">
        <f t="shared" si="66"/>
        <v>63.905357447947971</v>
      </c>
      <c r="AE49" s="1">
        <f t="shared" si="67"/>
        <v>89.325699469241059</v>
      </c>
      <c r="AF49" s="1">
        <f t="shared" si="68"/>
        <v>169.10828231683629</v>
      </c>
      <c r="AG49" s="1">
        <f t="shared" si="69"/>
        <v>199.64757905869388</v>
      </c>
      <c r="AH49" s="1">
        <f t="shared" si="70"/>
        <v>196.22883110326154</v>
      </c>
      <c r="AI49" s="1">
        <f t="shared" si="71"/>
        <v>201.16634541554873</v>
      </c>
      <c r="AJ49" s="1">
        <f t="shared" si="72"/>
        <v>205.54229956149408</v>
      </c>
      <c r="AK49" s="1">
        <f t="shared" si="73"/>
        <v>222.09575961328042</v>
      </c>
      <c r="AL49" s="1">
        <f t="shared" si="74"/>
        <v>256.11649192402427</v>
      </c>
      <c r="AM49" s="1">
        <f t="shared" si="75"/>
        <v>255.19653614773085</v>
      </c>
      <c r="AN49" s="1">
        <f t="shared" si="76"/>
        <v>244.64048601208779</v>
      </c>
      <c r="AO49" s="1">
        <f t="shared" si="77"/>
        <v>267.86872063201054</v>
      </c>
      <c r="AP49" s="1">
        <f t="shared" si="78"/>
        <v>301.94234965718238</v>
      </c>
      <c r="AQ49" s="1">
        <f t="shared" si="79"/>
        <v>282.87967891894368</v>
      </c>
      <c r="AR49" s="1">
        <f t="shared" si="80"/>
        <v>267.48109529092073</v>
      </c>
      <c r="AS49" s="1">
        <f t="shared" si="81"/>
        <v>267.25543272451932</v>
      </c>
      <c r="AT49" s="31">
        <f t="shared" si="23"/>
        <v>63.905357447947971</v>
      </c>
      <c r="AU49" s="6">
        <f t="shared" si="84"/>
        <v>0.78240701557339498</v>
      </c>
      <c r="AX49" s="58"/>
      <c r="AY49" s="34" t="s">
        <v>2</v>
      </c>
      <c r="AZ49" s="34">
        <v>6.8579999999999997</v>
      </c>
      <c r="BA49" s="34">
        <v>175.63300000000001</v>
      </c>
    </row>
    <row r="50" spans="1:53" x14ac:dyDescent="0.25">
      <c r="A50" s="4"/>
      <c r="B50" s="37"/>
      <c r="C50" s="12">
        <v>29.95</v>
      </c>
      <c r="D50" s="5">
        <f t="shared" si="88"/>
        <v>1665.47</v>
      </c>
      <c r="E50" s="14">
        <v>0</v>
      </c>
      <c r="F50" s="12">
        <f t="shared" si="89"/>
        <v>164.55637321000921</v>
      </c>
      <c r="G50" s="5">
        <f t="shared" si="37"/>
        <v>153.30892066812942</v>
      </c>
      <c r="H50" s="5">
        <f t="shared" si="47"/>
        <v>138.30017228556292</v>
      </c>
      <c r="I50" s="5">
        <f t="shared" si="85"/>
        <v>105.504165602949</v>
      </c>
      <c r="J50" s="5">
        <f t="shared" si="49"/>
        <v>324.54005855448742</v>
      </c>
      <c r="K50" s="5">
        <f t="shared" si="50"/>
        <v>306.42174646832524</v>
      </c>
      <c r="L50" s="5">
        <f t="shared" si="51"/>
        <v>290.59292817298734</v>
      </c>
      <c r="M50" s="5">
        <f t="shared" si="52"/>
        <v>284.8871703955752</v>
      </c>
      <c r="N50" s="5">
        <f t="shared" si="53"/>
        <v>272.60221874766972</v>
      </c>
      <c r="O50" s="5">
        <f t="shared" si="54"/>
        <v>266.36669440049735</v>
      </c>
      <c r="P50" s="5">
        <f t="shared" si="55"/>
        <v>258.57816079674438</v>
      </c>
      <c r="Q50" s="5">
        <f t="shared" si="56"/>
        <v>259.21833375785758</v>
      </c>
      <c r="R50" s="5">
        <f t="shared" si="57"/>
        <v>257.14105943522281</v>
      </c>
      <c r="S50" s="5">
        <f t="shared" si="58"/>
        <v>251.60156806307873</v>
      </c>
      <c r="T50" s="5">
        <f t="shared" si="59"/>
        <v>222.64714777474802</v>
      </c>
      <c r="U50" s="5">
        <f t="shared" si="60"/>
        <v>229.22795569700935</v>
      </c>
      <c r="V50" s="5">
        <f t="shared" si="61"/>
        <v>262.71761856887338</v>
      </c>
      <c r="W50" s="5">
        <f t="shared" si="62"/>
        <v>235.34617115917709</v>
      </c>
      <c r="X50" s="5">
        <f t="shared" si="63"/>
        <v>207.69427050843387</v>
      </c>
      <c r="Y50" s="14">
        <f t="shared" si="64"/>
        <v>180.66882194991487</v>
      </c>
      <c r="Z50" s="12">
        <f t="shared" si="90"/>
        <v>288.11030599413135</v>
      </c>
      <c r="AA50" s="5">
        <f t="shared" si="38"/>
        <v>295.56813311388441</v>
      </c>
      <c r="AB50" s="5">
        <f t="shared" si="65"/>
        <v>300.11922499365687</v>
      </c>
      <c r="AC50" s="5">
        <f t="shared" si="86"/>
        <v>305.37347802923796</v>
      </c>
      <c r="AD50" s="5">
        <f t="shared" si="66"/>
        <v>56.316646833329834</v>
      </c>
      <c r="AE50" s="5">
        <f t="shared" si="67"/>
        <v>84.063967225376487</v>
      </c>
      <c r="AF50" s="5">
        <f t="shared" si="68"/>
        <v>166.38894539046399</v>
      </c>
      <c r="AG50" s="5">
        <f t="shared" si="69"/>
        <v>197.34950170699042</v>
      </c>
      <c r="AH50" s="5">
        <f t="shared" si="70"/>
        <v>193.89023739258337</v>
      </c>
      <c r="AI50" s="5">
        <f t="shared" si="71"/>
        <v>198.88581781476492</v>
      </c>
      <c r="AJ50" s="5">
        <f t="shared" si="72"/>
        <v>203.31086274232121</v>
      </c>
      <c r="AK50" s="5">
        <f t="shared" si="73"/>
        <v>220.03226226669588</v>
      </c>
      <c r="AL50" s="5">
        <f t="shared" si="74"/>
        <v>254.32917142056041</v>
      </c>
      <c r="AM50" s="5">
        <f t="shared" si="75"/>
        <v>253.40272702123806</v>
      </c>
      <c r="AN50" s="5">
        <f t="shared" si="76"/>
        <v>242.76869113670838</v>
      </c>
      <c r="AO50" s="5">
        <f t="shared" si="77"/>
        <v>266.1603304270381</v>
      </c>
      <c r="AP50" s="5">
        <f t="shared" si="78"/>
        <v>300.42778253101056</v>
      </c>
      <c r="AQ50" s="5">
        <f t="shared" si="79"/>
        <v>281.26248015916497</v>
      </c>
      <c r="AR50" s="5">
        <f t="shared" si="80"/>
        <v>265.77021341382601</v>
      </c>
      <c r="AS50" s="5">
        <f t="shared" si="81"/>
        <v>265.54309691793924</v>
      </c>
      <c r="AT50" s="4">
        <f t="shared" si="23"/>
        <v>56.316646833329834</v>
      </c>
      <c r="AU50" s="14">
        <f t="shared" si="84"/>
        <v>0.53181433348895191</v>
      </c>
      <c r="AX50" s="58"/>
      <c r="AY50" s="34" t="s">
        <v>2</v>
      </c>
      <c r="AZ50" s="34">
        <v>6.867</v>
      </c>
      <c r="BA50" s="34">
        <v>172.893</v>
      </c>
    </row>
    <row r="51" spans="1:53" ht="15" customHeight="1" x14ac:dyDescent="0.25">
      <c r="A51" s="30" t="s">
        <v>30</v>
      </c>
      <c r="B51" s="30">
        <f>SUM(AZ225:AZ278)</f>
        <v>226.3780000000001</v>
      </c>
      <c r="C51" s="8">
        <v>0</v>
      </c>
      <c r="D51" s="8">
        <f>D50</f>
        <v>1665.47</v>
      </c>
      <c r="E51" s="9">
        <f t="shared" ref="E51:E56" si="91">$T$200</f>
        <v>191.82233333333332</v>
      </c>
      <c r="F51" s="11">
        <f t="shared" si="89"/>
        <v>164.55637321000921</v>
      </c>
      <c r="G51" s="8">
        <f t="shared" si="37"/>
        <v>153.30892066812942</v>
      </c>
      <c r="H51" s="8">
        <f t="shared" si="47"/>
        <v>138.30017228556292</v>
      </c>
      <c r="I51" s="8">
        <f t="shared" si="85"/>
        <v>105.504165602949</v>
      </c>
      <c r="J51" s="23">
        <f t="shared" ref="J51:J56" si="92">$T$201</f>
        <v>51.235525180776662</v>
      </c>
      <c r="K51" s="8">
        <f t="shared" ref="K51:Y56" si="93">SQRT(K50^2+2*$P$195*9.81* $C51)</f>
        <v>306.42174646832524</v>
      </c>
      <c r="L51" s="8">
        <f t="shared" si="93"/>
        <v>290.59292817298734</v>
      </c>
      <c r="M51" s="8">
        <f t="shared" si="93"/>
        <v>284.8871703955752</v>
      </c>
      <c r="N51" s="8">
        <f t="shared" si="93"/>
        <v>272.60221874766972</v>
      </c>
      <c r="O51" s="8">
        <f t="shared" si="93"/>
        <v>266.36669440049735</v>
      </c>
      <c r="P51" s="8">
        <f t="shared" si="93"/>
        <v>258.57816079674438</v>
      </c>
      <c r="Q51" s="8">
        <f t="shared" si="93"/>
        <v>259.21833375785758</v>
      </c>
      <c r="R51" s="8">
        <f t="shared" si="93"/>
        <v>257.14105943522281</v>
      </c>
      <c r="S51" s="8">
        <f t="shared" si="93"/>
        <v>251.60156806307873</v>
      </c>
      <c r="T51" s="8">
        <f t="shared" si="93"/>
        <v>222.64714777474802</v>
      </c>
      <c r="U51" s="8">
        <f t="shared" si="93"/>
        <v>229.22795569700935</v>
      </c>
      <c r="V51" s="8">
        <f t="shared" si="93"/>
        <v>262.71761856887338</v>
      </c>
      <c r="W51" s="8">
        <f t="shared" si="93"/>
        <v>235.34617115917709</v>
      </c>
      <c r="X51" s="8">
        <f t="shared" si="93"/>
        <v>207.69427050843387</v>
      </c>
      <c r="Y51" s="9">
        <f t="shared" si="93"/>
        <v>180.66882194991487</v>
      </c>
      <c r="Z51" s="11">
        <f t="shared" si="90"/>
        <v>287.16034327537636</v>
      </c>
      <c r="AA51" s="8">
        <f t="shared" si="38"/>
        <v>294.64221632757739</v>
      </c>
      <c r="AB51" s="8">
        <f t="shared" si="65"/>
        <v>299.20739218941975</v>
      </c>
      <c r="AC51" s="8">
        <f t="shared" si="86"/>
        <v>304.47738079153515</v>
      </c>
      <c r="AD51" s="22">
        <f t="shared" ref="AD51:AD56" si="94">$T$201</f>
        <v>51.235525180776662</v>
      </c>
      <c r="AE51" s="8">
        <f t="shared" ref="AE51:AS56" si="95">SQRT(AE52^2+2*$P$195*9.81* $C51)</f>
        <v>80.748157351540669</v>
      </c>
      <c r="AF51" s="8">
        <f t="shared" si="95"/>
        <v>164.73856706354709</v>
      </c>
      <c r="AG51" s="8">
        <f t="shared" si="95"/>
        <v>195.96004734128184</v>
      </c>
      <c r="AH51" s="8">
        <f t="shared" si="95"/>
        <v>192.47581273020342</v>
      </c>
      <c r="AI51" s="8">
        <f t="shared" si="95"/>
        <v>197.50717166181045</v>
      </c>
      <c r="AJ51" s="8">
        <f t="shared" si="95"/>
        <v>201.96242531477722</v>
      </c>
      <c r="AK51" s="8">
        <f t="shared" si="95"/>
        <v>218.78690721384595</v>
      </c>
      <c r="AL51" s="8">
        <f t="shared" si="95"/>
        <v>253.25252568428377</v>
      </c>
      <c r="AM51" s="8">
        <f t="shared" si="95"/>
        <v>252.32212822461707</v>
      </c>
      <c r="AN51" s="8">
        <f t="shared" si="95"/>
        <v>241.64054238937328</v>
      </c>
      <c r="AO51" s="8">
        <f t="shared" si="95"/>
        <v>265.13173296123972</v>
      </c>
      <c r="AP51" s="8">
        <f t="shared" si="95"/>
        <v>299.51688908390486</v>
      </c>
      <c r="AQ51" s="8">
        <f t="shared" si="95"/>
        <v>280.28930959864431</v>
      </c>
      <c r="AR51" s="8">
        <f t="shared" si="95"/>
        <v>264.7401002266763</v>
      </c>
      <c r="AS51" s="8">
        <f t="shared" si="95"/>
        <v>264.51209925213266</v>
      </c>
      <c r="AT51" s="30">
        <f t="shared" si="23"/>
        <v>51.235525180776662</v>
      </c>
      <c r="AU51" s="9">
        <f t="shared" si="84"/>
        <v>0</v>
      </c>
      <c r="AX51" s="58"/>
      <c r="AY51" s="34" t="s">
        <v>2</v>
      </c>
      <c r="AZ51" s="34">
        <v>6.8609999999999998</v>
      </c>
      <c r="BA51" s="34">
        <v>167.785</v>
      </c>
    </row>
    <row r="52" spans="1:53" ht="15" customHeight="1" x14ac:dyDescent="0.25">
      <c r="A52" s="31"/>
      <c r="B52" s="31"/>
      <c r="C52" s="1">
        <v>50</v>
      </c>
      <c r="D52" s="1">
        <f>D51+C52</f>
        <v>1715.47</v>
      </c>
      <c r="E52" s="6">
        <f t="shared" si="91"/>
        <v>191.82233333333332</v>
      </c>
      <c r="F52" s="10">
        <f t="shared" si="89"/>
        <v>167.30549890554059</v>
      </c>
      <c r="G52" s="1">
        <f t="shared" si="37"/>
        <v>156.25605638319047</v>
      </c>
      <c r="H52" s="1">
        <f t="shared" si="47"/>
        <v>141.56012028186606</v>
      </c>
      <c r="I52" s="1">
        <f t="shared" si="85"/>
        <v>109.74269433349305</v>
      </c>
      <c r="J52" s="23">
        <f t="shared" si="92"/>
        <v>51.235525180776662</v>
      </c>
      <c r="K52" s="1">
        <f t="shared" si="93"/>
        <v>307.90683121473387</v>
      </c>
      <c r="L52" s="1">
        <f t="shared" si="93"/>
        <v>292.15848422414672</v>
      </c>
      <c r="M52" s="1">
        <f t="shared" si="93"/>
        <v>286.4839085463571</v>
      </c>
      <c r="N52" s="1">
        <f t="shared" si="93"/>
        <v>274.27048631989624</v>
      </c>
      <c r="O52" s="1">
        <f t="shared" si="93"/>
        <v>268.07376948490867</v>
      </c>
      <c r="P52" s="1">
        <f t="shared" si="93"/>
        <v>260.33631179884799</v>
      </c>
      <c r="Q52" s="1">
        <f t="shared" si="93"/>
        <v>260.97217199578972</v>
      </c>
      <c r="R52" s="1">
        <f t="shared" si="93"/>
        <v>258.90896942259224</v>
      </c>
      <c r="S52" s="1">
        <f t="shared" si="93"/>
        <v>253.40812743832831</v>
      </c>
      <c r="T52" s="1">
        <f t="shared" si="93"/>
        <v>224.68663158325748</v>
      </c>
      <c r="U52" s="1">
        <f t="shared" si="93"/>
        <v>231.20939789080825</v>
      </c>
      <c r="V52" s="1">
        <f t="shared" si="93"/>
        <v>264.44825033737709</v>
      </c>
      <c r="W52" s="1">
        <f t="shared" si="93"/>
        <v>237.27652702971838</v>
      </c>
      <c r="X52" s="1">
        <f t="shared" si="93"/>
        <v>209.87910806469162</v>
      </c>
      <c r="Y52" s="6">
        <f t="shared" si="93"/>
        <v>183.17629001803164</v>
      </c>
      <c r="Z52" s="10">
        <f t="shared" si="90"/>
        <v>287.16034327537636</v>
      </c>
      <c r="AA52" s="1">
        <f t="shared" si="38"/>
        <v>294.64221632757739</v>
      </c>
      <c r="AB52" s="1">
        <f t="shared" si="65"/>
        <v>299.20739218941975</v>
      </c>
      <c r="AC52" s="1">
        <f t="shared" si="86"/>
        <v>304.47738079153515</v>
      </c>
      <c r="AD52" s="23">
        <f t="shared" si="94"/>
        <v>51.235525180776662</v>
      </c>
      <c r="AE52" s="1">
        <f t="shared" si="95"/>
        <v>80.748157351540669</v>
      </c>
      <c r="AF52" s="1">
        <f t="shared" si="95"/>
        <v>164.73856706354709</v>
      </c>
      <c r="AG52" s="1">
        <f t="shared" si="95"/>
        <v>195.96004734128184</v>
      </c>
      <c r="AH52" s="1">
        <f t="shared" si="95"/>
        <v>192.47581273020342</v>
      </c>
      <c r="AI52" s="1">
        <f t="shared" si="95"/>
        <v>197.50717166181045</v>
      </c>
      <c r="AJ52" s="1">
        <f t="shared" si="95"/>
        <v>201.96242531477722</v>
      </c>
      <c r="AK52" s="1">
        <f t="shared" si="95"/>
        <v>218.78690721384595</v>
      </c>
      <c r="AL52" s="1">
        <f t="shared" si="95"/>
        <v>253.25252568428377</v>
      </c>
      <c r="AM52" s="1">
        <f t="shared" si="95"/>
        <v>252.32212822461707</v>
      </c>
      <c r="AN52" s="1">
        <f t="shared" si="95"/>
        <v>241.64054238937328</v>
      </c>
      <c r="AO52" s="1">
        <f t="shared" si="95"/>
        <v>265.13173296123972</v>
      </c>
      <c r="AP52" s="1">
        <f t="shared" si="95"/>
        <v>299.51688908390486</v>
      </c>
      <c r="AQ52" s="1">
        <f t="shared" si="95"/>
        <v>280.28930959864431</v>
      </c>
      <c r="AR52" s="1">
        <f t="shared" si="95"/>
        <v>264.7401002266763</v>
      </c>
      <c r="AS52" s="1">
        <f t="shared" si="95"/>
        <v>264.51209925213266</v>
      </c>
      <c r="AT52" s="31">
        <f t="shared" si="23"/>
        <v>51.235525180776662</v>
      </c>
      <c r="AU52" s="6">
        <f t="shared" si="84"/>
        <v>0.97588538077013354</v>
      </c>
      <c r="AX52" s="58"/>
      <c r="AY52" s="34" t="s">
        <v>2</v>
      </c>
      <c r="AZ52" s="34">
        <v>6.85</v>
      </c>
      <c r="BA52" s="34">
        <v>167.82900000000001</v>
      </c>
    </row>
    <row r="53" spans="1:53" x14ac:dyDescent="0.25">
      <c r="A53" s="31"/>
      <c r="B53" s="31"/>
      <c r="C53" s="1">
        <f>$C$52</f>
        <v>50</v>
      </c>
      <c r="D53" s="1">
        <f t="shared" ref="D53:D56" si="96">D52+C53</f>
        <v>1765.47</v>
      </c>
      <c r="E53" s="6">
        <f t="shared" si="91"/>
        <v>191.82233333333332</v>
      </c>
      <c r="F53" s="10">
        <f t="shared" si="89"/>
        <v>170.01017606023424</v>
      </c>
      <c r="G53" s="1">
        <f t="shared" si="37"/>
        <v>159.14862599603805</v>
      </c>
      <c r="H53" s="1">
        <f t="shared" si="47"/>
        <v>144.74666716099679</v>
      </c>
      <c r="I53" s="1">
        <f t="shared" si="85"/>
        <v>113.82349915362155</v>
      </c>
      <c r="J53" s="23">
        <f t="shared" si="92"/>
        <v>51.235525180776662</v>
      </c>
      <c r="K53" s="1">
        <f t="shared" si="93"/>
        <v>309.38478745519893</v>
      </c>
      <c r="L53" s="1">
        <f t="shared" si="93"/>
        <v>293.7156957061556</v>
      </c>
      <c r="M53" s="1">
        <f t="shared" si="93"/>
        <v>288.07179635639011</v>
      </c>
      <c r="N53" s="1">
        <f t="shared" si="93"/>
        <v>275.92866771350958</v>
      </c>
      <c r="O53" s="1">
        <f t="shared" si="93"/>
        <v>269.7700426026729</v>
      </c>
      <c r="P53" s="1">
        <f t="shared" si="93"/>
        <v>262.08266871547801</v>
      </c>
      <c r="Q53" s="1">
        <f t="shared" si="93"/>
        <v>262.71430215387977</v>
      </c>
      <c r="R53" s="1">
        <f t="shared" si="93"/>
        <v>260.66488917280134</v>
      </c>
      <c r="S53" s="1">
        <f t="shared" si="93"/>
        <v>255.20189860539838</v>
      </c>
      <c r="T53" s="1">
        <f t="shared" si="93"/>
        <v>226.70776875138284</v>
      </c>
      <c r="U53" s="1">
        <f t="shared" si="93"/>
        <v>233.17400299568149</v>
      </c>
      <c r="V53" s="1">
        <f t="shared" si="93"/>
        <v>266.16762971199194</v>
      </c>
      <c r="W53" s="1">
        <f t="shared" si="93"/>
        <v>239.19130477357382</v>
      </c>
      <c r="X53" s="1">
        <f t="shared" si="93"/>
        <v>212.04143463490928</v>
      </c>
      <c r="Y53" s="6">
        <f t="shared" si="93"/>
        <v>185.64989422235081</v>
      </c>
      <c r="Z53" s="10">
        <f t="shared" si="90"/>
        <v>285.56738740625127</v>
      </c>
      <c r="AA53" s="1">
        <f t="shared" si="38"/>
        <v>293.08992756904308</v>
      </c>
      <c r="AB53" s="1">
        <f t="shared" si="65"/>
        <v>297.67891013774096</v>
      </c>
      <c r="AC53" s="1">
        <f t="shared" si="86"/>
        <v>302.97548648970513</v>
      </c>
      <c r="AD53" s="23">
        <f t="shared" si="94"/>
        <v>51.235525180776662</v>
      </c>
      <c r="AE53" s="1">
        <f t="shared" si="95"/>
        <v>74.886146353442243</v>
      </c>
      <c r="AF53" s="1">
        <f t="shared" si="95"/>
        <v>161.94587206270742</v>
      </c>
      <c r="AG53" s="1">
        <f t="shared" si="95"/>
        <v>193.61820718619779</v>
      </c>
      <c r="AH53" s="1">
        <f t="shared" si="95"/>
        <v>190.09105314599194</v>
      </c>
      <c r="AI53" s="1">
        <f t="shared" si="95"/>
        <v>195.18389497560463</v>
      </c>
      <c r="AJ53" s="1">
        <f t="shared" si="95"/>
        <v>199.69098937865715</v>
      </c>
      <c r="AK53" s="1">
        <f t="shared" si="95"/>
        <v>216.69190286718154</v>
      </c>
      <c r="AL53" s="1">
        <f t="shared" si="95"/>
        <v>251.44484835738595</v>
      </c>
      <c r="AM53" s="1">
        <f t="shared" si="95"/>
        <v>250.50773718949301</v>
      </c>
      <c r="AN53" s="1">
        <f t="shared" si="95"/>
        <v>239.74532680790776</v>
      </c>
      <c r="AO53" s="1">
        <f t="shared" si="95"/>
        <v>263.40559185983528</v>
      </c>
      <c r="AP53" s="1">
        <f t="shared" si="95"/>
        <v>297.98999454092439</v>
      </c>
      <c r="AQ53" s="1">
        <f t="shared" si="95"/>
        <v>278.65707792066701</v>
      </c>
      <c r="AR53" s="1">
        <f t="shared" si="95"/>
        <v>263.01138885613034</v>
      </c>
      <c r="AS53" s="1">
        <f t="shared" si="95"/>
        <v>262.78188798083113</v>
      </c>
      <c r="AT53" s="31">
        <f t="shared" si="23"/>
        <v>51.235525180776662</v>
      </c>
      <c r="AU53" s="6">
        <f t="shared" si="84"/>
        <v>0.97588538077013354</v>
      </c>
      <c r="AX53" s="58"/>
      <c r="AY53" s="34" t="s">
        <v>2</v>
      </c>
      <c r="AZ53" s="34">
        <v>6.8529999999999998</v>
      </c>
      <c r="BA53" s="34">
        <v>169.15199999999999</v>
      </c>
    </row>
    <row r="54" spans="1:53" ht="15" customHeight="1" x14ac:dyDescent="0.25">
      <c r="A54" s="31"/>
      <c r="B54" s="31"/>
      <c r="C54" s="1">
        <f>$C$52</f>
        <v>50</v>
      </c>
      <c r="D54" s="1">
        <f t="shared" si="96"/>
        <v>1815.47</v>
      </c>
      <c r="E54" s="6">
        <f t="shared" si="91"/>
        <v>191.82233333333332</v>
      </c>
      <c r="F54" s="10">
        <f t="shared" si="89"/>
        <v>172.67249336252675</v>
      </c>
      <c r="G54" s="1">
        <f t="shared" si="37"/>
        <v>161.98955261505847</v>
      </c>
      <c r="H54" s="1">
        <f t="shared" si="47"/>
        <v>147.86455847909056</v>
      </c>
      <c r="I54" s="1">
        <f t="shared" si="85"/>
        <v>117.76297788173704</v>
      </c>
      <c r="J54" s="23">
        <f t="shared" si="92"/>
        <v>51.235525180776662</v>
      </c>
      <c r="K54" s="1">
        <f t="shared" si="93"/>
        <v>310.85571686668175</v>
      </c>
      <c r="L54" s="1">
        <f t="shared" si="93"/>
        <v>295.26469464558573</v>
      </c>
      <c r="M54" s="1">
        <f t="shared" si="93"/>
        <v>289.65097938035268</v>
      </c>
      <c r="N54" s="1">
        <f t="shared" si="93"/>
        <v>277.57694368616495</v>
      </c>
      <c r="O54" s="1">
        <f t="shared" si="93"/>
        <v>271.45571625192929</v>
      </c>
      <c r="P54" s="1">
        <f t="shared" si="93"/>
        <v>263.81746576189187</v>
      </c>
      <c r="Q54" s="1">
        <f t="shared" si="93"/>
        <v>264.44495562630806</v>
      </c>
      <c r="R54" s="1">
        <f t="shared" si="93"/>
        <v>262.40905938528266</v>
      </c>
      <c r="S54" s="1">
        <f t="shared" si="93"/>
        <v>256.983149353805</v>
      </c>
      <c r="T54" s="1">
        <f t="shared" si="93"/>
        <v>228.71104567167384</v>
      </c>
      <c r="U54" s="1">
        <f t="shared" si="93"/>
        <v>235.12219306783882</v>
      </c>
      <c r="V54" s="1">
        <f t="shared" si="93"/>
        <v>267.87597336547384</v>
      </c>
      <c r="W54" s="1">
        <f t="shared" si="93"/>
        <v>241.09087556206825</v>
      </c>
      <c r="X54" s="1">
        <f t="shared" si="93"/>
        <v>214.18193201582272</v>
      </c>
      <c r="Y54" s="6">
        <f t="shared" si="93"/>
        <v>188.09097060935713</v>
      </c>
      <c r="Z54" s="10">
        <f t="shared" si="90"/>
        <v>283.96549570331956</v>
      </c>
      <c r="AA54" s="1">
        <f t="shared" si="38"/>
        <v>291.52937354995106</v>
      </c>
      <c r="AB54" s="1">
        <f t="shared" si="65"/>
        <v>296.14253922865129</v>
      </c>
      <c r="AC54" s="1">
        <f t="shared" si="86"/>
        <v>301.46610989242805</v>
      </c>
      <c r="AD54" s="23">
        <f t="shared" si="94"/>
        <v>51.235525180776662</v>
      </c>
      <c r="AE54" s="1">
        <f t="shared" si="95"/>
        <v>68.524484059853904</v>
      </c>
      <c r="AF54" s="1">
        <f t="shared" si="95"/>
        <v>159.10416549591275</v>
      </c>
      <c r="AG54" s="1">
        <f t="shared" si="95"/>
        <v>191.24769319915316</v>
      </c>
      <c r="AH54" s="1">
        <f t="shared" si="95"/>
        <v>187.67599336663261</v>
      </c>
      <c r="AI54" s="1">
        <f t="shared" si="95"/>
        <v>192.83262913171063</v>
      </c>
      <c r="AJ54" s="1">
        <f t="shared" si="95"/>
        <v>197.39341741564476</v>
      </c>
      <c r="AK54" s="1">
        <f t="shared" si="95"/>
        <v>214.57644504511683</v>
      </c>
      <c r="AL54" s="1">
        <f t="shared" si="95"/>
        <v>249.62408090059904</v>
      </c>
      <c r="AM54" s="1">
        <f t="shared" si="95"/>
        <v>248.6801085567563</v>
      </c>
      <c r="AN54" s="1">
        <f t="shared" si="95"/>
        <v>237.83500946292682</v>
      </c>
      <c r="AO54" s="1">
        <f t="shared" si="95"/>
        <v>261.6680642016334</v>
      </c>
      <c r="AP54" s="1">
        <f t="shared" si="95"/>
        <v>296.4552358223753</v>
      </c>
      <c r="AQ54" s="1">
        <f t="shared" si="95"/>
        <v>277.01522895913985</v>
      </c>
      <c r="AR54" s="1">
        <f t="shared" si="95"/>
        <v>261.27123964958446</v>
      </c>
      <c r="AS54" s="1">
        <f t="shared" si="95"/>
        <v>261.04020887742575</v>
      </c>
      <c r="AT54" s="31">
        <f t="shared" si="23"/>
        <v>51.235525180776662</v>
      </c>
      <c r="AU54" s="6">
        <f t="shared" si="84"/>
        <v>0.97588538077013354</v>
      </c>
      <c r="AX54" s="58"/>
      <c r="AY54" s="34" t="s">
        <v>2</v>
      </c>
      <c r="AZ54" s="34">
        <v>6.8639999999999999</v>
      </c>
      <c r="BA54" s="34">
        <v>167.33600000000001</v>
      </c>
    </row>
    <row r="55" spans="1:53" ht="15" customHeight="1" x14ac:dyDescent="0.25">
      <c r="A55" s="31"/>
      <c r="B55" s="31"/>
      <c r="C55" s="1">
        <f>$C$52</f>
        <v>50</v>
      </c>
      <c r="D55" s="1">
        <f t="shared" si="96"/>
        <v>1865.47</v>
      </c>
      <c r="E55" s="6">
        <f t="shared" si="91"/>
        <v>191.82233333333332</v>
      </c>
      <c r="F55" s="10">
        <f t="shared" si="89"/>
        <v>175.29438086838908</v>
      </c>
      <c r="G55" s="1">
        <f t="shared" ref="G55:G86" si="97">SQRT(G54^2+2*$P$195*9.81* $C55)</f>
        <v>164.78150732538771</v>
      </c>
      <c r="H55" s="1">
        <f t="shared" si="47"/>
        <v>150.91804946465612</v>
      </c>
      <c r="I55" s="1">
        <f t="shared" si="85"/>
        <v>121.5748697699261</v>
      </c>
      <c r="J55" s="23">
        <f t="shared" si="92"/>
        <v>51.235525180776662</v>
      </c>
      <c r="K55" s="1">
        <f t="shared" si="93"/>
        <v>312.31971873178071</v>
      </c>
      <c r="L55" s="1">
        <f t="shared" si="93"/>
        <v>296.80560962379229</v>
      </c>
      <c r="M55" s="1">
        <f t="shared" si="93"/>
        <v>291.22159922642669</v>
      </c>
      <c r="N55" s="1">
        <f t="shared" si="93"/>
        <v>279.21548966014115</v>
      </c>
      <c r="O55" s="1">
        <f t="shared" si="93"/>
        <v>273.13098668193606</v>
      </c>
      <c r="P55" s="1">
        <f t="shared" si="93"/>
        <v>265.54092950245354</v>
      </c>
      <c r="Q55" s="1">
        <f t="shared" si="93"/>
        <v>266.16435628423284</v>
      </c>
      <c r="R55" s="1">
        <f t="shared" si="93"/>
        <v>264.14171281240078</v>
      </c>
      <c r="S55" s="1">
        <f t="shared" si="93"/>
        <v>258.75213825551288</v>
      </c>
      <c r="T55" s="1">
        <f t="shared" si="93"/>
        <v>230.69692761766569</v>
      </c>
      <c r="U55" s="1">
        <f t="shared" si="93"/>
        <v>237.05437281988719</v>
      </c>
      <c r="V55" s="1">
        <f t="shared" si="93"/>
        <v>269.5734911049305</v>
      </c>
      <c r="W55" s="1">
        <f t="shared" si="93"/>
        <v>242.97559605706223</v>
      </c>
      <c r="X55" s="1">
        <f t="shared" si="93"/>
        <v>216.30124826738867</v>
      </c>
      <c r="Y55" s="6">
        <f t="shared" si="93"/>
        <v>190.50076961726441</v>
      </c>
      <c r="Z55" s="10">
        <f t="shared" si="90"/>
        <v>282.3545160786914</v>
      </c>
      <c r="AA55" s="1">
        <f t="shared" ref="AA55:AA86" si="98">SQRT(AA56^2+2*$P$195*9.81* $C55)</f>
        <v>289.9604208205439</v>
      </c>
      <c r="AB55" s="1">
        <f t="shared" si="65"/>
        <v>294.59815603766646</v>
      </c>
      <c r="AC55" s="1">
        <f t="shared" si="86"/>
        <v>299.94913804455831</v>
      </c>
      <c r="AD55" s="23">
        <f t="shared" si="94"/>
        <v>51.235525180776662</v>
      </c>
      <c r="AE55" s="1">
        <f t="shared" si="95"/>
        <v>61.50833208329724</v>
      </c>
      <c r="AF55" s="1">
        <f t="shared" si="95"/>
        <v>156.21077260595953</v>
      </c>
      <c r="AG55" s="1">
        <f t="shared" si="95"/>
        <v>188.8474255953663</v>
      </c>
      <c r="AH55" s="1">
        <f t="shared" si="95"/>
        <v>185.2294482153211</v>
      </c>
      <c r="AI55" s="1">
        <f t="shared" si="95"/>
        <v>190.45233749641366</v>
      </c>
      <c r="AJ55" s="1">
        <f t="shared" si="95"/>
        <v>195.06878591672981</v>
      </c>
      <c r="AK55" s="1">
        <f t="shared" si="95"/>
        <v>212.43992272687362</v>
      </c>
      <c r="AL55" s="1">
        <f t="shared" si="95"/>
        <v>247.78993475415587</v>
      </c>
      <c r="AM55" s="1">
        <f t="shared" si="95"/>
        <v>246.83894828774507</v>
      </c>
      <c r="AN55" s="1">
        <f t="shared" si="95"/>
        <v>235.90922348698129</v>
      </c>
      <c r="AO55" s="1">
        <f t="shared" si="95"/>
        <v>259.9189216333242</v>
      </c>
      <c r="AP55" s="1">
        <f t="shared" si="95"/>
        <v>294.91249015004462</v>
      </c>
      <c r="AQ55" s="1">
        <f t="shared" si="95"/>
        <v>275.36359068563269</v>
      </c>
      <c r="AR55" s="1">
        <f t="shared" si="95"/>
        <v>259.51942252561867</v>
      </c>
      <c r="AS55" s="1">
        <f t="shared" si="95"/>
        <v>259.28683084717215</v>
      </c>
      <c r="AT55" s="31">
        <f t="shared" si="23"/>
        <v>51.235525180776662</v>
      </c>
      <c r="AU55" s="6">
        <f t="shared" si="84"/>
        <v>0.97588538077013354</v>
      </c>
      <c r="AX55" s="58"/>
      <c r="AY55" s="34" t="s">
        <v>2</v>
      </c>
      <c r="AZ55" s="34">
        <v>6.8689999999999998</v>
      </c>
      <c r="BA55" s="34">
        <v>174.92099999999999</v>
      </c>
    </row>
    <row r="56" spans="1:53" ht="15" customHeight="1" x14ac:dyDescent="0.25">
      <c r="A56" s="4"/>
      <c r="B56" s="4"/>
      <c r="C56" s="5">
        <v>26.38</v>
      </c>
      <c r="D56" s="5">
        <f t="shared" si="96"/>
        <v>1891.8500000000001</v>
      </c>
      <c r="E56" s="14">
        <f t="shared" si="91"/>
        <v>191.82233333333332</v>
      </c>
      <c r="F56" s="12">
        <f t="shared" si="89"/>
        <v>176.66200857012765</v>
      </c>
      <c r="G56" s="5">
        <f t="shared" si="97"/>
        <v>166.23564739377292</v>
      </c>
      <c r="H56" s="5">
        <f t="shared" si="47"/>
        <v>152.50443587717831</v>
      </c>
      <c r="I56" s="5">
        <f t="shared" si="85"/>
        <v>123.53863471632869</v>
      </c>
      <c r="J56" s="23">
        <f t="shared" si="92"/>
        <v>51.235525180776662</v>
      </c>
      <c r="K56" s="5">
        <f t="shared" si="93"/>
        <v>313.08936746031253</v>
      </c>
      <c r="L56" s="5">
        <f t="shared" si="93"/>
        <v>297.61538134335564</v>
      </c>
      <c r="M56" s="5">
        <f t="shared" si="93"/>
        <v>292.04685439839528</v>
      </c>
      <c r="N56" s="5">
        <f t="shared" si="93"/>
        <v>280.0761235345712</v>
      </c>
      <c r="O56" s="5">
        <f t="shared" si="93"/>
        <v>274.01073189539113</v>
      </c>
      <c r="P56" s="5">
        <f t="shared" si="93"/>
        <v>266.44573659382695</v>
      </c>
      <c r="Q56" s="5">
        <f t="shared" si="93"/>
        <v>267.06705125155378</v>
      </c>
      <c r="R56" s="5">
        <f t="shared" si="93"/>
        <v>265.05129646064518</v>
      </c>
      <c r="S56" s="5">
        <f t="shared" si="93"/>
        <v>259.68060066127401</v>
      </c>
      <c r="T56" s="5">
        <f t="shared" si="93"/>
        <v>231.73782108285752</v>
      </c>
      <c r="U56" s="5">
        <f t="shared" si="93"/>
        <v>238.06747148871489</v>
      </c>
      <c r="V56" s="5">
        <f t="shared" si="93"/>
        <v>270.46480808877897</v>
      </c>
      <c r="W56" s="5">
        <f t="shared" si="93"/>
        <v>243.96410717006032</v>
      </c>
      <c r="X56" s="5">
        <f t="shared" si="93"/>
        <v>217.41107448800881</v>
      </c>
      <c r="Y56" s="14">
        <f t="shared" si="93"/>
        <v>191.75997635786788</v>
      </c>
      <c r="Z56" s="12">
        <f t="shared" si="90"/>
        <v>280.73429208066477</v>
      </c>
      <c r="AA56" s="5">
        <f t="shared" si="98"/>
        <v>288.38293230083315</v>
      </c>
      <c r="AB56" s="5">
        <f t="shared" si="65"/>
        <v>293.04563388795486</v>
      </c>
      <c r="AC56" s="5">
        <f t="shared" si="86"/>
        <v>298.42445512000774</v>
      </c>
      <c r="AD56" s="24">
        <f t="shared" si="94"/>
        <v>51.235525180776662</v>
      </c>
      <c r="AE56" s="5">
        <f t="shared" si="95"/>
        <v>53.581199274271313</v>
      </c>
      <c r="AF56" s="5">
        <f t="shared" si="95"/>
        <v>153.26276611803272</v>
      </c>
      <c r="AG56" s="5">
        <f t="shared" si="95"/>
        <v>186.41625506912592</v>
      </c>
      <c r="AH56" s="5">
        <f t="shared" si="95"/>
        <v>182.75015317682315</v>
      </c>
      <c r="AI56" s="5">
        <f t="shared" si="95"/>
        <v>188.04191782112798</v>
      </c>
      <c r="AJ56" s="5">
        <f t="shared" si="95"/>
        <v>192.71611567024428</v>
      </c>
      <c r="AK56" s="5">
        <f t="shared" si="95"/>
        <v>210.28169384946477</v>
      </c>
      <c r="AL56" s="5">
        <f t="shared" si="95"/>
        <v>245.94211059814222</v>
      </c>
      <c r="AM56" s="5">
        <f t="shared" si="95"/>
        <v>244.98395129436557</v>
      </c>
      <c r="AN56" s="5">
        <f t="shared" si="95"/>
        <v>233.9675869137229</v>
      </c>
      <c r="AO56" s="5">
        <f t="shared" si="95"/>
        <v>258.15792806541913</v>
      </c>
      <c r="AP56" s="5">
        <f t="shared" si="95"/>
        <v>293.3616315173137</v>
      </c>
      <c r="AQ56" s="5">
        <f t="shared" si="95"/>
        <v>273.70198588114897</v>
      </c>
      <c r="AR56" s="5">
        <f t="shared" si="95"/>
        <v>257.75569958398705</v>
      </c>
      <c r="AS56" s="5">
        <f t="shared" si="95"/>
        <v>257.52151492791836</v>
      </c>
      <c r="AT56" s="4">
        <f t="shared" si="23"/>
        <v>51.235525180776662</v>
      </c>
      <c r="AU56" s="14">
        <f t="shared" si="84"/>
        <v>0.51487712689432241</v>
      </c>
      <c r="AX56" s="58"/>
      <c r="AY56" s="34" t="s">
        <v>2</v>
      </c>
      <c r="AZ56" s="34">
        <v>6.8719999999999999</v>
      </c>
      <c r="BA56" s="34">
        <v>176.345</v>
      </c>
    </row>
    <row r="57" spans="1:53" ht="15" customHeight="1" x14ac:dyDescent="0.25">
      <c r="A57" s="30" t="s">
        <v>31</v>
      </c>
      <c r="B57" s="30">
        <f>SUM(AZ279:AZ412)</f>
        <v>616.34999999999991</v>
      </c>
      <c r="C57" s="11">
        <v>0</v>
      </c>
      <c r="D57" s="8">
        <f>D56+C57</f>
        <v>1891.8500000000001</v>
      </c>
      <c r="E57" s="9">
        <f t="shared" ref="E57:E71" si="99">$U$200</f>
        <v>243.58813533834584</v>
      </c>
      <c r="F57" s="11">
        <f t="shared" si="89"/>
        <v>176.66200857012765</v>
      </c>
      <c r="G57" s="8">
        <f t="shared" si="97"/>
        <v>166.23564739377292</v>
      </c>
      <c r="H57" s="8">
        <f t="shared" si="47"/>
        <v>152.50443587717831</v>
      </c>
      <c r="I57" s="8">
        <f t="shared" si="85"/>
        <v>123.53863471632869</v>
      </c>
      <c r="J57" s="8">
        <f t="shared" ref="J57:J88" si="100">SQRT(J56^2+2*$P$195*9.81* $C57)</f>
        <v>51.235525180776662</v>
      </c>
      <c r="K57" s="22">
        <f t="shared" ref="K57:K71" si="101">$U$201</f>
        <v>57.736396256594468</v>
      </c>
      <c r="L57" s="8">
        <f t="shared" ref="L57:L78" si="102">SQRT(L56^2+2*$P$195*9.81* $C57)</f>
        <v>297.61538134335564</v>
      </c>
      <c r="M57" s="8">
        <f t="shared" ref="M57:M78" si="103">SQRT(M56^2+2*$P$195*9.81* $C57)</f>
        <v>292.04685439839528</v>
      </c>
      <c r="N57" s="8">
        <f t="shared" ref="N57:N78" si="104">SQRT(N56^2+2*$P$195*9.81* $C57)</f>
        <v>280.0761235345712</v>
      </c>
      <c r="O57" s="8">
        <f t="shared" ref="O57:O78" si="105">SQRT(O56^2+2*$P$195*9.81* $C57)</f>
        <v>274.01073189539113</v>
      </c>
      <c r="P57" s="8">
        <f t="shared" ref="P57:P78" si="106">SQRT(P56^2+2*$P$195*9.81* $C57)</f>
        <v>266.44573659382695</v>
      </c>
      <c r="Q57" s="8">
        <f t="shared" ref="Q57:Q78" si="107">SQRT(Q56^2+2*$P$195*9.81* $C57)</f>
        <v>267.06705125155378</v>
      </c>
      <c r="R57" s="8">
        <f t="shared" ref="R57:R78" si="108">SQRT(R56^2+2*$P$195*9.81* $C57)</f>
        <v>265.05129646064518</v>
      </c>
      <c r="S57" s="8">
        <f t="shared" ref="S57:S78" si="109">SQRT(S56^2+2*$P$195*9.81* $C57)</f>
        <v>259.68060066127401</v>
      </c>
      <c r="T57" s="8">
        <f t="shared" ref="T57:T78" si="110">SQRT(T56^2+2*$P$195*9.81* $C57)</f>
        <v>231.73782108285752</v>
      </c>
      <c r="U57" s="8">
        <f t="shared" ref="U57:U78" si="111">SQRT(U56^2+2*$P$195*9.81* $C57)</f>
        <v>238.06747148871489</v>
      </c>
      <c r="V57" s="8">
        <f t="shared" ref="V57:V78" si="112">SQRT(V56^2+2*$P$195*9.81* $C57)</f>
        <v>270.46480808877897</v>
      </c>
      <c r="W57" s="8">
        <f t="shared" ref="W57:W78" si="113">SQRT(W56^2+2*$P$195*9.81* $C57)</f>
        <v>243.96410717006032</v>
      </c>
      <c r="X57" s="8">
        <f t="shared" ref="X57:X78" si="114">SQRT(X56^2+2*$P$195*9.81* $C57)</f>
        <v>217.41107448800881</v>
      </c>
      <c r="Y57" s="9">
        <f t="shared" ref="Y57:Y78" si="115">SQRT(Y56^2+2*$P$195*9.81* $C57)</f>
        <v>191.75997635786788</v>
      </c>
      <c r="Z57" s="11">
        <f t="shared" si="90"/>
        <v>279.87568211981545</v>
      </c>
      <c r="AA57" s="8">
        <f t="shared" si="98"/>
        <v>287.54716193074643</v>
      </c>
      <c r="AB57" s="8">
        <f t="shared" si="65"/>
        <v>292.22319934049261</v>
      </c>
      <c r="AC57" s="8">
        <f t="shared" si="86"/>
        <v>297.61688477919648</v>
      </c>
      <c r="AD57" s="8">
        <f t="shared" ref="AD57:AD88" si="116">SQRT(AD58^2+2*$P$195*9.81* $C57)</f>
        <v>323.96776654869575</v>
      </c>
      <c r="AE57" s="22">
        <v>48.88353104747214</v>
      </c>
      <c r="AF57" s="8">
        <f t="shared" ref="AF57:AF78" si="117">SQRT(AF58^2+2*$P$195*9.81* $C57)</f>
        <v>151.68431088992295</v>
      </c>
      <c r="AG57" s="8">
        <f t="shared" ref="AG57:AG78" si="118">SQRT(AG58^2+2*$P$195*9.81* $C57)</f>
        <v>185.1207034504715</v>
      </c>
      <c r="AH57" s="8">
        <f t="shared" ref="AH57:AH78" si="119">SQRT(AH58^2+2*$P$195*9.81* $C57)</f>
        <v>181.42842439417348</v>
      </c>
      <c r="AI57" s="8">
        <f t="shared" ref="AI57:AI78" si="120">SQRT(AI58^2+2*$P$195*9.81* $C57)</f>
        <v>186.75764388599427</v>
      </c>
      <c r="AJ57" s="8">
        <f t="shared" ref="AJ57:AJ78" si="121">SQRT(AJ58^2+2*$P$195*9.81* $C57)</f>
        <v>191.46319732791201</v>
      </c>
      <c r="AK57" s="8">
        <f t="shared" ref="AK57:AK78" si="122">SQRT(AK58^2+2*$P$195*9.81* $C57)</f>
        <v>209.13403706761849</v>
      </c>
      <c r="AL57" s="8">
        <f t="shared" ref="AL57:AL78" si="123">SQRT(AL58^2+2*$P$195*9.81* $C57)</f>
        <v>244.96158159488769</v>
      </c>
      <c r="AM57" s="8">
        <f t="shared" ref="AM57:AM78" si="124">SQRT(AM58^2+2*$P$195*9.81* $C57)</f>
        <v>243.99957189265737</v>
      </c>
      <c r="AN57" s="8">
        <f t="shared" ref="AN57:AN78" si="125">SQRT(AN58^2+2*$P$195*9.81* $C57)</f>
        <v>232.93665752352177</v>
      </c>
      <c r="AO57" s="8">
        <f t="shared" ref="AO57:AO78" si="126">SQRT(AO58^2+2*$P$195*9.81* $C57)</f>
        <v>257.22396955771853</v>
      </c>
      <c r="AP57" s="8">
        <f t="shared" ref="AP57:AP78" si="127">SQRT(AP58^2+2*$P$195*9.81* $C57)</f>
        <v>292.54008535327279</v>
      </c>
      <c r="AQ57" s="8">
        <f t="shared" ref="AQ57:AQ78" si="128">SQRT(AQ58^2+2*$P$195*9.81* $C57)</f>
        <v>272.82124508051908</v>
      </c>
      <c r="AR57" s="8">
        <f t="shared" ref="AR57:AR78" si="129">SQRT(AR58^2+2*$P$195*9.81* $C57)</f>
        <v>256.82027832714181</v>
      </c>
      <c r="AS57" s="8">
        <f t="shared" ref="AS57:AS78" si="130">SQRT(AS58^2+2*$P$195*9.81* $C57)</f>
        <v>256.58523991603664</v>
      </c>
      <c r="AT57" s="30">
        <f t="shared" si="23"/>
        <v>48.88353104747214</v>
      </c>
      <c r="AU57" s="9">
        <f t="shared" si="84"/>
        <v>0</v>
      </c>
      <c r="AX57" s="58"/>
      <c r="AY57" s="34" t="s">
        <v>2</v>
      </c>
      <c r="AZ57" s="34">
        <v>6.8780000000000001</v>
      </c>
      <c r="BA57" s="34">
        <v>178.59299999999999</v>
      </c>
    </row>
    <row r="58" spans="1:53" x14ac:dyDescent="0.25">
      <c r="A58" s="31"/>
      <c r="B58" s="31"/>
      <c r="C58" s="10">
        <f>C57+50</f>
        <v>50</v>
      </c>
      <c r="D58" s="1">
        <f t="shared" ref="D58:D71" si="131">D57+C58</f>
        <v>1941.8500000000001</v>
      </c>
      <c r="E58" s="6">
        <f t="shared" si="99"/>
        <v>243.58813533834584</v>
      </c>
      <c r="F58" s="10">
        <f t="shared" si="89"/>
        <v>179.2255430233979</v>
      </c>
      <c r="G58" s="1">
        <f t="shared" si="97"/>
        <v>168.95745163924201</v>
      </c>
      <c r="H58" s="1">
        <f t="shared" si="47"/>
        <v>155.46682270573484</v>
      </c>
      <c r="I58" s="1">
        <f t="shared" si="85"/>
        <v>127.1775305137448</v>
      </c>
      <c r="J58" s="1">
        <f t="shared" si="100"/>
        <v>59.476121599764717</v>
      </c>
      <c r="K58" s="23">
        <f t="shared" si="101"/>
        <v>57.736396256594468</v>
      </c>
      <c r="L58" s="1">
        <f t="shared" si="102"/>
        <v>299.14418799660973</v>
      </c>
      <c r="M58" s="1">
        <f t="shared" si="103"/>
        <v>293.60465793988607</v>
      </c>
      <c r="N58" s="1">
        <f t="shared" si="104"/>
        <v>281.70013307443145</v>
      </c>
      <c r="O58" s="1">
        <f t="shared" si="105"/>
        <v>275.670475738422</v>
      </c>
      <c r="P58" s="1">
        <f t="shared" si="106"/>
        <v>268.15230849095263</v>
      </c>
      <c r="Q58" s="1">
        <f t="shared" si="107"/>
        <v>268.76967809669316</v>
      </c>
      <c r="R58" s="1">
        <f t="shared" si="108"/>
        <v>266.76678907890471</v>
      </c>
      <c r="S58" s="1">
        <f t="shared" si="109"/>
        <v>261.43133775391209</v>
      </c>
      <c r="T58" s="1">
        <f t="shared" si="110"/>
        <v>233.69798398837438</v>
      </c>
      <c r="U58" s="1">
        <f t="shared" si="111"/>
        <v>239.97593833763852</v>
      </c>
      <c r="V58" s="1">
        <f t="shared" si="112"/>
        <v>272.14617839407566</v>
      </c>
      <c r="W58" s="1">
        <f t="shared" si="113"/>
        <v>245.8267999777174</v>
      </c>
      <c r="X58" s="1">
        <f t="shared" si="114"/>
        <v>219.49921482782239</v>
      </c>
      <c r="Y58" s="6">
        <f t="shared" si="115"/>
        <v>194.12423478991502</v>
      </c>
      <c r="Z58" s="10">
        <f t="shared" si="90"/>
        <v>279.87568211981545</v>
      </c>
      <c r="AA58" s="1">
        <f t="shared" si="98"/>
        <v>287.54716193074643</v>
      </c>
      <c r="AB58" s="1">
        <f t="shared" si="65"/>
        <v>292.22319934049261</v>
      </c>
      <c r="AC58" s="1">
        <f t="shared" si="86"/>
        <v>297.61688477919648</v>
      </c>
      <c r="AD58" s="1">
        <f t="shared" si="116"/>
        <v>323.96776654869575</v>
      </c>
      <c r="AE58" s="23">
        <v>48.88353104747214</v>
      </c>
      <c r="AF58" s="1">
        <f t="shared" si="117"/>
        <v>151.68431088992295</v>
      </c>
      <c r="AG58" s="1">
        <f t="shared" si="118"/>
        <v>185.1207034504715</v>
      </c>
      <c r="AH58" s="1">
        <f t="shared" si="119"/>
        <v>181.42842439417348</v>
      </c>
      <c r="AI58" s="1">
        <f t="shared" si="120"/>
        <v>186.75764388599427</v>
      </c>
      <c r="AJ58" s="1">
        <f t="shared" si="121"/>
        <v>191.46319732791201</v>
      </c>
      <c r="AK58" s="1">
        <f t="shared" si="122"/>
        <v>209.13403706761849</v>
      </c>
      <c r="AL58" s="1">
        <f t="shared" si="123"/>
        <v>244.96158159488769</v>
      </c>
      <c r="AM58" s="1">
        <f t="shared" si="124"/>
        <v>243.99957189265737</v>
      </c>
      <c r="AN58" s="1">
        <f t="shared" si="125"/>
        <v>232.93665752352177</v>
      </c>
      <c r="AO58" s="1">
        <f t="shared" si="126"/>
        <v>257.22396955771853</v>
      </c>
      <c r="AP58" s="1">
        <f t="shared" si="127"/>
        <v>292.54008535327279</v>
      </c>
      <c r="AQ58" s="1">
        <f t="shared" si="128"/>
        <v>272.82124508051908</v>
      </c>
      <c r="AR58" s="1">
        <f t="shared" si="129"/>
        <v>256.82027832714181</v>
      </c>
      <c r="AS58" s="1">
        <f t="shared" si="130"/>
        <v>256.58523991603664</v>
      </c>
      <c r="AT58" s="31">
        <f t="shared" si="23"/>
        <v>48.88353104747214</v>
      </c>
      <c r="AU58" s="6">
        <f t="shared" si="84"/>
        <v>1.0228393679548973</v>
      </c>
      <c r="AX58" s="58"/>
      <c r="AY58" s="34" t="s">
        <v>2</v>
      </c>
      <c r="AZ58" s="34">
        <v>6.8860000000000001</v>
      </c>
      <c r="BA58" s="34">
        <v>179.691</v>
      </c>
    </row>
    <row r="59" spans="1:53" x14ac:dyDescent="0.25">
      <c r="A59" s="31"/>
      <c r="B59" s="31"/>
      <c r="C59" s="10">
        <f t="shared" ref="C59:C70" si="132">$C58</f>
        <v>50</v>
      </c>
      <c r="D59" s="1">
        <f t="shared" si="131"/>
        <v>1991.8500000000001</v>
      </c>
      <c r="E59" s="6">
        <f t="shared" si="99"/>
        <v>243.58813533834584</v>
      </c>
      <c r="F59" s="10">
        <f t="shared" si="89"/>
        <v>181.75292369596659</v>
      </c>
      <c r="G59" s="1">
        <f t="shared" si="97"/>
        <v>171.63609895481429</v>
      </c>
      <c r="H59" s="1">
        <f t="shared" si="47"/>
        <v>158.37380768995988</v>
      </c>
      <c r="I59" s="1">
        <f t="shared" si="85"/>
        <v>130.71516464272418</v>
      </c>
      <c r="J59" s="1">
        <f t="shared" si="100"/>
        <v>66.706364318181812</v>
      </c>
      <c r="K59" s="23">
        <f t="shared" si="101"/>
        <v>57.736396256594468</v>
      </c>
      <c r="L59" s="1">
        <f t="shared" si="102"/>
        <v>300.66522115494331</v>
      </c>
      <c r="M59" s="1">
        <f t="shared" si="103"/>
        <v>295.15423961718307</v>
      </c>
      <c r="N59" s="1">
        <f t="shared" si="104"/>
        <v>283.31483366416307</v>
      </c>
      <c r="O59" s="1">
        <f t="shared" si="105"/>
        <v>277.32028630060211</v>
      </c>
      <c r="P59" s="1">
        <f t="shared" si="106"/>
        <v>269.84808791063728</v>
      </c>
      <c r="Q59" s="1">
        <f t="shared" si="107"/>
        <v>270.46158667027015</v>
      </c>
      <c r="R59" s="1">
        <f t="shared" si="108"/>
        <v>268.47132017306586</v>
      </c>
      <c r="S59" s="1">
        <f t="shared" si="109"/>
        <v>263.17042835356722</v>
      </c>
      <c r="T59" s="1">
        <f t="shared" si="110"/>
        <v>235.64184204047993</v>
      </c>
      <c r="U59" s="1">
        <f t="shared" si="111"/>
        <v>241.86934692314793</v>
      </c>
      <c r="V59" s="1">
        <f t="shared" si="112"/>
        <v>273.81722446643136</v>
      </c>
      <c r="W59" s="1">
        <f t="shared" si="113"/>
        <v>247.67548442929242</v>
      </c>
      <c r="X59" s="1">
        <f t="shared" si="114"/>
        <v>221.56767659121789</v>
      </c>
      <c r="Y59" s="6">
        <f t="shared" si="115"/>
        <v>196.46004309469663</v>
      </c>
      <c r="Z59" s="10">
        <f t="shared" si="90"/>
        <v>278.24102400981775</v>
      </c>
      <c r="AA59" s="1">
        <f t="shared" si="98"/>
        <v>285.95636089170478</v>
      </c>
      <c r="AB59" s="1">
        <f t="shared" si="65"/>
        <v>290.65799186121353</v>
      </c>
      <c r="AC59" s="1">
        <f t="shared" si="86"/>
        <v>296.0801920184353</v>
      </c>
      <c r="AD59" s="1">
        <f t="shared" si="116"/>
        <v>322.55663651915495</v>
      </c>
      <c r="AE59" s="23">
        <v>48.88353104747214</v>
      </c>
      <c r="AF59" s="1">
        <f t="shared" si="117"/>
        <v>148.6465612456299</v>
      </c>
      <c r="AG59" s="1">
        <f t="shared" si="118"/>
        <v>182.63993223278803</v>
      </c>
      <c r="AH59" s="1">
        <f t="shared" si="119"/>
        <v>178.8964593784693</v>
      </c>
      <c r="AI59" s="1">
        <f t="shared" si="120"/>
        <v>184.29890816238671</v>
      </c>
      <c r="AJ59" s="1">
        <f t="shared" si="121"/>
        <v>189.06566565885771</v>
      </c>
      <c r="AK59" s="1">
        <f t="shared" si="122"/>
        <v>206.94133337784413</v>
      </c>
      <c r="AL59" s="1">
        <f t="shared" si="123"/>
        <v>243.09225914756894</v>
      </c>
      <c r="AM59" s="1">
        <f t="shared" si="124"/>
        <v>242.12282231090913</v>
      </c>
      <c r="AN59" s="1">
        <f t="shared" si="125"/>
        <v>230.9700335936038</v>
      </c>
      <c r="AO59" s="1">
        <f t="shared" si="126"/>
        <v>255.44439808895811</v>
      </c>
      <c r="AP59" s="1">
        <f t="shared" si="127"/>
        <v>290.97658245724881</v>
      </c>
      <c r="AQ59" s="1">
        <f t="shared" si="128"/>
        <v>271.1440609109568</v>
      </c>
      <c r="AR59" s="1">
        <f t="shared" si="129"/>
        <v>255.03789004779384</v>
      </c>
      <c r="AS59" s="1">
        <f t="shared" si="130"/>
        <v>254.80120749865</v>
      </c>
      <c r="AT59" s="31">
        <f t="shared" si="23"/>
        <v>48.88353104747214</v>
      </c>
      <c r="AU59" s="6">
        <f t="shared" si="84"/>
        <v>1.0228393679548973</v>
      </c>
      <c r="AX59" s="58"/>
      <c r="AY59" s="34" t="s">
        <v>2</v>
      </c>
      <c r="AZ59" s="34">
        <v>6.8890000000000002</v>
      </c>
      <c r="BA59" s="34">
        <v>185.34800000000001</v>
      </c>
    </row>
    <row r="60" spans="1:53" x14ac:dyDescent="0.25">
      <c r="A60" s="31"/>
      <c r="B60" s="31"/>
      <c r="C60" s="10">
        <f t="shared" si="132"/>
        <v>50</v>
      </c>
      <c r="D60" s="1">
        <f t="shared" si="131"/>
        <v>2041.8500000000001</v>
      </c>
      <c r="E60" s="6">
        <f t="shared" si="99"/>
        <v>243.58813533834584</v>
      </c>
      <c r="F60" s="10">
        <f t="shared" si="89"/>
        <v>184.24563840707833</v>
      </c>
      <c r="G60" s="1">
        <f t="shared" si="97"/>
        <v>174.27357936424787</v>
      </c>
      <c r="H60" s="1">
        <f t="shared" si="47"/>
        <v>161.22838758176675</v>
      </c>
      <c r="I60" s="1">
        <f t="shared" si="85"/>
        <v>134.15954780623886</v>
      </c>
      <c r="J60" s="1">
        <f t="shared" si="100"/>
        <v>73.226149977654842</v>
      </c>
      <c r="K60" s="23">
        <f t="shared" si="101"/>
        <v>57.736396256594468</v>
      </c>
      <c r="L60" s="1">
        <f t="shared" si="102"/>
        <v>302.17859820336542</v>
      </c>
      <c r="M60" s="1">
        <f t="shared" si="103"/>
        <v>296.69572825370693</v>
      </c>
      <c r="N60" s="1">
        <f t="shared" si="104"/>
        <v>284.92038357083612</v>
      </c>
      <c r="O60" s="1">
        <f t="shared" si="105"/>
        <v>278.96033982243409</v>
      </c>
      <c r="P60" s="1">
        <f t="shared" si="106"/>
        <v>271.53327705647246</v>
      </c>
      <c r="Q60" s="1">
        <f t="shared" si="107"/>
        <v>272.14297687833147</v>
      </c>
      <c r="R60" s="1">
        <f t="shared" si="108"/>
        <v>270.16509721921676</v>
      </c>
      <c r="S60" s="1">
        <f t="shared" si="109"/>
        <v>264.89810184257658</v>
      </c>
      <c r="T60" s="1">
        <f t="shared" si="110"/>
        <v>237.56979547120568</v>
      </c>
      <c r="U60" s="1">
        <f t="shared" si="111"/>
        <v>243.74804815840082</v>
      </c>
      <c r="V60" s="1">
        <f t="shared" si="112"/>
        <v>275.47813418581893</v>
      </c>
      <c r="W60" s="1">
        <f t="shared" si="113"/>
        <v>249.51047189904611</v>
      </c>
      <c r="X60" s="1">
        <f t="shared" si="114"/>
        <v>223.61700586053496</v>
      </c>
      <c r="Y60" s="6">
        <f t="shared" si="115"/>
        <v>198.76840426176909</v>
      </c>
      <c r="Z60" s="10">
        <f t="shared" si="90"/>
        <v>276.59670540704559</v>
      </c>
      <c r="AA60" s="1">
        <f t="shared" si="98"/>
        <v>284.35666043619744</v>
      </c>
      <c r="AB60" s="1">
        <f t="shared" si="65"/>
        <v>289.08430990420987</v>
      </c>
      <c r="AC60" s="1">
        <f t="shared" si="86"/>
        <v>294.53548191291571</v>
      </c>
      <c r="AD60" s="1">
        <f t="shared" si="116"/>
        <v>321.13930585113718</v>
      </c>
      <c r="AE60" s="23">
        <v>48.88353104747214</v>
      </c>
      <c r="AF60" s="1">
        <f t="shared" si="117"/>
        <v>145.54542304775782</v>
      </c>
      <c r="AG60" s="1">
        <f t="shared" si="118"/>
        <v>180.12499783760555</v>
      </c>
      <c r="AH60" s="1">
        <f t="shared" si="119"/>
        <v>176.32814063033817</v>
      </c>
      <c r="AI60" s="1">
        <f t="shared" si="120"/>
        <v>181.80692382263072</v>
      </c>
      <c r="AJ60" s="1">
        <f t="shared" si="121"/>
        <v>186.63733798741069</v>
      </c>
      <c r="AK60" s="1">
        <f t="shared" si="122"/>
        <v>204.72514613549561</v>
      </c>
      <c r="AL60" s="1">
        <f t="shared" si="123"/>
        <v>241.20845021986443</v>
      </c>
      <c r="AM60" s="1">
        <f t="shared" si="124"/>
        <v>240.23141152605351</v>
      </c>
      <c r="AN60" s="1">
        <f t="shared" si="125"/>
        <v>228.98652016708422</v>
      </c>
      <c r="AO60" s="1">
        <f t="shared" si="126"/>
        <v>253.65234182839728</v>
      </c>
      <c r="AP60" s="1">
        <f t="shared" si="127"/>
        <v>289.40463289052599</v>
      </c>
      <c r="AQ60" s="1">
        <f t="shared" si="128"/>
        <v>269.45643760594152</v>
      </c>
      <c r="AR60" s="1">
        <f t="shared" si="129"/>
        <v>253.2429571775503</v>
      </c>
      <c r="AS60" s="1">
        <f t="shared" si="130"/>
        <v>253.00459549733498</v>
      </c>
      <c r="AT60" s="31">
        <f t="shared" si="23"/>
        <v>48.88353104747214</v>
      </c>
      <c r="AU60" s="6">
        <f t="shared" si="84"/>
        <v>1.0228393679548973</v>
      </c>
      <c r="AX60" s="58"/>
      <c r="AY60" s="34" t="s">
        <v>2</v>
      </c>
      <c r="AZ60" s="34">
        <v>6.8920000000000003</v>
      </c>
      <c r="BA60" s="34">
        <v>182.011</v>
      </c>
    </row>
    <row r="61" spans="1:53" x14ac:dyDescent="0.25">
      <c r="A61" s="31"/>
      <c r="B61" s="31"/>
      <c r="C61" s="10">
        <f t="shared" si="132"/>
        <v>50</v>
      </c>
      <c r="D61" s="1">
        <f t="shared" si="131"/>
        <v>2091.8500000000004</v>
      </c>
      <c r="E61" s="6">
        <f t="shared" si="99"/>
        <v>243.58813533834584</v>
      </c>
      <c r="F61" s="10">
        <f t="shared" si="89"/>
        <v>186.70507564614269</v>
      </c>
      <c r="G61" s="1">
        <f t="shared" si="97"/>
        <v>176.87173449827083</v>
      </c>
      <c r="H61" s="1">
        <f t="shared" si="47"/>
        <v>164.03329833365055</v>
      </c>
      <c r="I61" s="1">
        <f t="shared" si="85"/>
        <v>137.51768710814798</v>
      </c>
      <c r="J61" s="1">
        <f t="shared" si="100"/>
        <v>79.211104275537025</v>
      </c>
      <c r="K61" s="23">
        <f t="shared" si="101"/>
        <v>57.736396256594468</v>
      </c>
      <c r="L61" s="1">
        <f t="shared" si="102"/>
        <v>303.68443360197267</v>
      </c>
      <c r="M61" s="1">
        <f t="shared" si="103"/>
        <v>298.22924934351681</v>
      </c>
      <c r="N61" s="1">
        <f t="shared" si="104"/>
        <v>286.51693662705594</v>
      </c>
      <c r="O61" s="1">
        <f t="shared" si="105"/>
        <v>280.59080739369904</v>
      </c>
      <c r="P61" s="1">
        <f t="shared" si="106"/>
        <v>273.20807189581171</v>
      </c>
      <c r="Q61" s="1">
        <f t="shared" si="107"/>
        <v>273.81404248905875</v>
      </c>
      <c r="R61" s="1">
        <f t="shared" si="108"/>
        <v>271.84832122981527</v>
      </c>
      <c r="S61" s="1">
        <f t="shared" si="109"/>
        <v>266.61458017107782</v>
      </c>
      <c r="T61" s="1">
        <f t="shared" si="110"/>
        <v>239.48222840167179</v>
      </c>
      <c r="U61" s="1">
        <f t="shared" si="111"/>
        <v>245.61237953537702</v>
      </c>
      <c r="V61" s="1">
        <f t="shared" si="112"/>
        <v>277.12908980202724</v>
      </c>
      <c r="W61" s="1">
        <f t="shared" si="113"/>
        <v>251.33206239412567</v>
      </c>
      <c r="X61" s="1">
        <f t="shared" si="114"/>
        <v>225.64772391945488</v>
      </c>
      <c r="Y61" s="6">
        <f t="shared" si="115"/>
        <v>201.05026369734028</v>
      </c>
      <c r="Z61" s="10">
        <f t="shared" si="90"/>
        <v>274.94255298522262</v>
      </c>
      <c r="AA61" s="1">
        <f t="shared" si="98"/>
        <v>282.74790951380504</v>
      </c>
      <c r="AB61" s="1">
        <f t="shared" si="65"/>
        <v>287.50201431084486</v>
      </c>
      <c r="AC61" s="1">
        <f t="shared" si="86"/>
        <v>292.98262765166385</v>
      </c>
      <c r="AD61" s="1">
        <f t="shared" si="116"/>
        <v>319.71569208055809</v>
      </c>
      <c r="AE61" s="23">
        <v>48.88353104747214</v>
      </c>
      <c r="AF61" s="1">
        <f t="shared" si="117"/>
        <v>142.37675431807958</v>
      </c>
      <c r="AG61" s="1">
        <f t="shared" si="118"/>
        <v>177.57444874192177</v>
      </c>
      <c r="AH61" s="1">
        <f t="shared" si="119"/>
        <v>173.72185578721036</v>
      </c>
      <c r="AI61" s="1">
        <f t="shared" si="120"/>
        <v>179.28030441141004</v>
      </c>
      <c r="AJ61" s="1">
        <f t="shared" si="121"/>
        <v>184.17699620481102</v>
      </c>
      <c r="AK61" s="1">
        <f t="shared" si="122"/>
        <v>202.48470426232208</v>
      </c>
      <c r="AL61" s="1">
        <f t="shared" si="123"/>
        <v>239.30981270618389</v>
      </c>
      <c r="AM61" s="1">
        <f t="shared" si="124"/>
        <v>238.32499047267385</v>
      </c>
      <c r="AN61" s="1">
        <f t="shared" si="125"/>
        <v>226.98567447799533</v>
      </c>
      <c r="AO61" s="1">
        <f t="shared" si="126"/>
        <v>251.84753426434435</v>
      </c>
      <c r="AP61" s="1">
        <f t="shared" si="127"/>
        <v>287.82409825881524</v>
      </c>
      <c r="AQ61" s="1">
        <f t="shared" si="128"/>
        <v>267.75817777854081</v>
      </c>
      <c r="AR61" s="1">
        <f t="shared" si="129"/>
        <v>251.43521105849626</v>
      </c>
      <c r="AS61" s="1">
        <f t="shared" si="130"/>
        <v>251.19513399500815</v>
      </c>
      <c r="AT61" s="31">
        <f t="shared" si="23"/>
        <v>48.88353104747214</v>
      </c>
      <c r="AU61" s="6">
        <f t="shared" si="84"/>
        <v>1.0228393679548973</v>
      </c>
      <c r="AX61" s="58"/>
      <c r="AY61" s="34" t="s">
        <v>2</v>
      </c>
      <c r="AZ61" s="34">
        <v>6.9029999999999996</v>
      </c>
      <c r="BA61" s="34">
        <v>192.74299999999999</v>
      </c>
    </row>
    <row r="62" spans="1:53" x14ac:dyDescent="0.25">
      <c r="A62" s="31"/>
      <c r="B62" s="31"/>
      <c r="C62" s="10">
        <f t="shared" si="132"/>
        <v>50</v>
      </c>
      <c r="D62" s="1">
        <f t="shared" si="131"/>
        <v>2141.8500000000004</v>
      </c>
      <c r="E62" s="6">
        <f t="shared" si="99"/>
        <v>243.58813533834584</v>
      </c>
      <c r="F62" s="10">
        <f t="shared" si="89"/>
        <v>189.13253361606476</v>
      </c>
      <c r="G62" s="1">
        <f t="shared" si="97"/>
        <v>179.43227263908466</v>
      </c>
      <c r="H62" s="1">
        <f t="shared" si="47"/>
        <v>166.79104580946907</v>
      </c>
      <c r="I62" s="1">
        <f t="shared" si="85"/>
        <v>140.79575372707265</v>
      </c>
      <c r="J62" s="1">
        <f t="shared" si="100"/>
        <v>84.77457779635354</v>
      </c>
      <c r="K62" s="23">
        <f t="shared" si="101"/>
        <v>57.736396256594468</v>
      </c>
      <c r="L62" s="1">
        <f t="shared" si="102"/>
        <v>305.18283898697672</v>
      </c>
      <c r="M62" s="1">
        <f t="shared" si="103"/>
        <v>299.75492517054249</v>
      </c>
      <c r="N62" s="1">
        <f t="shared" si="104"/>
        <v>288.10464240298592</v>
      </c>
      <c r="O62" s="1">
        <f t="shared" si="105"/>
        <v>282.21185516177013</v>
      </c>
      <c r="P62" s="1">
        <f t="shared" si="106"/>
        <v>274.8726624257622</v>
      </c>
      <c r="Q62" s="1">
        <f t="shared" si="107"/>
        <v>275.47497139341004</v>
      </c>
      <c r="R62" s="1">
        <f t="shared" si="108"/>
        <v>273.5211870321362</v>
      </c>
      <c r="S62" s="1">
        <f t="shared" si="109"/>
        <v>268.32007818983669</v>
      </c>
      <c r="T62" s="1">
        <f t="shared" si="110"/>
        <v>241.37950973566603</v>
      </c>
      <c r="U62" s="1">
        <f t="shared" si="111"/>
        <v>247.46266583270716</v>
      </c>
      <c r="V62" s="1">
        <f t="shared" si="112"/>
        <v>278.77026816807432</v>
      </c>
      <c r="W62" s="1">
        <f t="shared" si="113"/>
        <v>253.14054512717769</v>
      </c>
      <c r="X62" s="1">
        <f t="shared" si="114"/>
        <v>227.66032880155149</v>
      </c>
      <c r="Y62" s="6">
        <f t="shared" si="115"/>
        <v>203.30651374899443</v>
      </c>
      <c r="Z62" s="10">
        <f t="shared" si="90"/>
        <v>273.27838817226643</v>
      </c>
      <c r="AA62" s="1">
        <f t="shared" si="98"/>
        <v>281.12995275215144</v>
      </c>
      <c r="AB62" s="1">
        <f t="shared" si="65"/>
        <v>285.91096207174922</v>
      </c>
      <c r="AC62" s="1">
        <f t="shared" si="86"/>
        <v>291.42149904506618</v>
      </c>
      <c r="AD62" s="1">
        <f t="shared" si="116"/>
        <v>318.28571089910747</v>
      </c>
      <c r="AE62" s="23">
        <v>48.88353104747214</v>
      </c>
      <c r="AF62" s="1">
        <f t="shared" si="117"/>
        <v>139.13594133131377</v>
      </c>
      <c r="AG62" s="1">
        <f t="shared" si="118"/>
        <v>174.9867276281187</v>
      </c>
      <c r="AH62" s="1">
        <f t="shared" si="119"/>
        <v>171.07586965481809</v>
      </c>
      <c r="AI62" s="1">
        <f t="shared" si="120"/>
        <v>176.71756435014561</v>
      </c>
      <c r="AJ62" s="1">
        <f t="shared" si="121"/>
        <v>181.68333971783699</v>
      </c>
      <c r="AK62" s="1">
        <f t="shared" si="122"/>
        <v>200.21919353598454</v>
      </c>
      <c r="AL62" s="1">
        <f t="shared" si="123"/>
        <v>237.39599082012487</v>
      </c>
      <c r="AM62" s="1">
        <f t="shared" si="124"/>
        <v>236.40319601012183</v>
      </c>
      <c r="AN62" s="1">
        <f t="shared" si="125"/>
        <v>224.96703406995093</v>
      </c>
      <c r="AO62" s="1">
        <f t="shared" si="126"/>
        <v>250.02969926596739</v>
      </c>
      <c r="AP62" s="1">
        <f t="shared" si="127"/>
        <v>286.23483634683623</v>
      </c>
      <c r="AQ62" s="1">
        <f t="shared" si="128"/>
        <v>266.04907774184198</v>
      </c>
      <c r="AR62" s="1">
        <f t="shared" si="129"/>
        <v>249.61437330416405</v>
      </c>
      <c r="AS62" s="1">
        <f t="shared" si="130"/>
        <v>249.37254328167344</v>
      </c>
      <c r="AT62" s="31">
        <f t="shared" si="23"/>
        <v>48.88353104747214</v>
      </c>
      <c r="AU62" s="6">
        <f t="shared" si="84"/>
        <v>1.0228393679548973</v>
      </c>
      <c r="AX62" s="58"/>
      <c r="AY62" s="34" t="s">
        <v>2</v>
      </c>
      <c r="AZ62" s="34">
        <v>6.9109999999999996</v>
      </c>
      <c r="BA62" s="34">
        <v>202.869</v>
      </c>
    </row>
    <row r="63" spans="1:53" x14ac:dyDescent="0.25">
      <c r="A63" s="31"/>
      <c r="B63" s="31"/>
      <c r="C63" s="10">
        <f t="shared" si="132"/>
        <v>50</v>
      </c>
      <c r="D63" s="1">
        <f t="shared" si="131"/>
        <v>2191.8500000000004</v>
      </c>
      <c r="E63" s="6">
        <f t="shared" si="99"/>
        <v>243.58813533834584</v>
      </c>
      <c r="F63" s="10">
        <f t="shared" si="89"/>
        <v>191.52922824475607</v>
      </c>
      <c r="G63" s="1">
        <f t="shared" si="97"/>
        <v>181.95678185884364</v>
      </c>
      <c r="H63" s="1">
        <f t="shared" ref="H63:H94" si="133">SQRT(H62^2+2*$P$195*9.81* $C63)</f>
        <v>169.50393199632984</v>
      </c>
      <c r="I63" s="1">
        <f t="shared" si="85"/>
        <v>143.99921620472276</v>
      </c>
      <c r="J63" s="1">
        <f t="shared" si="100"/>
        <v>89.994772295672817</v>
      </c>
      <c r="K63" s="23">
        <f t="shared" si="101"/>
        <v>57.736396256594468</v>
      </c>
      <c r="L63" s="1">
        <f t="shared" si="102"/>
        <v>306.67392326728884</v>
      </c>
      <c r="M63" s="1">
        <f t="shared" si="103"/>
        <v>301.27287492238247</v>
      </c>
      <c r="N63" s="1">
        <f t="shared" si="104"/>
        <v>289.68364636988468</v>
      </c>
      <c r="O63" s="1">
        <f t="shared" si="105"/>
        <v>283.82364452921803</v>
      </c>
      <c r="P63" s="1">
        <f t="shared" si="106"/>
        <v>276.52723292476463</v>
      </c>
      <c r="Q63" s="1">
        <f t="shared" si="107"/>
        <v>277.12594585170132</v>
      </c>
      <c r="R63" s="1">
        <f t="shared" si="108"/>
        <v>275.18388353148305</v>
      </c>
      <c r="S63" s="1">
        <f t="shared" si="109"/>
        <v>270.0148039641532</v>
      </c>
      <c r="T63" s="1">
        <f t="shared" si="110"/>
        <v>243.26199399049267</v>
      </c>
      <c r="U63" s="1">
        <f t="shared" si="111"/>
        <v>249.29921977621609</v>
      </c>
      <c r="V63" s="1">
        <f t="shared" si="112"/>
        <v>280.40184096132481</v>
      </c>
      <c r="W63" s="1">
        <f t="shared" si="113"/>
        <v>254.93619905239956</v>
      </c>
      <c r="X63" s="1">
        <f t="shared" si="114"/>
        <v>229.65529671668915</v>
      </c>
      <c r="Y63" s="6">
        <f t="shared" si="115"/>
        <v>205.53799778330543</v>
      </c>
      <c r="Z63" s="10">
        <f t="shared" si="90"/>
        <v>271.6040269252868</v>
      </c>
      <c r="AA63" s="1">
        <f t="shared" si="98"/>
        <v>279.50263028176835</v>
      </c>
      <c r="AB63" s="1">
        <f t="shared" ref="AB63:AB94" si="134">SQRT(AB64^2+2*$P$195*9.81* $C63)</f>
        <v>284.31100617597133</v>
      </c>
      <c r="AC63" s="1">
        <f t="shared" si="86"/>
        <v>289.85196239748575</v>
      </c>
      <c r="AD63" s="1">
        <f t="shared" si="116"/>
        <v>316.84927609598577</v>
      </c>
      <c r="AE63" s="23">
        <v>48.88353104747214</v>
      </c>
      <c r="AF63" s="1">
        <f t="shared" si="117"/>
        <v>135.81781978131878</v>
      </c>
      <c r="AG63" s="1">
        <f t="shared" si="118"/>
        <v>172.36016026332013</v>
      </c>
      <c r="AH63" s="1">
        <f t="shared" si="119"/>
        <v>168.38831069332664</v>
      </c>
      <c r="AI63" s="1">
        <f t="shared" si="120"/>
        <v>174.11710872239939</v>
      </c>
      <c r="AJ63" s="1">
        <f t="shared" si="121"/>
        <v>179.15497741069589</v>
      </c>
      <c r="AK63" s="1">
        <f t="shared" si="122"/>
        <v>197.92775313280359</v>
      </c>
      <c r="AL63" s="1">
        <f t="shared" si="123"/>
        <v>235.4666143160614</v>
      </c>
      <c r="AM63" s="1">
        <f t="shared" si="124"/>
        <v>234.4656501148944</v>
      </c>
      <c r="AN63" s="1">
        <f t="shared" si="125"/>
        <v>222.93011554796823</v>
      </c>
      <c r="AO63" s="1">
        <f t="shared" si="126"/>
        <v>248.19855059010737</v>
      </c>
      <c r="AP63" s="1">
        <f t="shared" si="127"/>
        <v>284.63670096897226</v>
      </c>
      <c r="AQ63" s="1">
        <f t="shared" si="128"/>
        <v>264.3289272237995</v>
      </c>
      <c r="AR63" s="1">
        <f t="shared" si="129"/>
        <v>247.78015529906861</v>
      </c>
      <c r="AS63" s="1">
        <f t="shared" si="130"/>
        <v>247.53653334966558</v>
      </c>
      <c r="AT63" s="31">
        <f t="shared" si="23"/>
        <v>48.88353104747214</v>
      </c>
      <c r="AU63" s="6">
        <f t="shared" si="84"/>
        <v>1.0228393679548973</v>
      </c>
      <c r="AX63" s="58"/>
      <c r="AY63" s="34" t="s">
        <v>2</v>
      </c>
      <c r="AZ63" s="34">
        <v>6.9219999999999997</v>
      </c>
      <c r="BA63" s="34">
        <v>223.03800000000001</v>
      </c>
    </row>
    <row r="64" spans="1:53" x14ac:dyDescent="0.25">
      <c r="A64" s="31"/>
      <c r="B64" s="31"/>
      <c r="C64" s="10">
        <f t="shared" si="132"/>
        <v>50</v>
      </c>
      <c r="D64" s="1">
        <f t="shared" si="131"/>
        <v>2241.8500000000004</v>
      </c>
      <c r="E64" s="6">
        <f t="shared" si="99"/>
        <v>243.58813533834584</v>
      </c>
      <c r="F64" s="10">
        <f t="shared" si="89"/>
        <v>193.89630030516793</v>
      </c>
      <c r="G64" s="1">
        <f t="shared" si="97"/>
        <v>184.44674153919556</v>
      </c>
      <c r="H64" s="1">
        <f t="shared" si="133"/>
        <v>172.17407749779412</v>
      </c>
      <c r="I64" s="1">
        <f t="shared" si="85"/>
        <v>147.13294759357774</v>
      </c>
      <c r="J64" s="1">
        <f t="shared" si="100"/>
        <v>94.928336341421257</v>
      </c>
      <c r="K64" s="23">
        <f t="shared" si="101"/>
        <v>57.736396256594468</v>
      </c>
      <c r="L64" s="1">
        <f t="shared" si="102"/>
        <v>308.15779271689848</v>
      </c>
      <c r="M64" s="1">
        <f t="shared" si="103"/>
        <v>302.78321479896721</v>
      </c>
      <c r="N64" s="1">
        <f t="shared" si="104"/>
        <v>291.25409005566326</v>
      </c>
      <c r="O64" s="1">
        <f t="shared" si="105"/>
        <v>285.42633234137298</v>
      </c>
      <c r="P64" s="1">
        <f t="shared" si="106"/>
        <v>278.17196219070507</v>
      </c>
      <c r="Q64" s="1">
        <f t="shared" si="107"/>
        <v>278.76714272704396</v>
      </c>
      <c r="R64" s="1">
        <f t="shared" si="108"/>
        <v>276.83659396017146</v>
      </c>
      <c r="S64" s="1">
        <f t="shared" si="109"/>
        <v>271.69895907014455</v>
      </c>
      <c r="T64" s="1">
        <f t="shared" si="110"/>
        <v>245.13002207039122</v>
      </c>
      <c r="U64" s="1">
        <f t="shared" si="111"/>
        <v>251.12234265598531</v>
      </c>
      <c r="V64" s="1">
        <f t="shared" si="112"/>
        <v>282.02397489309328</v>
      </c>
      <c r="W64" s="1">
        <f t="shared" si="113"/>
        <v>256.71929336784314</v>
      </c>
      <c r="X64" s="1">
        <f t="shared" si="114"/>
        <v>231.63308336684236</v>
      </c>
      <c r="Y64" s="6">
        <f t="shared" si="115"/>
        <v>207.74551386918097</v>
      </c>
      <c r="Z64" s="10">
        <f t="shared" si="90"/>
        <v>269.91927949302163</v>
      </c>
      <c r="AA64" s="1">
        <f t="shared" si="98"/>
        <v>277.86577755172891</v>
      </c>
      <c r="AB64" s="1">
        <f t="shared" si="134"/>
        <v>282.70199545244321</v>
      </c>
      <c r="AC64" s="1">
        <f t="shared" si="86"/>
        <v>288.27388037363613</v>
      </c>
      <c r="AD64" s="1">
        <f t="shared" si="116"/>
        <v>315.40629949725201</v>
      </c>
      <c r="AE64" s="23">
        <v>48.88353104747214</v>
      </c>
      <c r="AF64" s="1">
        <f t="shared" si="117"/>
        <v>132.41657815451501</v>
      </c>
      <c r="AG64" s="1">
        <f t="shared" si="118"/>
        <v>169.69294282909175</v>
      </c>
      <c r="AH64" s="1">
        <f t="shared" si="119"/>
        <v>165.65715552958255</v>
      </c>
      <c r="AI64" s="1">
        <f t="shared" si="120"/>
        <v>171.4772216647093</v>
      </c>
      <c r="AJ64" s="1">
        <f t="shared" si="121"/>
        <v>176.59041857084702</v>
      </c>
      <c r="AK64" s="1">
        <f t="shared" si="122"/>
        <v>195.60947180594309</v>
      </c>
      <c r="AL64" s="1">
        <f t="shared" si="123"/>
        <v>233.52129765284536</v>
      </c>
      <c r="AM64" s="1">
        <f t="shared" si="124"/>
        <v>232.51195901243463</v>
      </c>
      <c r="AN64" s="1">
        <f t="shared" si="125"/>
        <v>220.87441322668062</v>
      </c>
      <c r="AO64" s="1">
        <f t="shared" si="126"/>
        <v>246.35379135509581</v>
      </c>
      <c r="AP64" s="1">
        <f t="shared" si="127"/>
        <v>283.02954181233474</v>
      </c>
      <c r="AQ64" s="1">
        <f t="shared" si="128"/>
        <v>262.59750906527023</v>
      </c>
      <c r="AR64" s="1">
        <f t="shared" si="129"/>
        <v>245.93225766464747</v>
      </c>
      <c r="AS64" s="1">
        <f t="shared" si="130"/>
        <v>245.68680335494233</v>
      </c>
      <c r="AT64" s="31">
        <f t="shared" si="23"/>
        <v>48.88353104747214</v>
      </c>
      <c r="AU64" s="6">
        <f t="shared" si="84"/>
        <v>1.0228393679548973</v>
      </c>
      <c r="AX64" s="58"/>
      <c r="AY64" s="34" t="s">
        <v>2</v>
      </c>
      <c r="AZ64" s="34">
        <v>6.9329999999999998</v>
      </c>
      <c r="BA64" s="34">
        <v>269.24299999999999</v>
      </c>
    </row>
    <row r="65" spans="1:53" x14ac:dyDescent="0.25">
      <c r="A65" s="31"/>
      <c r="B65" s="31"/>
      <c r="C65" s="10">
        <f t="shared" si="132"/>
        <v>50</v>
      </c>
      <c r="D65" s="1">
        <f t="shared" si="131"/>
        <v>2291.8500000000004</v>
      </c>
      <c r="E65" s="6">
        <f t="shared" si="99"/>
        <v>243.58813533834584</v>
      </c>
      <c r="F65" s="10">
        <f t="shared" si="89"/>
        <v>196.23482176217314</v>
      </c>
      <c r="G65" s="1">
        <f t="shared" si="97"/>
        <v>186.9035325092247</v>
      </c>
      <c r="H65" s="1">
        <f t="shared" si="133"/>
        <v>174.80344093357093</v>
      </c>
      <c r="I65" s="1">
        <f t="shared" si="85"/>
        <v>150.20131246954699</v>
      </c>
      <c r="J65" s="1">
        <f t="shared" si="100"/>
        <v>99.617865067215732</v>
      </c>
      <c r="K65" s="23">
        <f t="shared" si="101"/>
        <v>57.736396256594468</v>
      </c>
      <c r="L65" s="1">
        <f t="shared" si="102"/>
        <v>309.63455106326711</v>
      </c>
      <c r="M65" s="1">
        <f t="shared" si="103"/>
        <v>304.28605811636771</v>
      </c>
      <c r="N65" s="1">
        <f t="shared" si="104"/>
        <v>292.81611119293353</v>
      </c>
      <c r="O65" s="1">
        <f t="shared" si="105"/>
        <v>287.02007106446041</v>
      </c>
      <c r="P65" s="1">
        <f t="shared" si="106"/>
        <v>279.80702376642915</v>
      </c>
      <c r="Q65" s="1">
        <f t="shared" si="107"/>
        <v>280.39873370648468</v>
      </c>
      <c r="R65" s="1">
        <f t="shared" si="108"/>
        <v>278.47949611321269</v>
      </c>
      <c r="S65" s="1">
        <f t="shared" si="109"/>
        <v>273.37273887459975</v>
      </c>
      <c r="T65" s="1">
        <f t="shared" si="110"/>
        <v>246.98392198730363</v>
      </c>
      <c r="U65" s="1">
        <f t="shared" si="111"/>
        <v>252.93232490338221</v>
      </c>
      <c r="V65" s="1">
        <f t="shared" si="112"/>
        <v>283.63683190745894</v>
      </c>
      <c r="W65" s="1">
        <f t="shared" si="113"/>
        <v>258.49008798653131</v>
      </c>
      <c r="X65" s="1">
        <f t="shared" si="114"/>
        <v>233.59412516163704</v>
      </c>
      <c r="Y65" s="6">
        <f t="shared" si="115"/>
        <v>209.92981811255413</v>
      </c>
      <c r="Z65" s="10">
        <f t="shared" si="90"/>
        <v>268.22395016484251</v>
      </c>
      <c r="AA65" s="1">
        <f t="shared" si="98"/>
        <v>276.21922513544723</v>
      </c>
      <c r="AB65" s="1">
        <f t="shared" si="134"/>
        <v>281.0837744032786</v>
      </c>
      <c r="AC65" s="1">
        <f t="shared" si="86"/>
        <v>286.68711185833496</v>
      </c>
      <c r="AD65" s="1">
        <f t="shared" si="116"/>
        <v>313.9566909026629</v>
      </c>
      <c r="AE65" s="23">
        <v>48.88353104747214</v>
      </c>
      <c r="AF65" s="1">
        <f t="shared" si="117"/>
        <v>128.92563814133626</v>
      </c>
      <c r="AG65" s="1">
        <f t="shared" si="118"/>
        <v>166.98312742908308</v>
      </c>
      <c r="AH65" s="1">
        <f t="shared" si="119"/>
        <v>162.8802111312246</v>
      </c>
      <c r="AI65" s="1">
        <f t="shared" si="120"/>
        <v>168.79605312283772</v>
      </c>
      <c r="AJ65" s="1">
        <f t="shared" si="121"/>
        <v>173.98806261070601</v>
      </c>
      <c r="AK65" s="1">
        <f t="shared" si="122"/>
        <v>193.26338365091314</v>
      </c>
      <c r="AL65" s="1">
        <f t="shared" si="123"/>
        <v>231.55963909427047</v>
      </c>
      <c r="AM65" s="1">
        <f t="shared" si="124"/>
        <v>230.54171224270908</v>
      </c>
      <c r="AN65" s="1">
        <f t="shared" si="125"/>
        <v>218.79939766423141</v>
      </c>
      <c r="AO65" s="1">
        <f t="shared" si="126"/>
        <v>244.49511347883842</v>
      </c>
      <c r="AP65" s="1">
        <f t="shared" si="127"/>
        <v>281.41320427176146</v>
      </c>
      <c r="AQ65" s="1">
        <f t="shared" si="128"/>
        <v>260.85459890000919</v>
      </c>
      <c r="AR65" s="1">
        <f t="shared" si="129"/>
        <v>244.07036968880624</v>
      </c>
      <c r="AS65" s="1">
        <f t="shared" si="130"/>
        <v>243.82304104159249</v>
      </c>
      <c r="AT65" s="31">
        <f t="shared" si="23"/>
        <v>48.88353104747214</v>
      </c>
      <c r="AU65" s="6">
        <f t="shared" si="84"/>
        <v>1.0228393679548973</v>
      </c>
      <c r="AX65" s="58"/>
      <c r="AY65" s="34" t="s">
        <v>2</v>
      </c>
      <c r="AZ65" s="34">
        <v>6.9530000000000003</v>
      </c>
      <c r="BA65" s="34">
        <v>391.09</v>
      </c>
    </row>
    <row r="66" spans="1:53" x14ac:dyDescent="0.25">
      <c r="A66" s="31"/>
      <c r="B66" s="31"/>
      <c r="C66" s="10">
        <f t="shared" si="132"/>
        <v>50</v>
      </c>
      <c r="D66" s="1">
        <f t="shared" si="131"/>
        <v>2341.8500000000004</v>
      </c>
      <c r="E66" s="6">
        <f t="shared" si="99"/>
        <v>243.58813533834584</v>
      </c>
      <c r="F66" s="10">
        <f t="shared" si="89"/>
        <v>198.54580144649714</v>
      </c>
      <c r="G66" s="1">
        <f t="shared" si="97"/>
        <v>189.32844599908069</v>
      </c>
      <c r="H66" s="1">
        <f t="shared" si="133"/>
        <v>177.39383575033384</v>
      </c>
      <c r="I66" s="1">
        <f t="shared" si="85"/>
        <v>153.20823824969236</v>
      </c>
      <c r="J66" s="1">
        <f t="shared" si="100"/>
        <v>104.09634499131081</v>
      </c>
      <c r="K66" s="23">
        <f t="shared" si="101"/>
        <v>57.736396256594468</v>
      </c>
      <c r="L66" s="1">
        <f t="shared" si="102"/>
        <v>311.10429957194577</v>
      </c>
      <c r="M66" s="1">
        <f t="shared" si="103"/>
        <v>305.7815154060126</v>
      </c>
      <c r="N66" s="1">
        <f t="shared" si="104"/>
        <v>294.36984385998579</v>
      </c>
      <c r="O66" s="1">
        <f t="shared" si="105"/>
        <v>288.60500895488269</v>
      </c>
      <c r="P66" s="1">
        <f t="shared" si="106"/>
        <v>281.43258615346417</v>
      </c>
      <c r="Q66" s="1">
        <f t="shared" si="107"/>
        <v>282.02088551063042</v>
      </c>
      <c r="R66" s="1">
        <f t="shared" si="108"/>
        <v>280.11276257155589</v>
      </c>
      <c r="S66" s="1">
        <f t="shared" si="109"/>
        <v>275.03633279950503</v>
      </c>
      <c r="T66" s="1">
        <f t="shared" si="110"/>
        <v>248.82400953330546</v>
      </c>
      <c r="U66" s="1">
        <f t="shared" si="111"/>
        <v>254.72944663118574</v>
      </c>
      <c r="V66" s="1">
        <f t="shared" si="112"/>
        <v>285.24056936996203</v>
      </c>
      <c r="W66" s="1">
        <f t="shared" si="113"/>
        <v>260.24883397872259</v>
      </c>
      <c r="X66" s="1">
        <f t="shared" si="114"/>
        <v>235.53884034279898</v>
      </c>
      <c r="Y66" s="6">
        <f t="shared" si="115"/>
        <v>212.09162768192917</v>
      </c>
      <c r="Z66" s="10">
        <f t="shared" si="90"/>
        <v>266.5178370053905</v>
      </c>
      <c r="AA66" s="1">
        <f t="shared" si="98"/>
        <v>274.56279852599636</v>
      </c>
      <c r="AB66" s="1">
        <f t="shared" si="134"/>
        <v>279.45618302838318</v>
      </c>
      <c r="AC66" s="1">
        <f t="shared" si="86"/>
        <v>285.09151180923197</v>
      </c>
      <c r="AD66" s="1">
        <f t="shared" si="116"/>
        <v>312.50035801987525</v>
      </c>
      <c r="AE66" s="23">
        <v>48.88353104747214</v>
      </c>
      <c r="AF66" s="1">
        <f t="shared" si="117"/>
        <v>125.33750504198964</v>
      </c>
      <c r="AG66" s="1">
        <f t="shared" si="118"/>
        <v>164.22860544374538</v>
      </c>
      <c r="AH66" s="1">
        <f t="shared" si="119"/>
        <v>160.05509419619327</v>
      </c>
      <c r="AI66" s="1">
        <f t="shared" si="120"/>
        <v>166.07160368301334</v>
      </c>
      <c r="AJ66" s="1">
        <f t="shared" si="121"/>
        <v>171.34618738398282</v>
      </c>
      <c r="AK66" s="1">
        <f t="shared" si="122"/>
        <v>190.88846340258502</v>
      </c>
      <c r="AL66" s="1">
        <f t="shared" si="123"/>
        <v>229.58121974035416</v>
      </c>
      <c r="AM66" s="1">
        <f t="shared" si="124"/>
        <v>228.55448165328127</v>
      </c>
      <c r="AN66" s="1">
        <f t="shared" si="125"/>
        <v>216.70451406980536</v>
      </c>
      <c r="AO66" s="1">
        <f t="shared" si="126"/>
        <v>242.62219707815291</v>
      </c>
      <c r="AP66" s="1">
        <f t="shared" si="127"/>
        <v>279.78752927623515</v>
      </c>
      <c r="AQ66" s="1">
        <f t="shared" si="128"/>
        <v>259.09996481529032</v>
      </c>
      <c r="AR66" s="1">
        <f t="shared" si="129"/>
        <v>242.1941687159923</v>
      </c>
      <c r="AS66" s="1">
        <f t="shared" si="130"/>
        <v>241.94492212644201</v>
      </c>
      <c r="AT66" s="31">
        <f t="shared" si="23"/>
        <v>48.88353104747214</v>
      </c>
      <c r="AU66" s="6">
        <f t="shared" si="84"/>
        <v>1.0228393679548973</v>
      </c>
      <c r="AX66" s="58"/>
      <c r="AY66" s="34" t="s">
        <v>2</v>
      </c>
      <c r="AZ66" s="34">
        <v>6.9779999999999998</v>
      </c>
      <c r="BA66" s="34">
        <v>699.048</v>
      </c>
    </row>
    <row r="67" spans="1:53" x14ac:dyDescent="0.25">
      <c r="A67" s="31"/>
      <c r="B67" s="31"/>
      <c r="C67" s="10">
        <f t="shared" si="132"/>
        <v>50</v>
      </c>
      <c r="D67" s="1">
        <f t="shared" si="131"/>
        <v>2391.8500000000004</v>
      </c>
      <c r="E67" s="6">
        <f t="shared" si="99"/>
        <v>243.58813533834584</v>
      </c>
      <c r="F67" s="10">
        <f t="shared" si="89"/>
        <v>200.83019014090453</v>
      </c>
      <c r="G67" s="1">
        <f t="shared" si="97"/>
        <v>191.72269157412435</v>
      </c>
      <c r="H67" s="1">
        <f t="shared" si="133"/>
        <v>179.94694485379966</v>
      </c>
      <c r="I67" s="1">
        <f t="shared" si="85"/>
        <v>156.15727414236744</v>
      </c>
      <c r="J67" s="1">
        <f t="shared" si="100"/>
        <v>108.3899397571103</v>
      </c>
      <c r="K67" s="23">
        <f t="shared" si="101"/>
        <v>57.736396256594468</v>
      </c>
      <c r="L67" s="1">
        <f t="shared" si="102"/>
        <v>312.56713712761132</v>
      </c>
      <c r="M67" s="1">
        <f t="shared" si="103"/>
        <v>307.26969450955869</v>
      </c>
      <c r="N67" s="1">
        <f t="shared" si="104"/>
        <v>295.91541861510433</v>
      </c>
      <c r="O67" s="1">
        <f t="shared" si="105"/>
        <v>290.18129022017928</v>
      </c>
      <c r="P67" s="1">
        <f t="shared" si="106"/>
        <v>283.04881301469368</v>
      </c>
      <c r="Q67" s="1">
        <f t="shared" si="107"/>
        <v>283.63376009248287</v>
      </c>
      <c r="R67" s="1">
        <f t="shared" si="108"/>
        <v>281.73656091368201</v>
      </c>
      <c r="S67" s="1">
        <f t="shared" si="109"/>
        <v>276.68992457225488</v>
      </c>
      <c r="T67" s="1">
        <f t="shared" si="110"/>
        <v>250.65058890860499</v>
      </c>
      <c r="U67" s="1">
        <f t="shared" si="111"/>
        <v>256.51397813965247</v>
      </c>
      <c r="V67" s="1">
        <f t="shared" si="112"/>
        <v>286.83534024680455</v>
      </c>
      <c r="W67" s="1">
        <f t="shared" si="113"/>
        <v>261.99577398745333</v>
      </c>
      <c r="X67" s="1">
        <f t="shared" si="114"/>
        <v>237.46763002571646</v>
      </c>
      <c r="Y67" s="6">
        <f t="shared" si="115"/>
        <v>214.23162355910497</v>
      </c>
      <c r="Z67" s="10">
        <f t="shared" si="90"/>
        <v>264.80073157382304</v>
      </c>
      <c r="AA67" s="1">
        <f t="shared" si="98"/>
        <v>272.89631792024397</v>
      </c>
      <c r="AB67" s="1">
        <f t="shared" si="134"/>
        <v>277.81905664081648</v>
      </c>
      <c r="AC67" s="1">
        <f t="shared" si="86"/>
        <v>283.48693110207648</v>
      </c>
      <c r="AD67" s="1">
        <f t="shared" si="116"/>
        <v>311.0372063958751</v>
      </c>
      <c r="AE67" s="23">
        <v>48.88353104747214</v>
      </c>
      <c r="AF67" s="1">
        <f t="shared" si="117"/>
        <v>121.6435784172382</v>
      </c>
      <c r="AG67" s="1">
        <f t="shared" si="118"/>
        <v>161.42708832781872</v>
      </c>
      <c r="AH67" s="1">
        <f t="shared" si="119"/>
        <v>157.17920720678131</v>
      </c>
      <c r="AI67" s="1">
        <f t="shared" si="120"/>
        <v>163.30170712472005</v>
      </c>
      <c r="AJ67" s="1">
        <f t="shared" si="121"/>
        <v>168.66293585440445</v>
      </c>
      <c r="AK67" s="1">
        <f t="shared" si="122"/>
        <v>188.48362119876634</v>
      </c>
      <c r="AL67" s="1">
        <f t="shared" si="123"/>
        <v>227.58560248282134</v>
      </c>
      <c r="AM67" s="1">
        <f t="shared" si="124"/>
        <v>226.54982031288412</v>
      </c>
      <c r="AN67" s="1">
        <f t="shared" si="125"/>
        <v>214.58918057122654</v>
      </c>
      <c r="AO67" s="1">
        <f t="shared" si="126"/>
        <v>240.73470982604496</v>
      </c>
      <c r="AP67" s="1">
        <f t="shared" si="127"/>
        <v>278.15235310617118</v>
      </c>
      <c r="AQ67" s="1">
        <f t="shared" si="128"/>
        <v>257.33336699169951</v>
      </c>
      <c r="AR67" s="1">
        <f t="shared" si="129"/>
        <v>240.30331949440594</v>
      </c>
      <c r="AS67" s="1">
        <f t="shared" si="130"/>
        <v>240.05210964032389</v>
      </c>
      <c r="AT67" s="31">
        <f t="shared" si="23"/>
        <v>48.88353104747214</v>
      </c>
      <c r="AU67" s="6">
        <f t="shared" si="84"/>
        <v>1.0228393679548973</v>
      </c>
      <c r="AX67" s="2" t="s">
        <v>26</v>
      </c>
      <c r="AY67" s="34" t="s">
        <v>0</v>
      </c>
      <c r="AZ67" s="34">
        <v>13.775</v>
      </c>
      <c r="BA67" s="34">
        <v>0</v>
      </c>
    </row>
    <row r="68" spans="1:53" x14ac:dyDescent="0.25">
      <c r="A68" s="31"/>
      <c r="B68" s="31"/>
      <c r="C68" s="10">
        <f t="shared" si="132"/>
        <v>50</v>
      </c>
      <c r="D68" s="1">
        <f t="shared" si="131"/>
        <v>2441.8500000000004</v>
      </c>
      <c r="E68" s="6">
        <f t="shared" si="99"/>
        <v>243.58813533834584</v>
      </c>
      <c r="F68" s="10">
        <f t="shared" si="89"/>
        <v>203.08888515138358</v>
      </c>
      <c r="G68" s="1">
        <f t="shared" si="97"/>
        <v>194.08740418797615</v>
      </c>
      <c r="H68" s="1">
        <f t="shared" si="133"/>
        <v>182.46433339756135</v>
      </c>
      <c r="I68" s="1">
        <f t="shared" si="85"/>
        <v>159.05164025427246</v>
      </c>
      <c r="J68" s="1">
        <f t="shared" si="100"/>
        <v>112.5198162127454</v>
      </c>
      <c r="K68" s="23">
        <f t="shared" si="101"/>
        <v>57.736396256594468</v>
      </c>
      <c r="L68" s="1">
        <f t="shared" si="102"/>
        <v>314.02316031170528</v>
      </c>
      <c r="M68" s="1">
        <f t="shared" si="103"/>
        <v>308.75070066964628</v>
      </c>
      <c r="N68" s="1">
        <f t="shared" si="104"/>
        <v>297.45296262460124</v>
      </c>
      <c r="O68" s="1">
        <f t="shared" si="105"/>
        <v>291.74905517215973</v>
      </c>
      <c r="P68" s="1">
        <f t="shared" si="106"/>
        <v>284.65586336667479</v>
      </c>
      <c r="Q68" s="1">
        <f t="shared" si="107"/>
        <v>285.23751482615347</v>
      </c>
      <c r="R68" s="1">
        <f t="shared" si="108"/>
        <v>283.35105391628395</v>
      </c>
      <c r="S68" s="1">
        <f t="shared" si="109"/>
        <v>278.33369246248304</v>
      </c>
      <c r="T68" s="1">
        <f t="shared" si="110"/>
        <v>252.46395330864661</v>
      </c>
      <c r="U68" s="1">
        <f t="shared" si="111"/>
        <v>258.28618039111211</v>
      </c>
      <c r="V68" s="1">
        <f t="shared" si="112"/>
        <v>288.42129327513277</v>
      </c>
      <c r="W68" s="1">
        <f t="shared" si="113"/>
        <v>263.73114261930601</v>
      </c>
      <c r="X68" s="1">
        <f t="shared" si="114"/>
        <v>239.38087916546417</v>
      </c>
      <c r="Y68" s="6">
        <f t="shared" si="115"/>
        <v>216.35045304498453</v>
      </c>
      <c r="Z68" s="10">
        <f t="shared" si="90"/>
        <v>263.07241862656736</v>
      </c>
      <c r="AA68" s="1">
        <f t="shared" si="98"/>
        <v>271.21959799105019</v>
      </c>
      <c r="AB68" s="1">
        <f t="shared" si="134"/>
        <v>276.17222567230255</v>
      </c>
      <c r="AC68" s="1">
        <f t="shared" si="86"/>
        <v>281.873216368057</v>
      </c>
      <c r="AD68" s="1">
        <f t="shared" si="116"/>
        <v>309.56713934549032</v>
      </c>
      <c r="AE68" s="23">
        <v>48.88353104747214</v>
      </c>
      <c r="AF68" s="1">
        <f t="shared" si="117"/>
        <v>117.83390925430074</v>
      </c>
      <c r="AG68" s="1">
        <f t="shared" si="118"/>
        <v>158.57608535336399</v>
      </c>
      <c r="AH68" s="1">
        <f t="shared" si="119"/>
        <v>154.24971046375515</v>
      </c>
      <c r="AI68" s="1">
        <f t="shared" si="120"/>
        <v>160.48401026223092</v>
      </c>
      <c r="AJ68" s="1">
        <f t="shared" si="121"/>
        <v>165.93630082362012</v>
      </c>
      <c r="AK68" s="1">
        <f t="shared" si="122"/>
        <v>186.04769673446657</v>
      </c>
      <c r="AL68" s="1">
        <f t="shared" si="123"/>
        <v>225.5723308774123</v>
      </c>
      <c r="AM68" s="1">
        <f t="shared" si="124"/>
        <v>224.52726133768275</v>
      </c>
      <c r="AN68" s="1">
        <f t="shared" si="125"/>
        <v>212.45278632729313</v>
      </c>
      <c r="AO68" s="1">
        <f t="shared" si="126"/>
        <v>238.83230626326514</v>
      </c>
      <c r="AP68" s="1">
        <f t="shared" si="127"/>
        <v>276.50750720098023</v>
      </c>
      <c r="AQ68" s="1">
        <f t="shared" si="128"/>
        <v>255.55455732051561</v>
      </c>
      <c r="AR68" s="1">
        <f t="shared" si="129"/>
        <v>238.39747347660909</v>
      </c>
      <c r="AS68" s="1">
        <f t="shared" si="130"/>
        <v>238.1442532222226</v>
      </c>
      <c r="AT68" s="31">
        <f t="shared" si="23"/>
        <v>48.88353104747214</v>
      </c>
      <c r="AU68" s="6">
        <f t="shared" si="84"/>
        <v>1.0228393679548973</v>
      </c>
      <c r="AX68" s="58" t="s">
        <v>34</v>
      </c>
      <c r="AY68" s="34" t="s">
        <v>1</v>
      </c>
      <c r="AZ68" s="34">
        <v>6.6280000000000001</v>
      </c>
      <c r="BA68" s="34">
        <v>1017.687</v>
      </c>
    </row>
    <row r="69" spans="1:53" x14ac:dyDescent="0.25">
      <c r="A69" s="31"/>
      <c r="B69" s="31"/>
      <c r="C69" s="10">
        <f t="shared" si="132"/>
        <v>50</v>
      </c>
      <c r="D69" s="1">
        <f t="shared" si="131"/>
        <v>2491.8500000000004</v>
      </c>
      <c r="E69" s="6">
        <f t="shared" si="99"/>
        <v>243.58813533834584</v>
      </c>
      <c r="F69" s="10">
        <f t="shared" si="89"/>
        <v>205.32273442566429</v>
      </c>
      <c r="G69" s="1">
        <f t="shared" si="97"/>
        <v>196.42365047118645</v>
      </c>
      <c r="H69" s="1">
        <f t="shared" si="133"/>
        <v>184.94746000477113</v>
      </c>
      <c r="I69" s="1">
        <f t="shared" si="85"/>
        <v>161.89426879162369</v>
      </c>
      <c r="J69" s="1">
        <f t="shared" si="100"/>
        <v>116.50338639091142</v>
      </c>
      <c r="K69" s="23">
        <f t="shared" si="101"/>
        <v>57.736396256594468</v>
      </c>
      <c r="L69" s="1">
        <f t="shared" si="102"/>
        <v>315.47246347684762</v>
      </c>
      <c r="M69" s="1">
        <f t="shared" si="103"/>
        <v>310.22463661675471</v>
      </c>
      <c r="N69" s="1">
        <f t="shared" si="104"/>
        <v>298.98259978492467</v>
      </c>
      <c r="O69" s="1">
        <f t="shared" si="105"/>
        <v>293.30844037266962</v>
      </c>
      <c r="P69" s="1">
        <f t="shared" si="106"/>
        <v>286.25389176223797</v>
      </c>
      <c r="Q69" s="1">
        <f t="shared" si="107"/>
        <v>286.8323026860819</v>
      </c>
      <c r="R69" s="1">
        <f t="shared" si="108"/>
        <v>284.95639974471334</v>
      </c>
      <c r="S69" s="1">
        <f t="shared" si="109"/>
        <v>279.96780950637896</v>
      </c>
      <c r="T69" s="1">
        <f t="shared" si="110"/>
        <v>254.26438547352734</v>
      </c>
      <c r="U69" s="1">
        <f t="shared" si="111"/>
        <v>260.04630545545177</v>
      </c>
      <c r="V69" s="1">
        <f t="shared" si="112"/>
        <v>289.99857312493822</v>
      </c>
      <c r="W69" s="1">
        <f t="shared" si="113"/>
        <v>265.45516681218459</v>
      </c>
      <c r="X69" s="1">
        <f t="shared" si="114"/>
        <v>241.2789574538786</v>
      </c>
      <c r="Y69" s="6">
        <f t="shared" si="115"/>
        <v>218.44873204660644</v>
      </c>
      <c r="Z69" s="10">
        <f t="shared" si="90"/>
        <v>261.33267580238009</v>
      </c>
      <c r="AA69" s="1">
        <f t="shared" si="98"/>
        <v>269.53244764671075</v>
      </c>
      <c r="AB69" s="1">
        <f t="shared" si="134"/>
        <v>274.51551546823941</v>
      </c>
      <c r="AC69" s="1">
        <f t="shared" si="86"/>
        <v>280.25020982271087</v>
      </c>
      <c r="AD69" s="1">
        <f t="shared" si="116"/>
        <v>308.09005787683287</v>
      </c>
      <c r="AE69" s="23">
        <v>48.88353104747214</v>
      </c>
      <c r="AF69" s="1">
        <f t="shared" si="117"/>
        <v>113.89688393521035</v>
      </c>
      <c r="AG69" s="1">
        <f t="shared" si="118"/>
        <v>155.67287768265024</v>
      </c>
      <c r="AH69" s="1">
        <f t="shared" si="119"/>
        <v>151.2634892436119</v>
      </c>
      <c r="AI69" s="1">
        <f t="shared" si="120"/>
        <v>157.61594954143391</v>
      </c>
      <c r="AJ69" s="1">
        <f t="shared" si="121"/>
        <v>163.16410736135245</v>
      </c>
      <c r="AK69" s="1">
        <f t="shared" si="122"/>
        <v>183.57945271789009</v>
      </c>
      <c r="AL69" s="1">
        <f t="shared" si="123"/>
        <v>223.54092792477348</v>
      </c>
      <c r="AM69" s="1">
        <f t="shared" si="124"/>
        <v>222.48631662149489</v>
      </c>
      <c r="AN69" s="1">
        <f t="shared" si="125"/>
        <v>210.29468946749574</v>
      </c>
      <c r="AO69" s="1">
        <f t="shared" si="126"/>
        <v>236.91462706010805</v>
      </c>
      <c r="AP69" s="1">
        <f t="shared" si="127"/>
        <v>274.85281795626571</v>
      </c>
      <c r="AQ69" s="1">
        <f t="shared" si="128"/>
        <v>253.76327899695161</v>
      </c>
      <c r="AR69" s="1">
        <f t="shared" si="129"/>
        <v>236.47626806939959</v>
      </c>
      <c r="AS69" s="1">
        <f t="shared" si="130"/>
        <v>236.22098836210571</v>
      </c>
      <c r="AT69" s="31">
        <f t="shared" si="23"/>
        <v>48.88353104747214</v>
      </c>
      <c r="AU69" s="6">
        <f t="shared" ref="AU69:AU100" si="135">($C69/$AT69)</f>
        <v>1.0228393679548973</v>
      </c>
      <c r="AX69" s="58"/>
      <c r="AY69" s="34" t="s">
        <v>1</v>
      </c>
      <c r="AZ69" s="34">
        <v>6.3810000000000002</v>
      </c>
      <c r="BA69" s="34">
        <v>882.97799999999995</v>
      </c>
    </row>
    <row r="70" spans="1:53" x14ac:dyDescent="0.25">
      <c r="A70" s="31"/>
      <c r="B70" s="31"/>
      <c r="C70" s="10">
        <f t="shared" si="132"/>
        <v>50</v>
      </c>
      <c r="D70" s="1">
        <f t="shared" si="131"/>
        <v>2541.8500000000004</v>
      </c>
      <c r="E70" s="6">
        <f t="shared" si="99"/>
        <v>243.58813533834584</v>
      </c>
      <c r="F70" s="10">
        <f t="shared" si="89"/>
        <v>207.53254027268079</v>
      </c>
      <c r="G70" s="1">
        <f t="shared" si="97"/>
        <v>198.73243435440233</v>
      </c>
      <c r="H70" s="1">
        <f t="shared" si="133"/>
        <v>187.39768665118686</v>
      </c>
      <c r="I70" s="1">
        <f t="shared" si="85"/>
        <v>164.68783885756258</v>
      </c>
      <c r="J70" s="1">
        <f t="shared" si="100"/>
        <v>120.35517870266324</v>
      </c>
      <c r="K70" s="23">
        <f t="shared" si="101"/>
        <v>57.736396256594468</v>
      </c>
      <c r="L70" s="1">
        <f t="shared" si="102"/>
        <v>316.91513881818736</v>
      </c>
      <c r="M70" s="1">
        <f t="shared" si="103"/>
        <v>311.69160265236133</v>
      </c>
      <c r="N70" s="1">
        <f t="shared" si="104"/>
        <v>300.50445083917214</v>
      </c>
      <c r="O70" s="1">
        <f t="shared" si="105"/>
        <v>294.85957877241822</v>
      </c>
      <c r="P70" s="1">
        <f t="shared" si="106"/>
        <v>287.84304846396248</v>
      </c>
      <c r="Q70" s="1">
        <f t="shared" si="107"/>
        <v>288.41827241733506</v>
      </c>
      <c r="R70" s="1">
        <f t="shared" si="108"/>
        <v>286.55275213382419</v>
      </c>
      <c r="S70" s="1">
        <f t="shared" si="109"/>
        <v>281.59244371928747</v>
      </c>
      <c r="T70" s="1">
        <f t="shared" si="110"/>
        <v>256.05215820264141</v>
      </c>
      <c r="U70" s="1">
        <f t="shared" si="111"/>
        <v>261.79459692864202</v>
      </c>
      <c r="V70" s="1">
        <f t="shared" si="112"/>
        <v>291.56732055307594</v>
      </c>
      <c r="W70" s="1">
        <f t="shared" si="113"/>
        <v>267.16806618172905</v>
      </c>
      <c r="X70" s="1">
        <f t="shared" si="114"/>
        <v>243.1622201536056</v>
      </c>
      <c r="Y70" s="6">
        <f t="shared" si="115"/>
        <v>220.52704716830101</v>
      </c>
      <c r="Z70" s="10">
        <f t="shared" si="90"/>
        <v>259.58127328840942</v>
      </c>
      <c r="AA70" s="1">
        <f t="shared" si="98"/>
        <v>267.83466977676147</v>
      </c>
      <c r="AB70" s="1">
        <f t="shared" si="134"/>
        <v>272.84874607150607</v>
      </c>
      <c r="AC70" s="1">
        <f t="shared" si="86"/>
        <v>278.61774908586403</v>
      </c>
      <c r="AD70" s="1">
        <f t="shared" si="116"/>
        <v>306.60586061350853</v>
      </c>
      <c r="AE70" s="23">
        <v>48.88353104747214</v>
      </c>
      <c r="AF70" s="1">
        <f t="shared" si="117"/>
        <v>109.81880608598318</v>
      </c>
      <c r="AG70" s="1">
        <f t="shared" si="118"/>
        <v>152.71448800293109</v>
      </c>
      <c r="AH70" s="1">
        <f t="shared" si="119"/>
        <v>148.21711499739931</v>
      </c>
      <c r="AI70" s="1">
        <f t="shared" si="120"/>
        <v>154.6947237298281</v>
      </c>
      <c r="AJ70" s="1">
        <f t="shared" si="121"/>
        <v>160.34399250058277</v>
      </c>
      <c r="AK70" s="1">
        <f t="shared" si="122"/>
        <v>181.07756752342362</v>
      </c>
      <c r="AL70" s="1">
        <f t="shared" si="123"/>
        <v>221.49089475070701</v>
      </c>
      <c r="AM70" s="1">
        <f t="shared" si="124"/>
        <v>220.4264754601862</v>
      </c>
      <c r="AN70" s="1">
        <f t="shared" si="125"/>
        <v>208.1142148394253</v>
      </c>
      <c r="AO70" s="1">
        <f t="shared" si="126"/>
        <v>234.9812982239865</v>
      </c>
      <c r="AP70" s="1">
        <f t="shared" si="127"/>
        <v>273.18810650996528</v>
      </c>
      <c r="AQ70" s="1">
        <f t="shared" si="128"/>
        <v>251.95926608736718</v>
      </c>
      <c r="AR70" s="1">
        <f t="shared" si="129"/>
        <v>234.53932582837902</v>
      </c>
      <c r="AS70" s="1">
        <f t="shared" si="130"/>
        <v>234.28193558780856</v>
      </c>
      <c r="AT70" s="31">
        <f t="shared" ref="AT70:AT133" si="136">MIN(F70:AS70)</f>
        <v>48.88353104747214</v>
      </c>
      <c r="AU70" s="6">
        <f t="shared" si="135"/>
        <v>1.0228393679548973</v>
      </c>
      <c r="AX70" s="58"/>
      <c r="AY70" s="34" t="s">
        <v>1</v>
      </c>
      <c r="AZ70" s="34">
        <v>6.1609999999999996</v>
      </c>
      <c r="BA70" s="34">
        <v>1018.276</v>
      </c>
    </row>
    <row r="71" spans="1:53" x14ac:dyDescent="0.25">
      <c r="A71" s="4"/>
      <c r="B71" s="4"/>
      <c r="C71" s="12">
        <v>15.35</v>
      </c>
      <c r="D71" s="5">
        <f t="shared" si="131"/>
        <v>2557.2000000000003</v>
      </c>
      <c r="E71" s="14">
        <f t="shared" si="99"/>
        <v>243.58813533834584</v>
      </c>
      <c r="F71" s="10">
        <f t="shared" si="89"/>
        <v>208.20624530025961</v>
      </c>
      <c r="G71" s="1">
        <f t="shared" si="97"/>
        <v>199.4358688261137</v>
      </c>
      <c r="H71" s="1">
        <f t="shared" si="133"/>
        <v>188.14350446458792</v>
      </c>
      <c r="I71" s="1">
        <f t="shared" si="85"/>
        <v>165.53600689147513</v>
      </c>
      <c r="J71" s="1">
        <f t="shared" si="100"/>
        <v>121.51318591227046</v>
      </c>
      <c r="K71" s="23">
        <f t="shared" si="101"/>
        <v>57.736396256594468</v>
      </c>
      <c r="L71" s="1">
        <f t="shared" si="102"/>
        <v>317.35672440039923</v>
      </c>
      <c r="M71" s="1">
        <f t="shared" si="103"/>
        <v>312.14057806379083</v>
      </c>
      <c r="N71" s="1">
        <f t="shared" si="104"/>
        <v>300.97011526753352</v>
      </c>
      <c r="O71" s="1">
        <f t="shared" si="105"/>
        <v>295.33414381653859</v>
      </c>
      <c r="P71" s="1">
        <f t="shared" si="106"/>
        <v>288.32916234579369</v>
      </c>
      <c r="Q71" s="1">
        <f t="shared" si="107"/>
        <v>288.90341841902818</v>
      </c>
      <c r="R71" s="1">
        <f t="shared" si="108"/>
        <v>287.04105118513775</v>
      </c>
      <c r="S71" s="1">
        <f t="shared" si="109"/>
        <v>282.08932923774353</v>
      </c>
      <c r="T71" s="1">
        <f t="shared" si="110"/>
        <v>256.59850551051636</v>
      </c>
      <c r="U71" s="1">
        <f t="shared" si="111"/>
        <v>262.32898484732897</v>
      </c>
      <c r="V71" s="1">
        <f t="shared" si="112"/>
        <v>292.04723543375673</v>
      </c>
      <c r="W71" s="1">
        <f t="shared" si="113"/>
        <v>267.69172736056811</v>
      </c>
      <c r="X71" s="1">
        <f t="shared" si="114"/>
        <v>243.7374624878797</v>
      </c>
      <c r="Y71" s="6">
        <f t="shared" si="115"/>
        <v>221.16117164360037</v>
      </c>
      <c r="Z71" s="12">
        <f t="shared" si="90"/>
        <v>257.81797346583869</v>
      </c>
      <c r="AA71" s="5">
        <f t="shared" si="98"/>
        <v>266.12606098318685</v>
      </c>
      <c r="AB71" s="5">
        <f t="shared" si="134"/>
        <v>271.17173199430874</v>
      </c>
      <c r="AC71" s="5">
        <f t="shared" si="86"/>
        <v>276.97566699201843</v>
      </c>
      <c r="AD71" s="5">
        <f t="shared" si="116"/>
        <v>305.11444371342077</v>
      </c>
      <c r="AE71" s="24">
        <v>48.88353104747214</v>
      </c>
      <c r="AF71" s="5">
        <f t="shared" si="117"/>
        <v>105.58333282365535</v>
      </c>
      <c r="AG71" s="5">
        <f t="shared" si="118"/>
        <v>149.69764475768275</v>
      </c>
      <c r="AH71" s="5">
        <f t="shared" si="119"/>
        <v>145.10679921406953</v>
      </c>
      <c r="AI71" s="5">
        <f t="shared" si="120"/>
        <v>151.71726187170609</v>
      </c>
      <c r="AJ71" s="5">
        <f t="shared" si="121"/>
        <v>157.4733816587011</v>
      </c>
      <c r="AK71" s="5">
        <f t="shared" si="122"/>
        <v>178.54062691779717</v>
      </c>
      <c r="AL71" s="5">
        <f t="shared" si="123"/>
        <v>219.42170917543407</v>
      </c>
      <c r="AM71" s="5">
        <f t="shared" si="124"/>
        <v>218.3472030592562</v>
      </c>
      <c r="AN71" s="5">
        <f t="shared" si="125"/>
        <v>205.91065154146463</v>
      </c>
      <c r="AO71" s="5">
        <f t="shared" si="126"/>
        <v>233.03193024783124</v>
      </c>
      <c r="AP71" s="5">
        <f t="shared" si="127"/>
        <v>271.51318851669089</v>
      </c>
      <c r="AQ71" s="5">
        <f t="shared" si="128"/>
        <v>250.14224306838838</v>
      </c>
      <c r="AR71" s="5">
        <f t="shared" si="129"/>
        <v>232.58625359214705</v>
      </c>
      <c r="AS71" s="5">
        <f t="shared" si="130"/>
        <v>232.32669959083498</v>
      </c>
      <c r="AT71" s="4">
        <f t="shared" si="136"/>
        <v>48.88353104747214</v>
      </c>
      <c r="AU71" s="14">
        <f t="shared" si="135"/>
        <v>0.31401168596215345</v>
      </c>
      <c r="AX71" s="58"/>
      <c r="AY71" s="34" t="s">
        <v>1</v>
      </c>
      <c r="AZ71" s="34">
        <v>5.9720000000000004</v>
      </c>
      <c r="BA71" s="34">
        <v>1069.3599999999999</v>
      </c>
    </row>
    <row r="72" spans="1:53" x14ac:dyDescent="0.25">
      <c r="A72" s="30" t="s">
        <v>86</v>
      </c>
      <c r="B72" s="30">
        <f>AZ413</f>
        <v>257.49400000000003</v>
      </c>
      <c r="C72" s="11">
        <v>0</v>
      </c>
      <c r="D72" s="8">
        <f>D71+C72</f>
        <v>2557.2000000000003</v>
      </c>
      <c r="E72" s="9">
        <v>0</v>
      </c>
      <c r="F72" s="11">
        <f t="shared" si="89"/>
        <v>208.20624530025961</v>
      </c>
      <c r="G72" s="8">
        <f t="shared" si="97"/>
        <v>199.4358688261137</v>
      </c>
      <c r="H72" s="8">
        <f t="shared" si="133"/>
        <v>188.14350446458792</v>
      </c>
      <c r="I72" s="8">
        <f t="shared" ref="I72:I103" si="137">SQRT(I71^2+2*$P$195*9.81* $C72)</f>
        <v>165.53600689147513</v>
      </c>
      <c r="J72" s="8">
        <f t="shared" si="100"/>
        <v>121.51318591227046</v>
      </c>
      <c r="K72" s="8">
        <f t="shared" ref="K72:K103" si="138">SQRT(K71^2+2*$P$195*9.81* $C72)</f>
        <v>57.736396256594468</v>
      </c>
      <c r="L72" s="8">
        <f t="shared" si="102"/>
        <v>317.35672440039923</v>
      </c>
      <c r="M72" s="8">
        <f t="shared" si="103"/>
        <v>312.14057806379083</v>
      </c>
      <c r="N72" s="8">
        <f t="shared" si="104"/>
        <v>300.97011526753352</v>
      </c>
      <c r="O72" s="8">
        <f t="shared" si="105"/>
        <v>295.33414381653859</v>
      </c>
      <c r="P72" s="8">
        <f t="shared" si="106"/>
        <v>288.32916234579369</v>
      </c>
      <c r="Q72" s="8">
        <f t="shared" si="107"/>
        <v>288.90341841902818</v>
      </c>
      <c r="R72" s="8">
        <f t="shared" si="108"/>
        <v>287.04105118513775</v>
      </c>
      <c r="S72" s="8">
        <f t="shared" si="109"/>
        <v>282.08932923774353</v>
      </c>
      <c r="T72" s="8">
        <f t="shared" si="110"/>
        <v>256.59850551051636</v>
      </c>
      <c r="U72" s="8">
        <f t="shared" si="111"/>
        <v>262.32898484732897</v>
      </c>
      <c r="V72" s="8">
        <f t="shared" si="112"/>
        <v>292.04723543375673</v>
      </c>
      <c r="W72" s="8">
        <f t="shared" si="113"/>
        <v>267.69172736056811</v>
      </c>
      <c r="X72" s="8">
        <f t="shared" si="114"/>
        <v>243.7374624878797</v>
      </c>
      <c r="Y72" s="9">
        <f t="shared" si="115"/>
        <v>221.16117164360037</v>
      </c>
      <c r="Z72" s="11">
        <f t="shared" si="90"/>
        <v>257.2742158321193</v>
      </c>
      <c r="AA72" s="8">
        <f t="shared" si="98"/>
        <v>265.59931292160167</v>
      </c>
      <c r="AB72" s="8">
        <f t="shared" si="134"/>
        <v>270.65480398986676</v>
      </c>
      <c r="AC72" s="8">
        <f t="shared" ref="AC72:AC103" si="139">SQRT(AC73^2+2*$P$195*9.81* $C72)</f>
        <v>276.4695910867477</v>
      </c>
      <c r="AD72" s="8">
        <f t="shared" si="116"/>
        <v>304.6551139445229</v>
      </c>
      <c r="AE72" s="8">
        <f t="shared" ref="AE72:AE103" si="140">SQRT(AE73^2+2*$P$195*9.81* $C72)</f>
        <v>310.98219294305136</v>
      </c>
      <c r="AF72" s="8">
        <f t="shared" si="117"/>
        <v>104.2485244986747</v>
      </c>
      <c r="AG72" s="8">
        <f t="shared" si="118"/>
        <v>148.75919983650553</v>
      </c>
      <c r="AH72" s="8">
        <f t="shared" si="119"/>
        <v>144.13846769045483</v>
      </c>
      <c r="AI72" s="8">
        <f t="shared" si="120"/>
        <v>150.79138649089955</v>
      </c>
      <c r="AJ72" s="8">
        <f t="shared" si="121"/>
        <v>156.58154623398934</v>
      </c>
      <c r="AK72" s="8">
        <f t="shared" si="122"/>
        <v>177.75452216526037</v>
      </c>
      <c r="AL72" s="8">
        <f t="shared" si="123"/>
        <v>218.78254305924128</v>
      </c>
      <c r="AM72" s="8">
        <f t="shared" si="124"/>
        <v>217.70488229206083</v>
      </c>
      <c r="AN72" s="8">
        <f t="shared" si="125"/>
        <v>205.22941092404488</v>
      </c>
      <c r="AO72" s="8">
        <f t="shared" si="126"/>
        <v>232.43019426277232</v>
      </c>
      <c r="AP72" s="8">
        <f t="shared" si="127"/>
        <v>270.99691184310592</v>
      </c>
      <c r="AQ72" s="8">
        <f t="shared" si="128"/>
        <v>249.58176307031067</v>
      </c>
      <c r="AR72" s="8">
        <f t="shared" si="129"/>
        <v>231.98336158015846</v>
      </c>
      <c r="AS72" s="8">
        <f t="shared" si="130"/>
        <v>231.72313227809192</v>
      </c>
      <c r="AT72" s="30">
        <f t="shared" si="136"/>
        <v>57.736396256594468</v>
      </c>
      <c r="AU72" s="9">
        <f t="shared" si="135"/>
        <v>0</v>
      </c>
      <c r="AX72" s="58"/>
      <c r="AY72" s="34" t="s">
        <v>1</v>
      </c>
      <c r="AZ72" s="34">
        <v>5.7919999999999998</v>
      </c>
      <c r="BA72" s="34">
        <v>1139.769</v>
      </c>
    </row>
    <row r="73" spans="1:53" x14ac:dyDescent="0.25">
      <c r="A73" s="31"/>
      <c r="B73" s="31"/>
      <c r="C73" s="10">
        <f>C59</f>
        <v>50</v>
      </c>
      <c r="D73" s="1">
        <f t="shared" ref="D73:D78" si="141">D72+C73</f>
        <v>2607.2000000000003</v>
      </c>
      <c r="E73" s="6">
        <v>0</v>
      </c>
      <c r="F73" s="10">
        <f t="shared" si="89"/>
        <v>210.38576611080865</v>
      </c>
      <c r="G73" s="1">
        <f t="shared" si="97"/>
        <v>201.71017766693586</v>
      </c>
      <c r="H73" s="1">
        <f t="shared" si="133"/>
        <v>190.55263911112965</v>
      </c>
      <c r="I73" s="1">
        <f t="shared" si="137"/>
        <v>168.26912841509133</v>
      </c>
      <c r="J73" s="1">
        <f t="shared" si="100"/>
        <v>125.21095938674858</v>
      </c>
      <c r="K73" s="1">
        <f t="shared" si="138"/>
        <v>65.159968176008917</v>
      </c>
      <c r="L73" s="1">
        <f t="shared" si="102"/>
        <v>318.7908727083493</v>
      </c>
      <c r="M73" s="1">
        <f t="shared" si="103"/>
        <v>313.59858174742675</v>
      </c>
      <c r="N73" s="1">
        <f t="shared" si="104"/>
        <v>302.48196687431204</v>
      </c>
      <c r="O73" s="1">
        <f t="shared" si="105"/>
        <v>296.87469832211684</v>
      </c>
      <c r="P73" s="1">
        <f t="shared" si="106"/>
        <v>289.90694344742258</v>
      </c>
      <c r="Q73" s="1">
        <f t="shared" si="107"/>
        <v>290.4780803678654</v>
      </c>
      <c r="R73" s="1">
        <f t="shared" si="108"/>
        <v>288.62587386696447</v>
      </c>
      <c r="S73" s="1">
        <f t="shared" si="109"/>
        <v>283.70181471009323</v>
      </c>
      <c r="T73" s="1">
        <f t="shared" si="110"/>
        <v>258.37012797579848</v>
      </c>
      <c r="U73" s="1">
        <f t="shared" si="111"/>
        <v>264.06216368694351</v>
      </c>
      <c r="V73" s="1">
        <f t="shared" si="112"/>
        <v>293.60503695355794</v>
      </c>
      <c r="W73" s="1">
        <f t="shared" si="113"/>
        <v>269.39040609733064</v>
      </c>
      <c r="X73" s="1">
        <f t="shared" si="114"/>
        <v>245.60187421929533</v>
      </c>
      <c r="Y73" s="6">
        <f t="shared" si="115"/>
        <v>223.2142330649416</v>
      </c>
      <c r="Z73" s="10">
        <f t="shared" si="90"/>
        <v>257.2742158321193</v>
      </c>
      <c r="AA73" s="1">
        <f t="shared" si="98"/>
        <v>265.59931292160167</v>
      </c>
      <c r="AB73" s="1">
        <f t="shared" si="134"/>
        <v>270.65480398986676</v>
      </c>
      <c r="AC73" s="1">
        <f t="shared" si="139"/>
        <v>276.4695910867477</v>
      </c>
      <c r="AD73" s="1">
        <f t="shared" si="116"/>
        <v>304.6551139445229</v>
      </c>
      <c r="AE73" s="1">
        <f t="shared" si="140"/>
        <v>310.98219294305136</v>
      </c>
      <c r="AF73" s="1">
        <f t="shared" si="117"/>
        <v>104.2485244986747</v>
      </c>
      <c r="AG73" s="1">
        <f t="shared" si="118"/>
        <v>148.75919983650553</v>
      </c>
      <c r="AH73" s="1">
        <f t="shared" si="119"/>
        <v>144.13846769045483</v>
      </c>
      <c r="AI73" s="1">
        <f t="shared" si="120"/>
        <v>150.79138649089955</v>
      </c>
      <c r="AJ73" s="1">
        <f t="shared" si="121"/>
        <v>156.58154623398934</v>
      </c>
      <c r="AK73" s="1">
        <f t="shared" si="122"/>
        <v>177.75452216526037</v>
      </c>
      <c r="AL73" s="1">
        <f t="shared" si="123"/>
        <v>218.78254305924128</v>
      </c>
      <c r="AM73" s="1">
        <f t="shared" si="124"/>
        <v>217.70488229206083</v>
      </c>
      <c r="AN73" s="1">
        <f t="shared" si="125"/>
        <v>205.22941092404488</v>
      </c>
      <c r="AO73" s="1">
        <f t="shared" si="126"/>
        <v>232.43019426277232</v>
      </c>
      <c r="AP73" s="1">
        <f t="shared" si="127"/>
        <v>270.99691184310592</v>
      </c>
      <c r="AQ73" s="1">
        <f t="shared" si="128"/>
        <v>249.58176307031067</v>
      </c>
      <c r="AR73" s="1">
        <f t="shared" si="129"/>
        <v>231.98336158015846</v>
      </c>
      <c r="AS73" s="1">
        <f t="shared" si="130"/>
        <v>231.72313227809192</v>
      </c>
      <c r="AT73" s="31">
        <f t="shared" si="136"/>
        <v>65.159968176008917</v>
      </c>
      <c r="AU73" s="6">
        <f t="shared" si="135"/>
        <v>0.76734230233110168</v>
      </c>
      <c r="AX73" s="58"/>
      <c r="AY73" s="34" t="s">
        <v>1</v>
      </c>
      <c r="AZ73" s="34">
        <v>5.6310000000000002</v>
      </c>
      <c r="BA73" s="34">
        <v>1009.912</v>
      </c>
    </row>
    <row r="74" spans="1:53" x14ac:dyDescent="0.25">
      <c r="A74" s="31"/>
      <c r="B74" s="31"/>
      <c r="C74" s="10">
        <f t="shared" ref="C74:C77" si="142">C60</f>
        <v>50</v>
      </c>
      <c r="D74" s="1">
        <f t="shared" si="141"/>
        <v>2657.2000000000003</v>
      </c>
      <c r="E74" s="6">
        <v>0</v>
      </c>
      <c r="F74" s="10">
        <f t="shared" si="89"/>
        <v>212.54293820786398</v>
      </c>
      <c r="G74" s="1">
        <f t="shared" si="97"/>
        <v>203.95912770559409</v>
      </c>
      <c r="H74" s="1">
        <f t="shared" si="133"/>
        <v>192.93169328085114</v>
      </c>
      <c r="I74" s="1">
        <f t="shared" si="137"/>
        <v>170.95856099527305</v>
      </c>
      <c r="J74" s="1">
        <f t="shared" si="100"/>
        <v>128.80261779385543</v>
      </c>
      <c r="K74" s="1">
        <f t="shared" si="138"/>
        <v>71.820271878477982</v>
      </c>
      <c r="L74" s="1">
        <f t="shared" si="102"/>
        <v>320.21859802664642</v>
      </c>
      <c r="M74" s="1">
        <f t="shared" si="103"/>
        <v>315.04983807962435</v>
      </c>
      <c r="N74" s="1">
        <f t="shared" si="104"/>
        <v>303.98629950073803</v>
      </c>
      <c r="O74" s="1">
        <f t="shared" si="105"/>
        <v>298.40729968257796</v>
      </c>
      <c r="P74" s="1">
        <f t="shared" si="106"/>
        <v>291.47618403400833</v>
      </c>
      <c r="Q74" s="1">
        <f t="shared" si="107"/>
        <v>292.04425208211183</v>
      </c>
      <c r="R74" s="1">
        <f t="shared" si="108"/>
        <v>290.20204180099921</v>
      </c>
      <c r="S74" s="1">
        <f t="shared" si="109"/>
        <v>285.30518689606765</v>
      </c>
      <c r="T74" s="1">
        <f t="shared" si="110"/>
        <v>260.12968502312549</v>
      </c>
      <c r="U74" s="1">
        <f t="shared" si="111"/>
        <v>265.7840407003967</v>
      </c>
      <c r="V74" s="1">
        <f t="shared" si="112"/>
        <v>295.15461664100752</v>
      </c>
      <c r="W74" s="1">
        <f t="shared" si="113"/>
        <v>271.07844048777599</v>
      </c>
      <c r="X74" s="1">
        <f t="shared" si="114"/>
        <v>247.45223906853332</v>
      </c>
      <c r="Y74" s="6">
        <f t="shared" si="115"/>
        <v>225.24858233243128</v>
      </c>
      <c r="Z74" s="10">
        <f t="shared" si="90"/>
        <v>255.49499433850346</v>
      </c>
      <c r="AA74" s="1">
        <f t="shared" si="98"/>
        <v>263.87623050291376</v>
      </c>
      <c r="AB74" s="1">
        <f t="shared" si="134"/>
        <v>268.96411084528211</v>
      </c>
      <c r="AC74" s="1">
        <f t="shared" si="139"/>
        <v>274.81467354505196</v>
      </c>
      <c r="AD74" s="1">
        <f t="shared" si="116"/>
        <v>303.15410017440013</v>
      </c>
      <c r="AE74" s="1">
        <f t="shared" si="140"/>
        <v>309.51186459919307</v>
      </c>
      <c r="AF74" s="1">
        <f t="shared" si="117"/>
        <v>99.776875377768661</v>
      </c>
      <c r="AG74" s="1">
        <f t="shared" si="118"/>
        <v>145.66045975486068</v>
      </c>
      <c r="AH74" s="1">
        <f t="shared" si="119"/>
        <v>140.93817037322532</v>
      </c>
      <c r="AI74" s="1">
        <f t="shared" si="120"/>
        <v>147.73527757393575</v>
      </c>
      <c r="AJ74" s="1">
        <f t="shared" si="121"/>
        <v>153.64065419356604</v>
      </c>
      <c r="AK74" s="1">
        <f t="shared" si="122"/>
        <v>175.16946123739731</v>
      </c>
      <c r="AL74" s="1">
        <f t="shared" si="123"/>
        <v>216.68749651853187</v>
      </c>
      <c r="AM74" s="1">
        <f t="shared" si="124"/>
        <v>215.59936403848704</v>
      </c>
      <c r="AN74" s="1">
        <f t="shared" si="125"/>
        <v>202.99453467576529</v>
      </c>
      <c r="AO74" s="1">
        <f t="shared" si="126"/>
        <v>230.45924846929029</v>
      </c>
      <c r="AP74" s="1">
        <f t="shared" si="127"/>
        <v>269.30836642870958</v>
      </c>
      <c r="AQ74" s="1">
        <f t="shared" si="128"/>
        <v>247.74730363272309</v>
      </c>
      <c r="AR74" s="1">
        <f t="shared" si="129"/>
        <v>230.00858690499044</v>
      </c>
      <c r="AS74" s="1">
        <f t="shared" si="130"/>
        <v>229.74612082202844</v>
      </c>
      <c r="AT74" s="31">
        <f t="shared" si="136"/>
        <v>71.820271878477982</v>
      </c>
      <c r="AU74" s="6">
        <f t="shared" si="135"/>
        <v>0.69618227127574062</v>
      </c>
      <c r="AX74" s="58"/>
      <c r="AY74" s="34" t="s">
        <v>1</v>
      </c>
      <c r="AZ74" s="34">
        <v>5.4779999999999998</v>
      </c>
      <c r="BA74" s="34">
        <v>849.64499999999998</v>
      </c>
    </row>
    <row r="75" spans="1:53" x14ac:dyDescent="0.25">
      <c r="A75" s="31"/>
      <c r="B75" s="31"/>
      <c r="C75" s="10">
        <f t="shared" si="142"/>
        <v>50</v>
      </c>
      <c r="D75" s="1">
        <f t="shared" si="141"/>
        <v>2707.2000000000003</v>
      </c>
      <c r="E75" s="6">
        <v>0</v>
      </c>
      <c r="F75" s="10">
        <f t="shared" si="89"/>
        <v>214.67843529807993</v>
      </c>
      <c r="G75" s="1">
        <f t="shared" si="97"/>
        <v>206.18354874826176</v>
      </c>
      <c r="H75" s="1">
        <f t="shared" si="133"/>
        <v>195.28176635880888</v>
      </c>
      <c r="I75" s="1">
        <f t="shared" si="137"/>
        <v>173.60633507327577</v>
      </c>
      <c r="J75" s="1">
        <f t="shared" si="100"/>
        <v>132.29680400731533</v>
      </c>
      <c r="K75" s="1">
        <f t="shared" si="138"/>
        <v>77.913294454146239</v>
      </c>
      <c r="L75" s="1">
        <f t="shared" si="102"/>
        <v>321.63998588818362</v>
      </c>
      <c r="M75" s="1">
        <f t="shared" si="103"/>
        <v>316.49443987848747</v>
      </c>
      <c r="N75" s="1">
        <f t="shared" si="104"/>
        <v>305.48322422704717</v>
      </c>
      <c r="O75" s="1">
        <f t="shared" si="105"/>
        <v>299.93206981556324</v>
      </c>
      <c r="P75" s="1">
        <f t="shared" si="106"/>
        <v>293.03702131134742</v>
      </c>
      <c r="Q75" s="1">
        <f t="shared" si="107"/>
        <v>293.60206943105845</v>
      </c>
      <c r="R75" s="1">
        <f t="shared" si="108"/>
        <v>291.76969524861369</v>
      </c>
      <c r="S75" s="1">
        <f t="shared" si="109"/>
        <v>286.89959858772909</v>
      </c>
      <c r="T75" s="1">
        <f t="shared" si="110"/>
        <v>261.8774198556082</v>
      </c>
      <c r="U75" s="1">
        <f t="shared" si="111"/>
        <v>267.49483413896075</v>
      </c>
      <c r="V75" s="1">
        <f t="shared" si="112"/>
        <v>296.69610331869904</v>
      </c>
      <c r="W75" s="1">
        <f t="shared" si="113"/>
        <v>272.75602815938777</v>
      </c>
      <c r="X75" s="1">
        <f t="shared" si="114"/>
        <v>249.28886982781756</v>
      </c>
      <c r="Y75" s="6">
        <f t="shared" si="115"/>
        <v>227.26472194947036</v>
      </c>
      <c r="Z75" s="10">
        <f t="shared" si="90"/>
        <v>253.70329546939652</v>
      </c>
      <c r="AA75" s="1">
        <f t="shared" si="98"/>
        <v>262.14182234894696</v>
      </c>
      <c r="AB75" s="1">
        <f t="shared" si="134"/>
        <v>267.26272265842312</v>
      </c>
      <c r="AC75" s="1">
        <f t="shared" si="139"/>
        <v>273.1497296276778</v>
      </c>
      <c r="AD75" s="1">
        <f t="shared" si="116"/>
        <v>301.64561732693915</v>
      </c>
      <c r="AE75" s="1">
        <f t="shared" si="140"/>
        <v>308.03451807820051</v>
      </c>
      <c r="AF75" s="1">
        <f t="shared" si="117"/>
        <v>95.095188417452434</v>
      </c>
      <c r="AG75" s="1">
        <f t="shared" si="118"/>
        <v>142.49434913707066</v>
      </c>
      <c r="AH75" s="1">
        <f t="shared" si="119"/>
        <v>137.66349504553588</v>
      </c>
      <c r="AI75" s="1">
        <f t="shared" si="120"/>
        <v>144.6145989858833</v>
      </c>
      <c r="AJ75" s="1">
        <f t="shared" si="121"/>
        <v>150.64235998226707</v>
      </c>
      <c r="AK75" s="1">
        <f t="shared" si="122"/>
        <v>172.54567554766487</v>
      </c>
      <c r="AL75" s="1">
        <f t="shared" si="123"/>
        <v>214.5719952544338</v>
      </c>
      <c r="AM75" s="1">
        <f t="shared" si="124"/>
        <v>213.47307974028027</v>
      </c>
      <c r="AN75" s="1">
        <f t="shared" si="125"/>
        <v>200.73477802371585</v>
      </c>
      <c r="AO75" s="1">
        <f t="shared" si="126"/>
        <v>228.47130061570113</v>
      </c>
      <c r="AP75" s="1">
        <f t="shared" si="127"/>
        <v>267.60916693659823</v>
      </c>
      <c r="AQ75" s="1">
        <f t="shared" si="128"/>
        <v>245.89915912276862</v>
      </c>
      <c r="AR75" s="1">
        <f t="shared" si="129"/>
        <v>228.01671002369659</v>
      </c>
      <c r="AS75" s="1">
        <f t="shared" si="130"/>
        <v>227.75194847195073</v>
      </c>
      <c r="AT75" s="31">
        <f t="shared" si="136"/>
        <v>77.913294454146239</v>
      </c>
      <c r="AU75" s="6">
        <f t="shared" si="135"/>
        <v>0.64173900423920782</v>
      </c>
      <c r="AX75" s="58"/>
      <c r="AY75" s="34" t="s">
        <v>1</v>
      </c>
      <c r="AZ75" s="34">
        <v>5.3310000000000004</v>
      </c>
      <c r="BA75" s="34">
        <v>742.69600000000003</v>
      </c>
    </row>
    <row r="76" spans="1:53" x14ac:dyDescent="0.25">
      <c r="A76" s="31"/>
      <c r="B76" s="31"/>
      <c r="C76" s="10">
        <f t="shared" si="142"/>
        <v>50</v>
      </c>
      <c r="D76" s="1">
        <f t="shared" si="141"/>
        <v>2757.2000000000003</v>
      </c>
      <c r="E76" s="6">
        <v>0</v>
      </c>
      <c r="F76" s="10">
        <f t="shared" si="89"/>
        <v>216.79289790496341</v>
      </c>
      <c r="G76" s="1">
        <f t="shared" si="97"/>
        <v>208.38422630906314</v>
      </c>
      <c r="H76" s="1">
        <f t="shared" si="133"/>
        <v>197.60389235087558</v>
      </c>
      <c r="I76" s="1">
        <f t="shared" si="137"/>
        <v>176.21432852516421</v>
      </c>
      <c r="J76" s="1">
        <f t="shared" si="100"/>
        <v>135.70104771353095</v>
      </c>
      <c r="K76" s="1">
        <f t="shared" si="138"/>
        <v>83.563218300269497</v>
      </c>
      <c r="L76" s="1">
        <f t="shared" si="102"/>
        <v>323.05511994418379</v>
      </c>
      <c r="M76" s="1">
        <f t="shared" si="103"/>
        <v>317.9324778533919</v>
      </c>
      <c r="N76" s="1">
        <f t="shared" si="104"/>
        <v>306.97284942507923</v>
      </c>
      <c r="O76" s="1">
        <f t="shared" si="105"/>
        <v>301.44912755529396</v>
      </c>
      <c r="P76" s="1">
        <f t="shared" si="106"/>
        <v>294.58958885036498</v>
      </c>
      <c r="Q76" s="1">
        <f t="shared" si="107"/>
        <v>295.15166469833787</v>
      </c>
      <c r="R76" s="1">
        <f t="shared" si="108"/>
        <v>293.3289707230926</v>
      </c>
      <c r="S76" s="1">
        <f t="shared" si="109"/>
        <v>288.48519835478578</v>
      </c>
      <c r="T76" s="1">
        <f t="shared" si="110"/>
        <v>263.61356761409399</v>
      </c>
      <c r="U76" s="1">
        <f t="shared" si="111"/>
        <v>269.19475531857995</v>
      </c>
      <c r="V76" s="1">
        <f t="shared" si="112"/>
        <v>298.22962247989409</v>
      </c>
      <c r="W76" s="1">
        <f t="shared" si="113"/>
        <v>274.42336069891121</v>
      </c>
      <c r="X76" s="1">
        <f t="shared" si="114"/>
        <v>251.11206785025399</v>
      </c>
      <c r="Y76" s="6">
        <f t="shared" si="115"/>
        <v>229.26313232347252</v>
      </c>
      <c r="Z76" s="10">
        <f t="shared" si="90"/>
        <v>251.89885297879368</v>
      </c>
      <c r="AA76" s="1">
        <f t="shared" si="98"/>
        <v>260.39586214920325</v>
      </c>
      <c r="AB76" s="1">
        <f t="shared" si="134"/>
        <v>265.55043385916957</v>
      </c>
      <c r="AC76" s="1">
        <f t="shared" si="139"/>
        <v>271.47457486047102</v>
      </c>
      <c r="AD76" s="1">
        <f t="shared" si="116"/>
        <v>300.12955278104522</v>
      </c>
      <c r="AE76" s="1">
        <f t="shared" si="140"/>
        <v>306.55005191268395</v>
      </c>
      <c r="AF76" s="1">
        <f t="shared" si="117"/>
        <v>90.170753906966866</v>
      </c>
      <c r="AG76" s="1">
        <f t="shared" si="118"/>
        <v>139.2562728784502</v>
      </c>
      <c r="AH76" s="1">
        <f t="shared" si="119"/>
        <v>134.30900144127452</v>
      </c>
      <c r="AI76" s="1">
        <f t="shared" si="120"/>
        <v>141.42507641803783</v>
      </c>
      <c r="AJ76" s="1">
        <f t="shared" si="121"/>
        <v>147.58316510031534</v>
      </c>
      <c r="AK76" s="1">
        <f t="shared" si="122"/>
        <v>169.88137081563721</v>
      </c>
      <c r="AL76" s="1">
        <f t="shared" si="123"/>
        <v>212.43542818341004</v>
      </c>
      <c r="AM76" s="1">
        <f t="shared" si="124"/>
        <v>211.32540257574348</v>
      </c>
      <c r="AN76" s="1">
        <f t="shared" si="125"/>
        <v>198.44929102476146</v>
      </c>
      <c r="AO76" s="1">
        <f t="shared" si="126"/>
        <v>226.46590296340435</v>
      </c>
      <c r="AP76" s="1">
        <f t="shared" si="127"/>
        <v>265.89910911565704</v>
      </c>
      <c r="AQ76" s="1">
        <f t="shared" si="128"/>
        <v>244.03701862070986</v>
      </c>
      <c r="AR76" s="1">
        <f t="shared" si="129"/>
        <v>226.007278754536</v>
      </c>
      <c r="AS76" s="1">
        <f t="shared" si="130"/>
        <v>225.74016043400451</v>
      </c>
      <c r="AT76" s="31">
        <f t="shared" si="136"/>
        <v>83.563218300269497</v>
      </c>
      <c r="AU76" s="6">
        <f t="shared" si="135"/>
        <v>0.59834938166615281</v>
      </c>
      <c r="AX76" s="58"/>
      <c r="AY76" s="34" t="s">
        <v>1</v>
      </c>
      <c r="AZ76" s="34">
        <v>5.1779999999999999</v>
      </c>
      <c r="BA76" s="34">
        <v>666.55200000000002</v>
      </c>
    </row>
    <row r="77" spans="1:53" x14ac:dyDescent="0.25">
      <c r="A77" s="31"/>
      <c r="B77" s="31"/>
      <c r="C77" s="10">
        <f t="shared" si="142"/>
        <v>50</v>
      </c>
      <c r="D77" s="1">
        <f t="shared" si="141"/>
        <v>2807.2000000000003</v>
      </c>
      <c r="E77" s="6">
        <v>0</v>
      </c>
      <c r="F77" s="10">
        <f t="shared" si="89"/>
        <v>218.88693561295952</v>
      </c>
      <c r="G77" s="1">
        <f t="shared" si="97"/>
        <v>210.56190485087004</v>
      </c>
      <c r="H77" s="1">
        <f t="shared" si="133"/>
        <v>199.89904520086239</v>
      </c>
      <c r="I77" s="1">
        <f t="shared" si="137"/>
        <v>178.78428224420205</v>
      </c>
      <c r="J77" s="1">
        <f t="shared" si="100"/>
        <v>139.02195636139641</v>
      </c>
      <c r="K77" s="1">
        <f t="shared" si="138"/>
        <v>88.854608505684695</v>
      </c>
      <c r="L77" s="1">
        <f t="shared" si="102"/>
        <v>324.46408202164838</v>
      </c>
      <c r="M77" s="1">
        <f t="shared" si="103"/>
        <v>319.3640406714531</v>
      </c>
      <c r="N77" s="1">
        <f t="shared" si="104"/>
        <v>308.45528084983789</v>
      </c>
      <c r="O77" s="1">
        <f t="shared" si="105"/>
        <v>302.95858876065535</v>
      </c>
      <c r="P77" s="1">
        <f t="shared" si="106"/>
        <v>296.1340167205164</v>
      </c>
      <c r="Q77" s="1">
        <f t="shared" si="107"/>
        <v>296.69316671302033</v>
      </c>
      <c r="R77" s="1">
        <f t="shared" si="108"/>
        <v>294.88000112837244</v>
      </c>
      <c r="S77" s="1">
        <f t="shared" si="109"/>
        <v>290.06213070616457</v>
      </c>
      <c r="T77" s="1">
        <f t="shared" si="110"/>
        <v>265.33835574645161</v>
      </c>
      <c r="U77" s="1">
        <f t="shared" si="111"/>
        <v>270.88400892453973</v>
      </c>
      <c r="V77" s="1">
        <f t="shared" si="112"/>
        <v>299.75529640775352</v>
      </c>
      <c r="W77" s="1">
        <f t="shared" si="113"/>
        <v>276.08062390773591</v>
      </c>
      <c r="X77" s="1">
        <f t="shared" si="114"/>
        <v>252.92212362707727</v>
      </c>
      <c r="Y77" s="6">
        <f t="shared" si="115"/>
        <v>231.24427310264372</v>
      </c>
      <c r="Z77" s="10">
        <f t="shared" si="90"/>
        <v>250.08139101506916</v>
      </c>
      <c r="AA77" s="1">
        <f t="shared" si="98"/>
        <v>258.63811595437136</v>
      </c>
      <c r="AB77" s="1">
        <f t="shared" si="134"/>
        <v>263.82703220631731</v>
      </c>
      <c r="AC77" s="1">
        <f t="shared" si="139"/>
        <v>269.78901904205344</v>
      </c>
      <c r="AD77" s="1">
        <f t="shared" si="116"/>
        <v>298.60579105662066</v>
      </c>
      <c r="AE77" s="1">
        <f t="shared" si="140"/>
        <v>305.05836216643729</v>
      </c>
      <c r="AF77" s="1">
        <f t="shared" si="117"/>
        <v>84.961372753450618</v>
      </c>
      <c r="AG77" s="1">
        <f t="shared" si="118"/>
        <v>135.94108847584451</v>
      </c>
      <c r="AH77" s="1">
        <f t="shared" si="119"/>
        <v>130.86855186847708</v>
      </c>
      <c r="AI77" s="1">
        <f t="shared" si="120"/>
        <v>138.16194208192007</v>
      </c>
      <c r="AJ77" s="1">
        <f t="shared" si="121"/>
        <v>144.4592005412841</v>
      </c>
      <c r="AK77" s="1">
        <f t="shared" si="122"/>
        <v>167.17460976535889</v>
      </c>
      <c r="AL77" s="1">
        <f t="shared" si="123"/>
        <v>210.27715317520534</v>
      </c>
      <c r="AM77" s="1">
        <f t="shared" si="124"/>
        <v>209.15567353959119</v>
      </c>
      <c r="AN77" s="1">
        <f t="shared" si="125"/>
        <v>196.1371742129229</v>
      </c>
      <c r="AO77" s="1">
        <f t="shared" si="126"/>
        <v>224.44258777030279</v>
      </c>
      <c r="AP77" s="1">
        <f t="shared" si="127"/>
        <v>264.17798210392192</v>
      </c>
      <c r="AQ77" s="1">
        <f t="shared" si="128"/>
        <v>242.16055925208937</v>
      </c>
      <c r="AR77" s="1">
        <f t="shared" si="129"/>
        <v>223.97982063130272</v>
      </c>
      <c r="AS77" s="1">
        <f t="shared" si="130"/>
        <v>223.71028146415196</v>
      </c>
      <c r="AT77" s="31">
        <f t="shared" si="136"/>
        <v>84.961372753450618</v>
      </c>
      <c r="AU77" s="6">
        <f t="shared" si="135"/>
        <v>0.58850273223686</v>
      </c>
      <c r="AX77" s="58"/>
      <c r="AY77" s="34" t="s">
        <v>1</v>
      </c>
      <c r="AZ77" s="34">
        <v>5.0309999999999997</v>
      </c>
      <c r="BA77" s="34">
        <v>599.92200000000003</v>
      </c>
    </row>
    <row r="78" spans="1:53" x14ac:dyDescent="0.25">
      <c r="A78" s="4"/>
      <c r="B78" s="4"/>
      <c r="C78" s="12">
        <v>7.49</v>
      </c>
      <c r="D78" s="5">
        <f t="shared" si="141"/>
        <v>2814.69</v>
      </c>
      <c r="E78" s="14">
        <v>0</v>
      </c>
      <c r="F78" s="12">
        <f t="shared" si="89"/>
        <v>219.19889966884389</v>
      </c>
      <c r="G78" s="5">
        <f t="shared" si="97"/>
        <v>210.88618448923307</v>
      </c>
      <c r="H78" s="5">
        <f t="shared" si="133"/>
        <v>200.24059355239743</v>
      </c>
      <c r="I78" s="5">
        <f t="shared" si="137"/>
        <v>179.16608666702106</v>
      </c>
      <c r="J78" s="5">
        <f t="shared" si="100"/>
        <v>139.51262087908034</v>
      </c>
      <c r="K78" s="5">
        <f t="shared" si="138"/>
        <v>89.620357546142912</v>
      </c>
      <c r="L78" s="5">
        <f t="shared" si="102"/>
        <v>324.67461797336568</v>
      </c>
      <c r="M78" s="5">
        <f t="shared" si="103"/>
        <v>319.57793651627071</v>
      </c>
      <c r="N78" s="5">
        <f t="shared" si="104"/>
        <v>308.67673595227802</v>
      </c>
      <c r="O78" s="5">
        <f t="shared" si="105"/>
        <v>303.184058845197</v>
      </c>
      <c r="P78" s="5">
        <f t="shared" si="106"/>
        <v>296.3646788890793</v>
      </c>
      <c r="Q78" s="5">
        <f t="shared" si="107"/>
        <v>296.92339451144647</v>
      </c>
      <c r="R78" s="5">
        <f t="shared" si="108"/>
        <v>295.11164344950697</v>
      </c>
      <c r="S78" s="5">
        <f t="shared" si="109"/>
        <v>290.29761746145988</v>
      </c>
      <c r="T78" s="5">
        <f t="shared" si="110"/>
        <v>265.59576439437154</v>
      </c>
      <c r="U78" s="5">
        <f t="shared" si="111"/>
        <v>271.13615274439172</v>
      </c>
      <c r="V78" s="5">
        <f t="shared" si="112"/>
        <v>299.98317412565018</v>
      </c>
      <c r="W78" s="5">
        <f t="shared" si="113"/>
        <v>276.32802596060486</v>
      </c>
      <c r="X78" s="5">
        <f t="shared" si="114"/>
        <v>253.19215559339619</v>
      </c>
      <c r="Y78" s="14">
        <f t="shared" si="115"/>
        <v>231.53958814157477</v>
      </c>
      <c r="Z78" s="12">
        <f t="shared" si="90"/>
        <v>248.25062362868681</v>
      </c>
      <c r="AA78" s="5">
        <f t="shared" si="98"/>
        <v>256.86834181040456</v>
      </c>
      <c r="AB78" s="5">
        <f t="shared" si="134"/>
        <v>262.09229848050319</v>
      </c>
      <c r="AC78" s="5">
        <f t="shared" si="139"/>
        <v>268.09286599175567</v>
      </c>
      <c r="AD78" s="5">
        <f t="shared" si="116"/>
        <v>297.07421371191106</v>
      </c>
      <c r="AE78" s="5">
        <f t="shared" si="140"/>
        <v>303.5593423495136</v>
      </c>
      <c r="AF78" s="5">
        <f t="shared" si="117"/>
        <v>79.410987024156682</v>
      </c>
      <c r="AG78" s="5">
        <f t="shared" si="118"/>
        <v>132.54301013632286</v>
      </c>
      <c r="AH78" s="5">
        <f t="shared" si="119"/>
        <v>127.33517922456572</v>
      </c>
      <c r="AI78" s="5">
        <f t="shared" si="120"/>
        <v>134.81985106002691</v>
      </c>
      <c r="AJ78" s="5">
        <f t="shared" si="121"/>
        <v>141.26616941443177</v>
      </c>
      <c r="AK78" s="5">
        <f t="shared" si="122"/>
        <v>164.42329564328782</v>
      </c>
      <c r="AL78" s="5">
        <f t="shared" si="123"/>
        <v>208.09649479861204</v>
      </c>
      <c r="AM78" s="5">
        <f t="shared" si="124"/>
        <v>206.9631990808995</v>
      </c>
      <c r="AN78" s="5">
        <f t="shared" si="125"/>
        <v>193.79747446298279</v>
      </c>
      <c r="AO78" s="5">
        <f t="shared" si="126"/>
        <v>222.40086601681674</v>
      </c>
      <c r="AP78" s="5">
        <f t="shared" si="127"/>
        <v>262.44556812508779</v>
      </c>
      <c r="AQ78" s="5">
        <f t="shared" si="128"/>
        <v>240.26944553414336</v>
      </c>
      <c r="AR78" s="5">
        <f t="shared" si="129"/>
        <v>221.93384160607533</v>
      </c>
      <c r="AS78" s="5">
        <f t="shared" si="130"/>
        <v>221.66181455715392</v>
      </c>
      <c r="AT78" s="4">
        <f t="shared" si="136"/>
        <v>79.410987024156682</v>
      </c>
      <c r="AU78" s="14">
        <f t="shared" si="135"/>
        <v>9.4319442191564185E-2</v>
      </c>
      <c r="AX78" s="58"/>
      <c r="AY78" s="34" t="s">
        <v>1</v>
      </c>
      <c r="AZ78" s="34">
        <v>4.8810000000000002</v>
      </c>
      <c r="BA78" s="34">
        <v>551.84500000000003</v>
      </c>
    </row>
    <row r="79" spans="1:53" x14ac:dyDescent="0.25">
      <c r="A79" s="30" t="s">
        <v>32</v>
      </c>
      <c r="B79" s="30">
        <f>SUM(AZ414:AZ477)</f>
        <v>415.84399999999999</v>
      </c>
      <c r="C79" s="11">
        <f>C72</f>
        <v>0</v>
      </c>
      <c r="D79" s="8">
        <f>D78+C79</f>
        <v>2814.69</v>
      </c>
      <c r="E79" s="9">
        <f t="shared" ref="E79:E88" si="143">$V$200</f>
        <v>450.81917187499994</v>
      </c>
      <c r="F79" s="11">
        <f t="shared" si="89"/>
        <v>219.19889966884389</v>
      </c>
      <c r="G79" s="8">
        <f t="shared" si="97"/>
        <v>210.88618448923307</v>
      </c>
      <c r="H79" s="8">
        <f t="shared" si="133"/>
        <v>200.24059355239743</v>
      </c>
      <c r="I79" s="8">
        <f t="shared" si="137"/>
        <v>179.16608666702106</v>
      </c>
      <c r="J79" s="8">
        <f t="shared" si="100"/>
        <v>139.51262087908034</v>
      </c>
      <c r="K79" s="8">
        <f t="shared" si="138"/>
        <v>89.620357546142912</v>
      </c>
      <c r="L79" s="22">
        <f t="shared" ref="L79:L88" si="144">$V$201</f>
        <v>78.545768989492871</v>
      </c>
      <c r="M79" s="8">
        <f t="shared" ref="M79:M92" si="145">SQRT(M78^2+2*$P$195*9.81* $C79)</f>
        <v>319.57793651627071</v>
      </c>
      <c r="N79" s="8">
        <f t="shared" ref="N79:N92" si="146">SQRT(N78^2+2*$P$195*9.81* $C79)</f>
        <v>308.67673595227802</v>
      </c>
      <c r="O79" s="8">
        <f t="shared" ref="O79:O92" si="147">SQRT(O78^2+2*$P$195*9.81* $C79)</f>
        <v>303.184058845197</v>
      </c>
      <c r="P79" s="8">
        <f t="shared" ref="P79:P92" si="148">SQRT(P78^2+2*$P$195*9.81* $C79)</f>
        <v>296.3646788890793</v>
      </c>
      <c r="Q79" s="8">
        <f t="shared" ref="Q79:Q92" si="149">SQRT(Q78^2+2*$P$195*9.81* $C79)</f>
        <v>296.92339451144647</v>
      </c>
      <c r="R79" s="8">
        <f t="shared" ref="R79:R92" si="150">SQRT(R78^2+2*$P$195*9.81* $C79)</f>
        <v>295.11164344950697</v>
      </c>
      <c r="S79" s="8">
        <f t="shared" ref="S79:S92" si="151">SQRT(S78^2+2*$P$195*9.81* $C79)</f>
        <v>290.29761746145988</v>
      </c>
      <c r="T79" s="8">
        <f t="shared" ref="T79:T92" si="152">SQRT(T78^2+2*$P$195*9.81* $C79)</f>
        <v>265.59576439437154</v>
      </c>
      <c r="U79" s="8">
        <f t="shared" ref="U79:U92" si="153">SQRT(U78^2+2*$P$195*9.81* $C79)</f>
        <v>271.13615274439172</v>
      </c>
      <c r="V79" s="8">
        <f t="shared" ref="V79:V92" si="154">SQRT(V78^2+2*$P$195*9.81* $C79)</f>
        <v>299.98317412565018</v>
      </c>
      <c r="W79" s="8">
        <f t="shared" ref="W79:W92" si="155">SQRT(W78^2+2*$P$195*9.81* $C79)</f>
        <v>276.32802596060486</v>
      </c>
      <c r="X79" s="8">
        <f t="shared" ref="X79:X92" si="156">SQRT(X78^2+2*$P$195*9.81* $C79)</f>
        <v>253.19215559339619</v>
      </c>
      <c r="Y79" s="9">
        <f t="shared" ref="Y79:Y92" si="157">SQRT(Y78^2+2*$P$195*9.81* $C79)</f>
        <v>231.53958814157477</v>
      </c>
      <c r="Z79" s="11">
        <f t="shared" si="90"/>
        <v>247.97521065225837</v>
      </c>
      <c r="AA79" s="8">
        <f t="shared" si="98"/>
        <v>256.6021784600178</v>
      </c>
      <c r="AB79" s="8">
        <f t="shared" si="134"/>
        <v>261.8314455690782</v>
      </c>
      <c r="AC79" s="8">
        <f t="shared" si="139"/>
        <v>267.8378572227486</v>
      </c>
      <c r="AD79" s="8">
        <f t="shared" si="116"/>
        <v>296.84410288659973</v>
      </c>
      <c r="AE79" s="8">
        <f t="shared" si="140"/>
        <v>303.33415121556823</v>
      </c>
      <c r="AF79" s="22">
        <f t="shared" ref="AF79:AF88" si="158">$V$201</f>
        <v>78.545768989492871</v>
      </c>
      <c r="AG79" s="8">
        <f t="shared" ref="AG79:AG92" si="159">SQRT(AG80^2+2*$P$195*9.81* $C79)</f>
        <v>132.02644622194973</v>
      </c>
      <c r="AH79" s="8">
        <f t="shared" ref="AH79:AH92" si="160">SQRT(AH80^2+2*$P$195*9.81* $C79)</f>
        <v>126.79740073894368</v>
      </c>
      <c r="AI79" s="8">
        <f t="shared" ref="AI79:AI92" si="161">SQRT(AI80^2+2*$P$195*9.81* $C79)</f>
        <v>134.3120441578038</v>
      </c>
      <c r="AJ79" s="8">
        <f t="shared" ref="AJ79:AJ92" si="162">SQRT(AJ80^2+2*$P$195*9.81* $C79)</f>
        <v>140.78161665156051</v>
      </c>
      <c r="AK79" s="8">
        <f t="shared" ref="AK79:AK92" si="163">SQRT(AK80^2+2*$P$195*9.81* $C79)</f>
        <v>164.0071739778478</v>
      </c>
      <c r="AL79" s="8">
        <f t="shared" ref="AL79:AL92" si="164">SQRT(AL80^2+2*$P$195*9.81* $C79)</f>
        <v>207.76786111780805</v>
      </c>
      <c r="AM79" s="8">
        <f t="shared" ref="AM79:AM92" si="165">SQRT(AM80^2+2*$P$195*9.81* $C79)</f>
        <v>206.6327629873831</v>
      </c>
      <c r="AN79" s="8">
        <f t="shared" ref="AN79:AN92" si="166">SQRT(AN80^2+2*$P$195*9.81* $C79)</f>
        <v>193.44455038648795</v>
      </c>
      <c r="AO79" s="8">
        <f t="shared" ref="AO79:AO92" si="167">SQRT(AO80^2+2*$P$195*9.81* $C79)</f>
        <v>222.0933996566086</v>
      </c>
      <c r="AP79" s="8">
        <f t="shared" ref="AP79:AP92" si="168">SQRT(AP80^2+2*$P$195*9.81* $C79)</f>
        <v>262.18506668858947</v>
      </c>
      <c r="AQ79" s="8">
        <f t="shared" ref="AQ79:AQ92" si="169">SQRT(AQ80^2+2*$P$195*9.81* $C79)</f>
        <v>239.98487332180895</v>
      </c>
      <c r="AR79" s="8">
        <f t="shared" ref="AR79:AR92" si="170">SQRT(AR80^2+2*$P$195*9.81* $C79)</f>
        <v>221.62572733333676</v>
      </c>
      <c r="AS79" s="8">
        <f t="shared" ref="AS79:AS92" si="171">SQRT(AS80^2+2*$P$195*9.81* $C79)</f>
        <v>221.35332163482457</v>
      </c>
      <c r="AT79" s="30">
        <f t="shared" si="136"/>
        <v>78.545768989492871</v>
      </c>
      <c r="AU79" s="9">
        <f t="shared" si="135"/>
        <v>0</v>
      </c>
      <c r="AX79" s="58"/>
      <c r="AY79" s="34" t="s">
        <v>1</v>
      </c>
      <c r="AZ79" s="34">
        <v>4.7439999999999998</v>
      </c>
      <c r="BA79" s="34">
        <v>521.49400000000003</v>
      </c>
    </row>
    <row r="80" spans="1:53" x14ac:dyDescent="0.25">
      <c r="A80" s="31"/>
      <c r="B80" s="31"/>
      <c r="C80" s="10">
        <f t="shared" ref="C80:C87" si="172">$C$73</f>
        <v>50</v>
      </c>
      <c r="D80" s="1">
        <f t="shared" ref="D80:D88" si="173">D79+C80</f>
        <v>2864.69</v>
      </c>
      <c r="E80" s="6">
        <f t="shared" si="143"/>
        <v>450.81917187499994</v>
      </c>
      <c r="F80" s="10">
        <f t="shared" ref="F80:F111" si="174">SQRT(F79^2+2*$P$195*9.81* C80)</f>
        <v>221.27016883446331</v>
      </c>
      <c r="G80" s="1">
        <f t="shared" si="97"/>
        <v>213.03828953600535</v>
      </c>
      <c r="H80" s="1">
        <f t="shared" si="133"/>
        <v>202.50586486869071</v>
      </c>
      <c r="I80" s="1">
        <f t="shared" si="137"/>
        <v>181.6942943836556</v>
      </c>
      <c r="J80" s="1">
        <f t="shared" si="100"/>
        <v>142.74488216587665</v>
      </c>
      <c r="K80" s="1">
        <f t="shared" si="138"/>
        <v>94.573455507866981</v>
      </c>
      <c r="L80" s="23">
        <f t="shared" si="144"/>
        <v>78.545768989492871</v>
      </c>
      <c r="M80" s="1">
        <f t="shared" si="145"/>
        <v>321.00216122013501</v>
      </c>
      <c r="N80" s="1">
        <f t="shared" si="146"/>
        <v>310.15102340336131</v>
      </c>
      <c r="O80" s="1">
        <f t="shared" si="147"/>
        <v>304.68492502558752</v>
      </c>
      <c r="P80" s="1">
        <f t="shared" si="148"/>
        <v>297.89990415075175</v>
      </c>
      <c r="Q80" s="1">
        <f t="shared" si="149"/>
        <v>298.45574581200492</v>
      </c>
      <c r="R80" s="1">
        <f t="shared" si="150"/>
        <v>296.65335342697364</v>
      </c>
      <c r="S80" s="1">
        <f t="shared" si="151"/>
        <v>291.86475755698922</v>
      </c>
      <c r="T80" s="1">
        <f t="shared" si="152"/>
        <v>267.30776282074288</v>
      </c>
      <c r="U80" s="1">
        <f t="shared" si="153"/>
        <v>272.81338553126409</v>
      </c>
      <c r="V80" s="1">
        <f t="shared" si="154"/>
        <v>301.4999747238798</v>
      </c>
      <c r="W80" s="1">
        <f t="shared" si="155"/>
        <v>277.97393390619328</v>
      </c>
      <c r="X80" s="1">
        <f t="shared" si="156"/>
        <v>254.98744607143024</v>
      </c>
      <c r="Y80" s="6">
        <f t="shared" si="157"/>
        <v>233.50141514939492</v>
      </c>
      <c r="Z80" s="10">
        <f t="shared" ref="Z80:Z111" si="175">SQRT(Z81^2+2*$P$195*9.81* $C80)</f>
        <v>247.97521065225837</v>
      </c>
      <c r="AA80" s="1">
        <f t="shared" si="98"/>
        <v>256.6021784600178</v>
      </c>
      <c r="AB80" s="1">
        <f t="shared" si="134"/>
        <v>261.8314455690782</v>
      </c>
      <c r="AC80" s="1">
        <f t="shared" si="139"/>
        <v>267.8378572227486</v>
      </c>
      <c r="AD80" s="1">
        <f t="shared" si="116"/>
        <v>296.84410288659973</v>
      </c>
      <c r="AE80" s="1">
        <f t="shared" si="140"/>
        <v>303.33415121556823</v>
      </c>
      <c r="AF80" s="23">
        <f t="shared" si="158"/>
        <v>78.545768989492871</v>
      </c>
      <c r="AG80" s="1">
        <f t="shared" si="159"/>
        <v>132.02644622194973</v>
      </c>
      <c r="AH80" s="1">
        <f t="shared" si="160"/>
        <v>126.79740073894368</v>
      </c>
      <c r="AI80" s="1">
        <f t="shared" si="161"/>
        <v>134.3120441578038</v>
      </c>
      <c r="AJ80" s="1">
        <f t="shared" si="162"/>
        <v>140.78161665156051</v>
      </c>
      <c r="AK80" s="1">
        <f t="shared" si="163"/>
        <v>164.0071739778478</v>
      </c>
      <c r="AL80" s="1">
        <f t="shared" si="164"/>
        <v>207.76786111780805</v>
      </c>
      <c r="AM80" s="1">
        <f t="shared" si="165"/>
        <v>206.6327629873831</v>
      </c>
      <c r="AN80" s="1">
        <f t="shared" si="166"/>
        <v>193.44455038648795</v>
      </c>
      <c r="AO80" s="1">
        <f t="shared" si="167"/>
        <v>222.0933996566086</v>
      </c>
      <c r="AP80" s="1">
        <f t="shared" si="168"/>
        <v>262.18506668858947</v>
      </c>
      <c r="AQ80" s="1">
        <f t="shared" si="169"/>
        <v>239.98487332180895</v>
      </c>
      <c r="AR80" s="1">
        <f t="shared" si="170"/>
        <v>221.62572733333676</v>
      </c>
      <c r="AS80" s="1">
        <f t="shared" si="171"/>
        <v>221.35332163482457</v>
      </c>
      <c r="AT80" s="31">
        <f t="shared" si="136"/>
        <v>78.545768989492871</v>
      </c>
      <c r="AU80" s="6">
        <f t="shared" si="135"/>
        <v>0.63657152566280861</v>
      </c>
      <c r="AX80" s="58"/>
      <c r="AY80" s="34" t="s">
        <v>1</v>
      </c>
      <c r="AZ80" s="34">
        <v>4.6189999999999998</v>
      </c>
      <c r="BA80" s="34">
        <v>483.39</v>
      </c>
    </row>
    <row r="81" spans="1:53" x14ac:dyDescent="0.25">
      <c r="A81" s="31"/>
      <c r="B81" s="31"/>
      <c r="C81" s="10">
        <f t="shared" si="172"/>
        <v>50</v>
      </c>
      <c r="D81" s="1">
        <f t="shared" si="173"/>
        <v>2914.69</v>
      </c>
      <c r="E81" s="6">
        <f t="shared" si="143"/>
        <v>450.81917187499994</v>
      </c>
      <c r="F81" s="10">
        <f t="shared" si="174"/>
        <v>223.32222821750614</v>
      </c>
      <c r="G81" s="1">
        <f t="shared" si="97"/>
        <v>215.16887044465062</v>
      </c>
      <c r="H81" s="1">
        <f t="shared" si="133"/>
        <v>204.74607519123882</v>
      </c>
      <c r="I81" s="1">
        <f t="shared" si="137"/>
        <v>184.1878025591665</v>
      </c>
      <c r="J81" s="1">
        <f t="shared" si="100"/>
        <v>145.90555638682858</v>
      </c>
      <c r="K81" s="1">
        <f t="shared" si="138"/>
        <v>99.279748623264027</v>
      </c>
      <c r="L81" s="23">
        <f t="shared" si="144"/>
        <v>78.545768989492871</v>
      </c>
      <c r="M81" s="1">
        <f t="shared" si="145"/>
        <v>322.42009476457503</v>
      </c>
      <c r="N81" s="1">
        <f t="shared" si="146"/>
        <v>311.61833597872953</v>
      </c>
      <c r="O81" s="1">
        <f t="shared" si="147"/>
        <v>306.17843414886016</v>
      </c>
      <c r="P81" s="1">
        <f t="shared" si="148"/>
        <v>299.42725809957096</v>
      </c>
      <c r="Q81" s="1">
        <f t="shared" si="149"/>
        <v>299.98026969819216</v>
      </c>
      <c r="R81" s="1">
        <f t="shared" si="150"/>
        <v>298.18709244276306</v>
      </c>
      <c r="S81" s="1">
        <f t="shared" si="151"/>
        <v>293.42352786339427</v>
      </c>
      <c r="T81" s="1">
        <f t="shared" si="152"/>
        <v>269.00886614427884</v>
      </c>
      <c r="U81" s="1">
        <f t="shared" si="153"/>
        <v>274.48036965333267</v>
      </c>
      <c r="V81" s="1">
        <f t="shared" si="154"/>
        <v>303.00918263065915</v>
      </c>
      <c r="W81" s="1">
        <f t="shared" si="155"/>
        <v>279.61015348389031</v>
      </c>
      <c r="X81" s="1">
        <f t="shared" si="156"/>
        <v>256.77018451142362</v>
      </c>
      <c r="Y81" s="6">
        <f t="shared" si="157"/>
        <v>235.44689608650626</v>
      </c>
      <c r="Z81" s="10">
        <f t="shared" si="175"/>
        <v>246.12877746828369</v>
      </c>
      <c r="AA81" s="1">
        <f t="shared" si="98"/>
        <v>254.81826463271199</v>
      </c>
      <c r="AB81" s="1">
        <f t="shared" si="134"/>
        <v>260.08340179410362</v>
      </c>
      <c r="AC81" s="1">
        <f t="shared" si="139"/>
        <v>266.12926889328327</v>
      </c>
      <c r="AD81" s="1">
        <f t="shared" si="116"/>
        <v>295.3033887691609</v>
      </c>
      <c r="AE81" s="1">
        <f t="shared" si="140"/>
        <v>301.82656823690854</v>
      </c>
      <c r="AF81" s="23">
        <f t="shared" si="158"/>
        <v>78.545768989492871</v>
      </c>
      <c r="AG81" s="1">
        <f t="shared" si="159"/>
        <v>128.5249100446967</v>
      </c>
      <c r="AH81" s="1">
        <f t="shared" si="160"/>
        <v>123.14727294646956</v>
      </c>
      <c r="AI81" s="1">
        <f t="shared" si="161"/>
        <v>130.87167457417144</v>
      </c>
      <c r="AJ81" s="1">
        <f t="shared" si="162"/>
        <v>137.50321300619464</v>
      </c>
      <c r="AK81" s="1">
        <f t="shared" si="163"/>
        <v>161.20180866293043</v>
      </c>
      <c r="AL81" s="1">
        <f t="shared" si="164"/>
        <v>205.56058501928032</v>
      </c>
      <c r="AM81" s="1">
        <f t="shared" si="165"/>
        <v>204.41323034432003</v>
      </c>
      <c r="AN81" s="1">
        <f t="shared" si="166"/>
        <v>191.07188195605985</v>
      </c>
      <c r="AO81" s="1">
        <f t="shared" si="167"/>
        <v>220.02988017773873</v>
      </c>
      <c r="AP81" s="1">
        <f t="shared" si="168"/>
        <v>260.43939639482369</v>
      </c>
      <c r="AQ81" s="1">
        <f t="shared" si="169"/>
        <v>238.0764780974481</v>
      </c>
      <c r="AR81" s="1">
        <f t="shared" si="170"/>
        <v>219.5578124686765</v>
      </c>
      <c r="AS81" s="1">
        <f t="shared" si="171"/>
        <v>219.28283790294691</v>
      </c>
      <c r="AT81" s="31">
        <f t="shared" si="136"/>
        <v>78.545768989492871</v>
      </c>
      <c r="AU81" s="6">
        <f t="shared" si="135"/>
        <v>0.63657152566280861</v>
      </c>
      <c r="AX81" s="58"/>
      <c r="AY81" s="34" t="s">
        <v>1</v>
      </c>
      <c r="AZ81" s="34">
        <v>4.4939999999999998</v>
      </c>
      <c r="BA81" s="34">
        <v>403.75</v>
      </c>
    </row>
    <row r="82" spans="1:53" x14ac:dyDescent="0.25">
      <c r="A82" s="31"/>
      <c r="B82" s="31"/>
      <c r="C82" s="10">
        <f t="shared" si="172"/>
        <v>50</v>
      </c>
      <c r="D82" s="1">
        <f t="shared" si="173"/>
        <v>2964.69</v>
      </c>
      <c r="E82" s="6">
        <f t="shared" si="143"/>
        <v>450.81917187499994</v>
      </c>
      <c r="F82" s="10">
        <f t="shared" si="174"/>
        <v>225.35560258407577</v>
      </c>
      <c r="G82" s="1">
        <f t="shared" si="97"/>
        <v>217.27856039753863</v>
      </c>
      <c r="H82" s="1">
        <f t="shared" si="133"/>
        <v>206.96203832156374</v>
      </c>
      <c r="I82" s="1">
        <f t="shared" si="137"/>
        <v>186.64800189547839</v>
      </c>
      <c r="J82" s="1">
        <f t="shared" si="100"/>
        <v>148.99919927486192</v>
      </c>
      <c r="K82" s="1">
        <f t="shared" si="138"/>
        <v>103.77282152229694</v>
      </c>
      <c r="L82" s="23">
        <f t="shared" si="144"/>
        <v>78.545768989492871</v>
      </c>
      <c r="M82" s="1">
        <f t="shared" si="145"/>
        <v>323.83181978921954</v>
      </c>
      <c r="N82" s="1">
        <f t="shared" si="146"/>
        <v>313.07877174626896</v>
      </c>
      <c r="O82" s="1">
        <f t="shared" si="147"/>
        <v>307.66469335601039</v>
      </c>
      <c r="P82" s="1">
        <f t="shared" si="148"/>
        <v>300.94686058011484</v>
      </c>
      <c r="Q82" s="1">
        <f t="shared" si="149"/>
        <v>301.49708490829579</v>
      </c>
      <c r="R82" s="1">
        <f t="shared" si="150"/>
        <v>299.71298286772452</v>
      </c>
      <c r="S82" s="1">
        <f t="shared" si="151"/>
        <v>294.97406106944408</v>
      </c>
      <c r="T82" s="1">
        <f t="shared" si="152"/>
        <v>270.69927976304359</v>
      </c>
      <c r="U82" s="1">
        <f t="shared" si="153"/>
        <v>276.13729071791471</v>
      </c>
      <c r="V82" s="1">
        <f t="shared" si="154"/>
        <v>304.51091073802291</v>
      </c>
      <c r="W82" s="1">
        <f t="shared" si="155"/>
        <v>281.23685379282119</v>
      </c>
      <c r="X82" s="1">
        <f t="shared" si="156"/>
        <v>258.5406305670939</v>
      </c>
      <c r="Y82" s="6">
        <f t="shared" si="157"/>
        <v>237.37643285880355</v>
      </c>
      <c r="Z82" s="10">
        <f t="shared" si="175"/>
        <v>244.26838743077647</v>
      </c>
      <c r="AA82" s="1">
        <f t="shared" si="98"/>
        <v>253.02177374768922</v>
      </c>
      <c r="AB82" s="1">
        <f t="shared" si="134"/>
        <v>258.3235294912044</v>
      </c>
      <c r="AC82" s="1">
        <f t="shared" si="139"/>
        <v>264.40964006948286</v>
      </c>
      <c r="AD82" s="1">
        <f t="shared" si="116"/>
        <v>293.75459386799412</v>
      </c>
      <c r="AE82" s="1">
        <f t="shared" si="140"/>
        <v>300.31141718834004</v>
      </c>
      <c r="AF82" s="23">
        <f t="shared" si="158"/>
        <v>78.545768989492871</v>
      </c>
      <c r="AG82" s="1">
        <f t="shared" si="159"/>
        <v>124.92526766830389</v>
      </c>
      <c r="AH82" s="1">
        <f t="shared" si="160"/>
        <v>119.38559726429429</v>
      </c>
      <c r="AI82" s="1">
        <f t="shared" si="161"/>
        <v>127.33838857880929</v>
      </c>
      <c r="AJ82" s="1">
        <f t="shared" si="162"/>
        <v>134.14471136435805</v>
      </c>
      <c r="AK82" s="1">
        <f t="shared" si="163"/>
        <v>158.34674962309782</v>
      </c>
      <c r="AL82" s="1">
        <f t="shared" si="164"/>
        <v>203.32934887386222</v>
      </c>
      <c r="AM82" s="1">
        <f t="shared" si="165"/>
        <v>202.169331847835</v>
      </c>
      <c r="AN82" s="1">
        <f t="shared" si="166"/>
        <v>188.66937768019079</v>
      </c>
      <c r="AO82" s="1">
        <f t="shared" si="167"/>
        <v>217.94682418202396</v>
      </c>
      <c r="AP82" s="1">
        <f t="shared" si="168"/>
        <v>258.68194601575908</v>
      </c>
      <c r="AQ82" s="1">
        <f t="shared" si="169"/>
        <v>236.15266126657284</v>
      </c>
      <c r="AR82" s="1">
        <f t="shared" si="170"/>
        <v>217.47023478175242</v>
      </c>
      <c r="AS82" s="1">
        <f t="shared" si="171"/>
        <v>217.19261727501257</v>
      </c>
      <c r="AT82" s="31">
        <f t="shared" si="136"/>
        <v>78.545768989492871</v>
      </c>
      <c r="AU82" s="6">
        <f t="shared" si="135"/>
        <v>0.63657152566280861</v>
      </c>
      <c r="AX82" s="58"/>
      <c r="AY82" s="34" t="s">
        <v>1</v>
      </c>
      <c r="AZ82" s="34">
        <v>4.375</v>
      </c>
      <c r="BA82" s="34">
        <v>319.858</v>
      </c>
    </row>
    <row r="83" spans="1:53" x14ac:dyDescent="0.25">
      <c r="A83" s="31"/>
      <c r="B83" s="31"/>
      <c r="C83" s="10">
        <f t="shared" si="172"/>
        <v>50</v>
      </c>
      <c r="D83" s="1">
        <f t="shared" si="173"/>
        <v>3014.69</v>
      </c>
      <c r="E83" s="6">
        <f t="shared" si="143"/>
        <v>450.81917187499994</v>
      </c>
      <c r="F83" s="10">
        <f t="shared" si="174"/>
        <v>227.37079323438158</v>
      </c>
      <c r="G83" s="1">
        <f t="shared" si="97"/>
        <v>219.36796212853608</v>
      </c>
      <c r="H83" s="1">
        <f t="shared" si="133"/>
        <v>209.15452494798294</v>
      </c>
      <c r="I83" s="1">
        <f t="shared" si="137"/>
        <v>189.07619260915558</v>
      </c>
      <c r="J83" s="1">
        <f t="shared" si="100"/>
        <v>152.02990292883177</v>
      </c>
      <c r="K83" s="1">
        <f t="shared" si="138"/>
        <v>108.07926945857145</v>
      </c>
      <c r="L83" s="23">
        <f t="shared" si="144"/>
        <v>78.545768989492871</v>
      </c>
      <c r="M83" s="1">
        <f t="shared" si="145"/>
        <v>325.2374171401525</v>
      </c>
      <c r="N83" s="1">
        <f t="shared" si="146"/>
        <v>314.53242649709802</v>
      </c>
      <c r="O83" s="1">
        <f t="shared" si="147"/>
        <v>309.14380721251382</v>
      </c>
      <c r="P83" s="1">
        <f t="shared" si="148"/>
        <v>302.4588284263283</v>
      </c>
      <c r="Q83" s="1">
        <f t="shared" si="149"/>
        <v>303.00630720861261</v>
      </c>
      <c r="R83" s="1">
        <f t="shared" si="150"/>
        <v>301.23114397330988</v>
      </c>
      <c r="S83" s="1">
        <f t="shared" si="151"/>
        <v>296.51648639460188</v>
      </c>
      <c r="T83" s="1">
        <f t="shared" si="152"/>
        <v>272.37920270136362</v>
      </c>
      <c r="U83" s="1">
        <f t="shared" si="153"/>
        <v>277.78432879669464</v>
      </c>
      <c r="V83" s="1">
        <f t="shared" si="154"/>
        <v>306.00526916786936</v>
      </c>
      <c r="W83" s="1">
        <f t="shared" si="155"/>
        <v>282.85419906956423</v>
      </c>
      <c r="X83" s="1">
        <f t="shared" si="156"/>
        <v>260.29903506165851</v>
      </c>
      <c r="Y83" s="6">
        <f t="shared" si="157"/>
        <v>239.29041116762301</v>
      </c>
      <c r="Z83" s="10">
        <f t="shared" si="175"/>
        <v>242.39371918024591</v>
      </c>
      <c r="AA83" s="1">
        <f t="shared" si="98"/>
        <v>251.21243597884805</v>
      </c>
      <c r="AB83" s="1">
        <f t="shared" si="134"/>
        <v>256.55158523929089</v>
      </c>
      <c r="AC83" s="1">
        <f t="shared" si="139"/>
        <v>262.67875392135062</v>
      </c>
      <c r="AD83" s="1">
        <f t="shared" si="116"/>
        <v>292.19758968641435</v>
      </c>
      <c r="AE83" s="1">
        <f t="shared" si="140"/>
        <v>298.78858293728229</v>
      </c>
      <c r="AF83" s="23">
        <f t="shared" si="158"/>
        <v>78.545768989492871</v>
      </c>
      <c r="AG83" s="1">
        <f t="shared" si="159"/>
        <v>121.21877949392731</v>
      </c>
      <c r="AH83" s="1">
        <f t="shared" si="160"/>
        <v>115.50147546309645</v>
      </c>
      <c r="AI83" s="1">
        <f t="shared" si="161"/>
        <v>123.70422468876245</v>
      </c>
      <c r="AJ83" s="1">
        <f t="shared" si="162"/>
        <v>130.69993721125857</v>
      </c>
      <c r="AK83" s="1">
        <f t="shared" si="163"/>
        <v>155.43925860669827</v>
      </c>
      <c r="AL83" s="1">
        <f t="shared" si="164"/>
        <v>201.07335505598144</v>
      </c>
      <c r="AM83" s="1">
        <f t="shared" si="165"/>
        <v>199.900246972834</v>
      </c>
      <c r="AN83" s="1">
        <f t="shared" si="166"/>
        <v>186.23588288573842</v>
      </c>
      <c r="AO83" s="1">
        <f t="shared" si="167"/>
        <v>215.84366604334272</v>
      </c>
      <c r="AP83" s="1">
        <f t="shared" si="168"/>
        <v>256.9124738009038</v>
      </c>
      <c r="AQ83" s="1">
        <f t="shared" si="169"/>
        <v>234.21304281206179</v>
      </c>
      <c r="AR83" s="1">
        <f t="shared" si="170"/>
        <v>215.3624224790168</v>
      </c>
      <c r="AS83" s="1">
        <f t="shared" si="171"/>
        <v>215.08208432775169</v>
      </c>
      <c r="AT83" s="31">
        <f t="shared" si="136"/>
        <v>78.545768989492871</v>
      </c>
      <c r="AU83" s="6">
        <f t="shared" si="135"/>
        <v>0.63657152566280861</v>
      </c>
      <c r="AX83" s="58"/>
      <c r="AY83" s="34" t="s">
        <v>1</v>
      </c>
      <c r="AZ83" s="34">
        <v>4.2610000000000001</v>
      </c>
      <c r="BA83" s="34">
        <v>237.291</v>
      </c>
    </row>
    <row r="84" spans="1:53" x14ac:dyDescent="0.25">
      <c r="A84" s="31"/>
      <c r="B84" s="31"/>
      <c r="C84" s="10">
        <f t="shared" si="172"/>
        <v>50</v>
      </c>
      <c r="D84" s="1">
        <f t="shared" si="173"/>
        <v>3064.69</v>
      </c>
      <c r="E84" s="6">
        <f t="shared" si="143"/>
        <v>450.81917187499994</v>
      </c>
      <c r="F84" s="10">
        <f t="shared" si="174"/>
        <v>229.36827944602956</v>
      </c>
      <c r="G84" s="1">
        <f t="shared" si="97"/>
        <v>221.43764993430281</v>
      </c>
      <c r="H84" s="1">
        <f t="shared" si="133"/>
        <v>211.32426577706693</v>
      </c>
      <c r="I84" s="1">
        <f t="shared" si="137"/>
        <v>191.47359246531752</v>
      </c>
      <c r="J84" s="1">
        <f t="shared" si="100"/>
        <v>155.00135929903973</v>
      </c>
      <c r="K84" s="1">
        <f t="shared" si="138"/>
        <v>112.22057960418176</v>
      </c>
      <c r="L84" s="23">
        <f t="shared" si="144"/>
        <v>78.545768989492871</v>
      </c>
      <c r="M84" s="1">
        <f t="shared" si="145"/>
        <v>326.63696592394064</v>
      </c>
      <c r="N84" s="1">
        <f t="shared" si="146"/>
        <v>315.9793938188887</v>
      </c>
      <c r="O84" s="1">
        <f t="shared" si="147"/>
        <v>310.61587779417829</v>
      </c>
      <c r="P84" s="1">
        <f t="shared" si="148"/>
        <v>303.96327556635373</v>
      </c>
      <c r="Q84" s="1">
        <f t="shared" si="149"/>
        <v>304.50804949656111</v>
      </c>
      <c r="R84" s="1">
        <f t="shared" si="150"/>
        <v>302.74169204037452</v>
      </c>
      <c r="S84" s="1">
        <f t="shared" si="151"/>
        <v>298.05092971470515</v>
      </c>
      <c r="T84" s="1">
        <f t="shared" si="152"/>
        <v>274.0488278833364</v>
      </c>
      <c r="U84" s="1">
        <f t="shared" si="153"/>
        <v>279.42165865413898</v>
      </c>
      <c r="V84" s="1">
        <f t="shared" si="154"/>
        <v>307.49236536619924</v>
      </c>
      <c r="W84" s="1">
        <f t="shared" si="155"/>
        <v>284.46234888168357</v>
      </c>
      <c r="X84" s="1">
        <f t="shared" si="156"/>
        <v>262.04564040264154</v>
      </c>
      <c r="Y84" s="6">
        <f t="shared" si="157"/>
        <v>241.18920140995135</v>
      </c>
      <c r="Z84" s="10">
        <f t="shared" si="175"/>
        <v>240.50443883228417</v>
      </c>
      <c r="AA84" s="1">
        <f t="shared" si="98"/>
        <v>249.38997171182893</v>
      </c>
      <c r="AB84" s="1">
        <f t="shared" si="134"/>
        <v>254.76731715193205</v>
      </c>
      <c r="AC84" s="1">
        <f t="shared" si="139"/>
        <v>260.93638642717787</v>
      </c>
      <c r="AD84" s="1">
        <f t="shared" si="116"/>
        <v>290.63224428571266</v>
      </c>
      <c r="AE84" s="1">
        <f t="shared" si="140"/>
        <v>297.25794740203196</v>
      </c>
      <c r="AF84" s="23">
        <f t="shared" si="158"/>
        <v>78.545768989492871</v>
      </c>
      <c r="AG84" s="1">
        <f t="shared" si="159"/>
        <v>117.39532572465299</v>
      </c>
      <c r="AH84" s="1">
        <f t="shared" si="160"/>
        <v>111.48210992868889</v>
      </c>
      <c r="AI84" s="1">
        <f t="shared" si="161"/>
        <v>119.96001502937479</v>
      </c>
      <c r="AJ84" s="1">
        <f t="shared" si="162"/>
        <v>127.16187945696198</v>
      </c>
      <c r="AK84" s="1">
        <f t="shared" si="163"/>
        <v>152.47633624992443</v>
      </c>
      <c r="AL84" s="1">
        <f t="shared" si="164"/>
        <v>198.79176067802402</v>
      </c>
      <c r="AM84" s="1">
        <f t="shared" si="165"/>
        <v>197.60510808124377</v>
      </c>
      <c r="AN84" s="1">
        <f t="shared" si="166"/>
        <v>183.77016644229954</v>
      </c>
      <c r="AO84" s="1">
        <f t="shared" si="167"/>
        <v>213.7198123034691</v>
      </c>
      <c r="AP84" s="1">
        <f t="shared" si="168"/>
        <v>255.13072961621086</v>
      </c>
      <c r="AQ84" s="1">
        <f t="shared" si="169"/>
        <v>232.25722684834736</v>
      </c>
      <c r="AR84" s="1">
        <f t="shared" si="170"/>
        <v>213.23377550479782</v>
      </c>
      <c r="AS84" s="1">
        <f t="shared" si="171"/>
        <v>212.95063512178143</v>
      </c>
      <c r="AT84" s="31">
        <f t="shared" si="136"/>
        <v>78.545768989492871</v>
      </c>
      <c r="AU84" s="6">
        <f t="shared" si="135"/>
        <v>0.63657152566280861</v>
      </c>
      <c r="AX84" s="58"/>
      <c r="AY84" s="34" t="s">
        <v>1</v>
      </c>
      <c r="AZ84" s="34">
        <v>4.1529999999999996</v>
      </c>
      <c r="BA84" s="34">
        <v>185.048</v>
      </c>
    </row>
    <row r="85" spans="1:53" x14ac:dyDescent="0.25">
      <c r="A85" s="31"/>
      <c r="B85" s="31"/>
      <c r="C85" s="10">
        <f t="shared" si="172"/>
        <v>50</v>
      </c>
      <c r="D85" s="1">
        <f t="shared" si="173"/>
        <v>3114.69</v>
      </c>
      <c r="E85" s="6">
        <f t="shared" si="143"/>
        <v>450.81917187499994</v>
      </c>
      <c r="F85" s="10">
        <f t="shared" si="174"/>
        <v>231.34851980514574</v>
      </c>
      <c r="G85" s="1">
        <f t="shared" si="97"/>
        <v>223.48817151792809</v>
      </c>
      <c r="H85" s="1">
        <f t="shared" si="133"/>
        <v>213.47195437859378</v>
      </c>
      <c r="I85" s="1">
        <f t="shared" si="137"/>
        <v>193.84134391706661</v>
      </c>
      <c r="J85" s="1">
        <f t="shared" si="100"/>
        <v>157.91691291483005</v>
      </c>
      <c r="K85" s="1">
        <f t="shared" si="138"/>
        <v>116.21440739726937</v>
      </c>
      <c r="L85" s="23">
        <f t="shared" si="144"/>
        <v>78.545768989492871</v>
      </c>
      <c r="M85" s="1">
        <f t="shared" si="145"/>
        <v>328.03054355958619</v>
      </c>
      <c r="N85" s="1">
        <f t="shared" si="146"/>
        <v>317.41976516617922</v>
      </c>
      <c r="O85" s="1">
        <f t="shared" si="147"/>
        <v>312.08100476935135</v>
      </c>
      <c r="P85" s="1">
        <f t="shared" si="148"/>
        <v>305.46031312271498</v>
      </c>
      <c r="Q85" s="1">
        <f t="shared" si="149"/>
        <v>306.00242189923944</v>
      </c>
      <c r="R85" s="1">
        <f t="shared" si="150"/>
        <v>304.24474046311627</v>
      </c>
      <c r="S85" s="1">
        <f t="shared" si="151"/>
        <v>299.57751368185183</v>
      </c>
      <c r="T85" s="1">
        <f t="shared" si="152"/>
        <v>275.70834239143096</v>
      </c>
      <c r="U85" s="1">
        <f t="shared" si="153"/>
        <v>281.04944996393453</v>
      </c>
      <c r="V85" s="1">
        <f t="shared" si="154"/>
        <v>308.97230419327258</v>
      </c>
      <c r="W85" s="1">
        <f t="shared" si="155"/>
        <v>286.06145831146961</v>
      </c>
      <c r="X85" s="1">
        <f t="shared" si="156"/>
        <v>263.78068097195921</v>
      </c>
      <c r="Y85" s="6">
        <f t="shared" si="157"/>
        <v>243.07315951534034</v>
      </c>
      <c r="Z85" s="10">
        <f t="shared" si="175"/>
        <v>238.60019928330303</v>
      </c>
      <c r="AA85" s="1">
        <f t="shared" si="98"/>
        <v>247.55409103956822</v>
      </c>
      <c r="AB85" s="1">
        <f t="shared" si="134"/>
        <v>252.97046445937741</v>
      </c>
      <c r="AC85" s="1">
        <f t="shared" si="139"/>
        <v>259.18230603510244</v>
      </c>
      <c r="AD85" s="1">
        <f t="shared" si="116"/>
        <v>289.05842215467476</v>
      </c>
      <c r="AE85" s="1">
        <f t="shared" si="140"/>
        <v>295.71938944490807</v>
      </c>
      <c r="AF85" s="23">
        <f t="shared" si="158"/>
        <v>78.545768989492871</v>
      </c>
      <c r="AG85" s="1">
        <f t="shared" si="159"/>
        <v>113.44308045005377</v>
      </c>
      <c r="AH85" s="1">
        <f t="shared" si="160"/>
        <v>107.31230513856401</v>
      </c>
      <c r="AI85" s="1">
        <f t="shared" si="161"/>
        <v>116.09511275608386</v>
      </c>
      <c r="AJ85" s="1">
        <f t="shared" si="162"/>
        <v>123.52252259012091</v>
      </c>
      <c r="AK85" s="1">
        <f t="shared" si="163"/>
        <v>149.45468582884919</v>
      </c>
      <c r="AL85" s="1">
        <f t="shared" si="164"/>
        <v>196.4836739107572</v>
      </c>
      <c r="AM85" s="1">
        <f t="shared" si="165"/>
        <v>195.28299654552629</v>
      </c>
      <c r="AN85" s="1">
        <f t="shared" si="166"/>
        <v>181.27091348098423</v>
      </c>
      <c r="AO85" s="1">
        <f t="shared" si="167"/>
        <v>211.5746397161769</v>
      </c>
      <c r="AP85" s="1">
        <f t="shared" si="168"/>
        <v>253.33645453132104</v>
      </c>
      <c r="AQ85" s="1">
        <f t="shared" si="169"/>
        <v>230.28480067795329</v>
      </c>
      <c r="AR85" s="1">
        <f t="shared" si="170"/>
        <v>211.08366354607006</v>
      </c>
      <c r="AS85" s="1">
        <f t="shared" si="171"/>
        <v>210.79763518305913</v>
      </c>
      <c r="AT85" s="31">
        <f t="shared" si="136"/>
        <v>78.545768989492871</v>
      </c>
      <c r="AU85" s="6">
        <f t="shared" si="135"/>
        <v>0.63657152566280861</v>
      </c>
      <c r="AX85" s="58"/>
      <c r="AY85" s="34" t="s">
        <v>1</v>
      </c>
      <c r="AZ85" s="34">
        <v>4.0469999999999997</v>
      </c>
      <c r="BA85" s="34">
        <v>140.31299999999999</v>
      </c>
    </row>
    <row r="86" spans="1:53" x14ac:dyDescent="0.25">
      <c r="A86" s="31"/>
      <c r="B86" s="31"/>
      <c r="C86" s="10">
        <f t="shared" si="172"/>
        <v>50</v>
      </c>
      <c r="D86" s="1">
        <f t="shared" si="173"/>
        <v>3164.69</v>
      </c>
      <c r="E86" s="6">
        <f t="shared" si="143"/>
        <v>450.81917187499994</v>
      </c>
      <c r="F86" s="10">
        <f t="shared" si="174"/>
        <v>233.31195343580643</v>
      </c>
      <c r="G86" s="1">
        <f t="shared" si="97"/>
        <v>225.52004968167876</v>
      </c>
      <c r="H86" s="1">
        <f t="shared" si="133"/>
        <v>215.59824977540154</v>
      </c>
      <c r="I86" s="1">
        <f t="shared" si="137"/>
        <v>196.18052046922116</v>
      </c>
      <c r="J86" s="1">
        <f t="shared" si="100"/>
        <v>160.77960500184724</v>
      </c>
      <c r="K86" s="1">
        <f t="shared" si="138"/>
        <v>120.07546996243028</v>
      </c>
      <c r="L86" s="23">
        <f t="shared" si="144"/>
        <v>78.545768989492871</v>
      </c>
      <c r="M86" s="1">
        <f t="shared" si="145"/>
        <v>329.41822582850148</v>
      </c>
      <c r="N86" s="1">
        <f t="shared" si="146"/>
        <v>318.85362992782814</v>
      </c>
      <c r="O86" s="1">
        <f t="shared" si="147"/>
        <v>313.53928547767009</v>
      </c>
      <c r="P86" s="1">
        <f t="shared" si="148"/>
        <v>306.95004950810335</v>
      </c>
      <c r="Q86" s="1">
        <f t="shared" si="149"/>
        <v>307.4895318676721</v>
      </c>
      <c r="R86" s="1">
        <f t="shared" si="150"/>
        <v>305.74039984841551</v>
      </c>
      <c r="S86" s="1">
        <f t="shared" si="151"/>
        <v>301.09635783881566</v>
      </c>
      <c r="T86" s="1">
        <f t="shared" si="152"/>
        <v>277.35792771116263</v>
      </c>
      <c r="U86" s="1">
        <f t="shared" si="153"/>
        <v>282.66786751420852</v>
      </c>
      <c r="V86" s="1">
        <f t="shared" si="154"/>
        <v>310.44518800989681</v>
      </c>
      <c r="W86" s="1">
        <f t="shared" si="155"/>
        <v>287.65167813048589</v>
      </c>
      <c r="X86" s="1">
        <f t="shared" si="156"/>
        <v>265.50438349306125</v>
      </c>
      <c r="Y86" s="6">
        <f t="shared" si="157"/>
        <v>244.94262772488193</v>
      </c>
      <c r="Z86" s="10">
        <f t="shared" si="175"/>
        <v>236.68063946599418</v>
      </c>
      <c r="AA86" s="1">
        <f t="shared" si="98"/>
        <v>245.70449322392707</v>
      </c>
      <c r="AB86" s="1">
        <f t="shared" si="134"/>
        <v>251.16075706366456</v>
      </c>
      <c r="AC86" s="1">
        <f t="shared" si="139"/>
        <v>257.41627330391043</v>
      </c>
      <c r="AD86" s="1">
        <f t="shared" si="116"/>
        <v>287.47598407267026</v>
      </c>
      <c r="AE86" s="1">
        <f t="shared" si="140"/>
        <v>294.17278476036699</v>
      </c>
      <c r="AF86" s="23">
        <f t="shared" si="158"/>
        <v>78.545768989492871</v>
      </c>
      <c r="AG86" s="1">
        <f t="shared" si="159"/>
        <v>109.34807955331163</v>
      </c>
      <c r="AH86" s="1">
        <f t="shared" si="160"/>
        <v>102.97378712154017</v>
      </c>
      <c r="AI86" s="1">
        <f t="shared" si="161"/>
        <v>112.0970347772314</v>
      </c>
      <c r="AJ86" s="1">
        <f t="shared" si="162"/>
        <v>119.77263288008213</v>
      </c>
      <c r="AK86" s="1">
        <f t="shared" si="163"/>
        <v>146.37067027311178</v>
      </c>
      <c r="AL86" s="1">
        <f t="shared" si="164"/>
        <v>194.14814990998181</v>
      </c>
      <c r="AM86" s="1">
        <f t="shared" si="165"/>
        <v>192.93293845219907</v>
      </c>
      <c r="AN86" s="1">
        <f t="shared" si="166"/>
        <v>178.73671719663665</v>
      </c>
      <c r="AO86" s="1">
        <f t="shared" si="167"/>
        <v>209.40749311099177</v>
      </c>
      <c r="AP86" s="1">
        <f t="shared" si="168"/>
        <v>251.52938038030484</v>
      </c>
      <c r="AQ86" s="1">
        <f t="shared" si="169"/>
        <v>228.29533377466274</v>
      </c>
      <c r="AR86" s="1">
        <f t="shared" si="170"/>
        <v>208.91142385238416</v>
      </c>
      <c r="AS86" s="1">
        <f t="shared" si="171"/>
        <v>208.62241729682378</v>
      </c>
      <c r="AT86" s="31">
        <f t="shared" si="136"/>
        <v>78.545768989492871</v>
      </c>
      <c r="AU86" s="6">
        <f t="shared" si="135"/>
        <v>0.63657152566280861</v>
      </c>
      <c r="AX86" s="58"/>
      <c r="AY86" s="34" t="s">
        <v>1</v>
      </c>
      <c r="AZ86" s="34">
        <v>3.9609999999999999</v>
      </c>
      <c r="BA86" s="34">
        <v>110.30500000000001</v>
      </c>
    </row>
    <row r="87" spans="1:53" x14ac:dyDescent="0.25">
      <c r="A87" s="31"/>
      <c r="B87" s="31"/>
      <c r="C87" s="10">
        <f t="shared" si="172"/>
        <v>50</v>
      </c>
      <c r="D87" s="1">
        <f t="shared" si="173"/>
        <v>3214.69</v>
      </c>
      <c r="E87" s="6">
        <f t="shared" si="143"/>
        <v>450.81917187499994</v>
      </c>
      <c r="F87" s="10">
        <f t="shared" si="174"/>
        <v>235.25900113711251</v>
      </c>
      <c r="G87" s="1">
        <f t="shared" ref="G87:G118" si="176">SQRT(G86^2+2*$P$195*9.81* $C87)</f>
        <v>227.53378388368364</v>
      </c>
      <c r="H87" s="1">
        <f t="shared" si="133"/>
        <v>217.70377880555137</v>
      </c>
      <c r="I87" s="1">
        <f t="shared" si="137"/>
        <v>198.49213236693919</v>
      </c>
      <c r="J87" s="1">
        <f t="shared" si="100"/>
        <v>163.59221064754283</v>
      </c>
      <c r="K87" s="1">
        <f t="shared" si="138"/>
        <v>123.81618830628932</v>
      </c>
      <c r="L87" s="23">
        <f t="shared" si="144"/>
        <v>78.545768989492871</v>
      </c>
      <c r="M87" s="1">
        <f t="shared" si="145"/>
        <v>330.80008692259679</v>
      </c>
      <c r="N87" s="1">
        <f t="shared" si="146"/>
        <v>320.28107549175053</v>
      </c>
      <c r="O87" s="1">
        <f t="shared" si="147"/>
        <v>314.99081500552978</v>
      </c>
      <c r="P87" s="1">
        <f t="shared" si="148"/>
        <v>308.43259051699948</v>
      </c>
      <c r="Q87" s="1">
        <f t="shared" si="149"/>
        <v>308.9694842669744</v>
      </c>
      <c r="R87" s="1">
        <f t="shared" si="150"/>
        <v>307.22877811082247</v>
      </c>
      <c r="S87" s="1">
        <f t="shared" si="151"/>
        <v>302.60757872829311</v>
      </c>
      <c r="T87" s="1">
        <f t="shared" si="152"/>
        <v>278.9977599627469</v>
      </c>
      <c r="U87" s="1">
        <f t="shared" si="153"/>
        <v>284.27707140223276</v>
      </c>
      <c r="V87" s="1">
        <f t="shared" si="154"/>
        <v>311.91111676004783</v>
      </c>
      <c r="W87" s="1">
        <f t="shared" si="155"/>
        <v>289.23315496547878</v>
      </c>
      <c r="X87" s="1">
        <f t="shared" si="156"/>
        <v>267.21696737675649</v>
      </c>
      <c r="Y87" s="6">
        <f t="shared" si="157"/>
        <v>246.7979353170729</v>
      </c>
      <c r="Z87" s="10">
        <f t="shared" si="175"/>
        <v>234.74538354999001</v>
      </c>
      <c r="AA87" s="1">
        <f t="shared" ref="AA87:AA118" si="177">SQRT(AA88^2+2*$P$195*9.81* $C87)</f>
        <v>243.84086612056402</v>
      </c>
      <c r="AB87" s="1">
        <f t="shared" si="134"/>
        <v>249.33791506466306</v>
      </c>
      <c r="AC87" s="1">
        <f t="shared" si="139"/>
        <v>255.6380405215028</v>
      </c>
      <c r="AD87" s="1">
        <f t="shared" si="116"/>
        <v>285.88478696592119</v>
      </c>
      <c r="AE87" s="1">
        <f t="shared" si="140"/>
        <v>292.61800575779546</v>
      </c>
      <c r="AF87" s="23">
        <f t="shared" si="158"/>
        <v>78.545768989492871</v>
      </c>
      <c r="AG87" s="1">
        <f t="shared" si="159"/>
        <v>105.09363682924561</v>
      </c>
      <c r="AH87" s="1">
        <f t="shared" si="160"/>
        <v>98.444252418067919</v>
      </c>
      <c r="AI87" s="1">
        <f t="shared" si="161"/>
        <v>107.95098520091341</v>
      </c>
      <c r="AJ87" s="1">
        <f t="shared" si="162"/>
        <v>115.90148224689332</v>
      </c>
      <c r="AK87" s="1">
        <f t="shared" si="163"/>
        <v>143.22026084391834</v>
      </c>
      <c r="AL87" s="1">
        <f t="shared" si="164"/>
        <v>191.7841862966516</v>
      </c>
      <c r="AM87" s="1">
        <f t="shared" si="165"/>
        <v>190.55389982836886</v>
      </c>
      <c r="AN87" s="1">
        <f t="shared" si="166"/>
        <v>176.16606958841555</v>
      </c>
      <c r="AO87" s="1">
        <f t="shared" si="167"/>
        <v>207.21768305583879</v>
      </c>
      <c r="AP87" s="1">
        <f t="shared" si="168"/>
        <v>249.70922929379299</v>
      </c>
      <c r="AQ87" s="1">
        <f t="shared" si="169"/>
        <v>226.28837668622015</v>
      </c>
      <c r="AR87" s="1">
        <f t="shared" si="170"/>
        <v>206.71635884958525</v>
      </c>
      <c r="AS87" s="1">
        <f t="shared" si="171"/>
        <v>206.42427909228621</v>
      </c>
      <c r="AT87" s="31">
        <f t="shared" si="136"/>
        <v>78.545768989492871</v>
      </c>
      <c r="AU87" s="6">
        <f t="shared" si="135"/>
        <v>0.63657152566280861</v>
      </c>
      <c r="AX87" s="58"/>
      <c r="AY87" s="34" t="s">
        <v>1</v>
      </c>
      <c r="AZ87" s="34">
        <v>3.875</v>
      </c>
      <c r="BA87" s="34">
        <v>93.905000000000001</v>
      </c>
    </row>
    <row r="88" spans="1:53" x14ac:dyDescent="0.25">
      <c r="A88" s="4"/>
      <c r="B88" s="4"/>
      <c r="C88" s="12">
        <v>15.84</v>
      </c>
      <c r="D88" s="5">
        <f t="shared" si="173"/>
        <v>3230.53</v>
      </c>
      <c r="E88" s="14">
        <f t="shared" si="143"/>
        <v>450.81917187499994</v>
      </c>
      <c r="F88" s="12">
        <f t="shared" si="174"/>
        <v>235.8724735106492</v>
      </c>
      <c r="G88" s="5">
        <f t="shared" si="176"/>
        <v>228.16802789266259</v>
      </c>
      <c r="H88" s="5">
        <f t="shared" si="133"/>
        <v>218.36657585403597</v>
      </c>
      <c r="I88" s="5">
        <f t="shared" si="137"/>
        <v>199.21885642572721</v>
      </c>
      <c r="J88" s="5">
        <f t="shared" si="100"/>
        <v>164.47321219137791</v>
      </c>
      <c r="K88" s="5">
        <f t="shared" si="138"/>
        <v>124.97789656854725</v>
      </c>
      <c r="L88" s="24">
        <f t="shared" si="144"/>
        <v>78.545768989492871</v>
      </c>
      <c r="M88" s="5">
        <f t="shared" si="145"/>
        <v>331.23665807394809</v>
      </c>
      <c r="N88" s="5">
        <f t="shared" si="146"/>
        <v>320.73196513935494</v>
      </c>
      <c r="O88" s="5">
        <f t="shared" si="147"/>
        <v>315.44926641513672</v>
      </c>
      <c r="P88" s="5">
        <f t="shared" si="148"/>
        <v>308.90077539078317</v>
      </c>
      <c r="Q88" s="5">
        <f t="shared" si="149"/>
        <v>309.43685680959231</v>
      </c>
      <c r="R88" s="5">
        <f t="shared" si="150"/>
        <v>307.69879467340945</v>
      </c>
      <c r="S88" s="5">
        <f t="shared" si="151"/>
        <v>303.084761820518</v>
      </c>
      <c r="T88" s="5">
        <f t="shared" si="152"/>
        <v>279.51525219248867</v>
      </c>
      <c r="U88" s="5">
        <f t="shared" si="153"/>
        <v>284.78497058136713</v>
      </c>
      <c r="V88" s="5">
        <f t="shared" si="154"/>
        <v>312.37408807790092</v>
      </c>
      <c r="W88" s="5">
        <f t="shared" si="155"/>
        <v>289.73236628876083</v>
      </c>
      <c r="X88" s="5">
        <f t="shared" si="156"/>
        <v>267.75722921712224</v>
      </c>
      <c r="Y88" s="14">
        <f t="shared" si="157"/>
        <v>247.38279451241169</v>
      </c>
      <c r="Z88" s="12">
        <f t="shared" si="175"/>
        <v>232.79404008271328</v>
      </c>
      <c r="AA88" s="5">
        <f t="shared" si="177"/>
        <v>241.96288556393691</v>
      </c>
      <c r="AB88" s="5">
        <f t="shared" si="134"/>
        <v>247.50164825469977</v>
      </c>
      <c r="AC88" s="5">
        <f t="shared" si="139"/>
        <v>253.84735129930647</v>
      </c>
      <c r="AD88" s="5">
        <f t="shared" si="116"/>
        <v>284.28468375652977</v>
      </c>
      <c r="AE88" s="5">
        <f t="shared" si="140"/>
        <v>291.05492143866803</v>
      </c>
      <c r="AF88" s="24">
        <f t="shared" si="158"/>
        <v>78.545768989492871</v>
      </c>
      <c r="AG88" s="5">
        <f t="shared" si="159"/>
        <v>100.6595375610149</v>
      </c>
      <c r="AH88" s="5">
        <f t="shared" si="160"/>
        <v>93.696002231430725</v>
      </c>
      <c r="AI88" s="5">
        <f t="shared" si="161"/>
        <v>103.63920689511198</v>
      </c>
      <c r="AJ88" s="5">
        <f t="shared" si="162"/>
        <v>111.89648603520544</v>
      </c>
      <c r="AK88" s="5">
        <f t="shared" si="163"/>
        <v>139.9989754112508</v>
      </c>
      <c r="AL88" s="5">
        <f t="shared" si="164"/>
        <v>189.39071812913315</v>
      </c>
      <c r="AM88" s="5">
        <f t="shared" si="165"/>
        <v>188.14478132491485</v>
      </c>
      <c r="AN88" s="5">
        <f t="shared" si="166"/>
        <v>173.55735096569799</v>
      </c>
      <c r="AO88" s="5">
        <f t="shared" si="167"/>
        <v>205.00448329495151</v>
      </c>
      <c r="AP88" s="5">
        <f t="shared" si="168"/>
        <v>247.87571320018441</v>
      </c>
      <c r="AQ88" s="5">
        <f t="shared" si="169"/>
        <v>224.26345984864469</v>
      </c>
      <c r="AR88" s="5">
        <f t="shared" si="170"/>
        <v>204.4977335229672</v>
      </c>
      <c r="AS88" s="5">
        <f t="shared" si="171"/>
        <v>204.2024803932853</v>
      </c>
      <c r="AT88" s="4">
        <f t="shared" si="136"/>
        <v>78.545768989492871</v>
      </c>
      <c r="AU88" s="14">
        <f t="shared" si="135"/>
        <v>0.20166585932997777</v>
      </c>
      <c r="AX88" s="58"/>
      <c r="AY88" s="34" t="s">
        <v>1</v>
      </c>
      <c r="AZ88" s="34">
        <v>3.8</v>
      </c>
      <c r="BA88" s="34">
        <v>86.585999999999999</v>
      </c>
    </row>
    <row r="89" spans="1:53" x14ac:dyDescent="0.25">
      <c r="A89" s="30" t="s">
        <v>98</v>
      </c>
      <c r="B89" s="30">
        <f>AZ478</f>
        <v>123.89400000000001</v>
      </c>
      <c r="C89" s="11">
        <f>C79</f>
        <v>0</v>
      </c>
      <c r="D89" s="8">
        <f>D88+C89</f>
        <v>3230.53</v>
      </c>
      <c r="E89" s="9">
        <v>0</v>
      </c>
      <c r="F89" s="11">
        <f t="shared" si="174"/>
        <v>235.8724735106492</v>
      </c>
      <c r="G89" s="8">
        <f t="shared" si="176"/>
        <v>228.16802789266259</v>
      </c>
      <c r="H89" s="8">
        <f t="shared" si="133"/>
        <v>218.36657585403597</v>
      </c>
      <c r="I89" s="8">
        <f t="shared" si="137"/>
        <v>199.21885642572721</v>
      </c>
      <c r="J89" s="8">
        <f t="shared" ref="J89:J120" si="178">SQRT(J88^2+2*$P$195*9.81* $C89)</f>
        <v>164.47321219137791</v>
      </c>
      <c r="K89" s="8">
        <f t="shared" si="138"/>
        <v>124.97789656854725</v>
      </c>
      <c r="L89" s="8">
        <f t="shared" ref="L89:L120" si="179">SQRT(L88^2+2*$P$195*9.81* $C89)</f>
        <v>78.545768989492871</v>
      </c>
      <c r="M89" s="8">
        <f t="shared" si="145"/>
        <v>331.23665807394809</v>
      </c>
      <c r="N89" s="8">
        <f t="shared" si="146"/>
        <v>320.73196513935494</v>
      </c>
      <c r="O89" s="8">
        <f t="shared" si="147"/>
        <v>315.44926641513672</v>
      </c>
      <c r="P89" s="8">
        <f t="shared" si="148"/>
        <v>308.90077539078317</v>
      </c>
      <c r="Q89" s="8">
        <f t="shared" si="149"/>
        <v>309.43685680959231</v>
      </c>
      <c r="R89" s="8">
        <f t="shared" si="150"/>
        <v>307.69879467340945</v>
      </c>
      <c r="S89" s="8">
        <f t="shared" si="151"/>
        <v>303.084761820518</v>
      </c>
      <c r="T89" s="8">
        <f t="shared" si="152"/>
        <v>279.51525219248867</v>
      </c>
      <c r="U89" s="8">
        <f t="shared" si="153"/>
        <v>284.78497058136713</v>
      </c>
      <c r="V89" s="8">
        <f t="shared" si="154"/>
        <v>312.37408807790092</v>
      </c>
      <c r="W89" s="8">
        <f t="shared" si="155"/>
        <v>289.73236628876083</v>
      </c>
      <c r="X89" s="8">
        <f t="shared" si="156"/>
        <v>267.75722921712224</v>
      </c>
      <c r="Y89" s="9">
        <f t="shared" si="157"/>
        <v>247.38279451241169</v>
      </c>
      <c r="Z89" s="11">
        <f t="shared" si="175"/>
        <v>232.172433665222</v>
      </c>
      <c r="AA89" s="8">
        <f t="shared" si="177"/>
        <v>241.36489356662213</v>
      </c>
      <c r="AB89" s="8">
        <f t="shared" si="134"/>
        <v>246.91707058199344</v>
      </c>
      <c r="AC89" s="8">
        <f t="shared" si="139"/>
        <v>253.27742026811927</v>
      </c>
      <c r="AD89" s="8">
        <f t="shared" ref="AD89:AD120" si="180">SQRT(AD90^2+2*$P$195*9.81* $C89)</f>
        <v>283.77588917057443</v>
      </c>
      <c r="AE89" s="8">
        <f t="shared" si="140"/>
        <v>290.55798242290507</v>
      </c>
      <c r="AF89" s="8">
        <f t="shared" ref="AF89:AF120" si="181">SQRT(AF90^2+2*$P$195*9.81* $C89)</f>
        <v>324.10256356923662</v>
      </c>
      <c r="AG89" s="8">
        <f t="shared" si="159"/>
        <v>99.21348879057409</v>
      </c>
      <c r="AH89" s="8">
        <f t="shared" si="160"/>
        <v>92.140733067152624</v>
      </c>
      <c r="AI89" s="8">
        <f t="shared" si="161"/>
        <v>102.23531220594882</v>
      </c>
      <c r="AJ89" s="8">
        <f t="shared" si="162"/>
        <v>110.59745676563692</v>
      </c>
      <c r="AK89" s="8">
        <f t="shared" si="163"/>
        <v>138.96289782600249</v>
      </c>
      <c r="AL89" s="8">
        <f t="shared" si="164"/>
        <v>188.62613278511745</v>
      </c>
      <c r="AM89" s="8">
        <f t="shared" si="165"/>
        <v>187.37511199676445</v>
      </c>
      <c r="AN89" s="8">
        <f t="shared" si="166"/>
        <v>172.72269083774276</v>
      </c>
      <c r="AO89" s="8">
        <f t="shared" si="167"/>
        <v>204.29834073489204</v>
      </c>
      <c r="AP89" s="8">
        <f t="shared" si="168"/>
        <v>247.29201978733579</v>
      </c>
      <c r="AQ89" s="8">
        <f t="shared" si="169"/>
        <v>223.61814165958151</v>
      </c>
      <c r="AR89" s="8">
        <f t="shared" si="170"/>
        <v>203.78983505570267</v>
      </c>
      <c r="AS89" s="8">
        <f t="shared" si="171"/>
        <v>203.49355482366036</v>
      </c>
      <c r="AT89" s="30">
        <f t="shared" si="136"/>
        <v>78.545768989492871</v>
      </c>
      <c r="AU89" s="9">
        <f t="shared" si="135"/>
        <v>0</v>
      </c>
      <c r="AX89" s="58"/>
      <c r="AY89" s="34" t="s">
        <v>1</v>
      </c>
      <c r="AZ89" s="34">
        <v>3.722</v>
      </c>
      <c r="BA89" s="34">
        <v>73.944000000000003</v>
      </c>
    </row>
    <row r="90" spans="1:53" x14ac:dyDescent="0.25">
      <c r="A90" s="31"/>
      <c r="B90" s="31"/>
      <c r="C90" s="10">
        <f>$C$80</f>
        <v>50</v>
      </c>
      <c r="D90" s="1">
        <f t="shared" ref="D90:D92" si="182">D89+C90</f>
        <v>3280.53</v>
      </c>
      <c r="E90" s="6">
        <v>0</v>
      </c>
      <c r="F90" s="10">
        <f t="shared" si="174"/>
        <v>237.79855710250203</v>
      </c>
      <c r="G90" s="1">
        <f t="shared" si="176"/>
        <v>230.15859521735626</v>
      </c>
      <c r="H90" s="1">
        <f t="shared" si="133"/>
        <v>220.44566552830304</v>
      </c>
      <c r="I90" s="1">
        <f t="shared" si="137"/>
        <v>201.49561473038196</v>
      </c>
      <c r="J90" s="1">
        <f t="shared" si="178"/>
        <v>167.22370504372287</v>
      </c>
      <c r="K90" s="1">
        <f t="shared" si="138"/>
        <v>128.57606554370255</v>
      </c>
      <c r="L90" s="1">
        <f t="shared" si="179"/>
        <v>84.153240140536354</v>
      </c>
      <c r="M90" s="1">
        <f t="shared" si="145"/>
        <v>332.61096441939134</v>
      </c>
      <c r="N90" s="1">
        <f t="shared" si="146"/>
        <v>322.15108794190405</v>
      </c>
      <c r="O90" s="1">
        <f t="shared" si="147"/>
        <v>316.89204736289599</v>
      </c>
      <c r="P90" s="1">
        <f t="shared" si="148"/>
        <v>310.37399864844843</v>
      </c>
      <c r="Q90" s="1">
        <f t="shared" si="149"/>
        <v>310.90753987672952</v>
      </c>
      <c r="R90" s="1">
        <f t="shared" si="150"/>
        <v>309.17774538842377</v>
      </c>
      <c r="S90" s="1">
        <f t="shared" si="151"/>
        <v>304.58611729328726</v>
      </c>
      <c r="T90" s="1">
        <f t="shared" si="152"/>
        <v>281.14250160413411</v>
      </c>
      <c r="U90" s="1">
        <f t="shared" si="153"/>
        <v>286.38227855268934</v>
      </c>
      <c r="V90" s="1">
        <f t="shared" si="154"/>
        <v>313.8310069169396</v>
      </c>
      <c r="W90" s="1">
        <f t="shared" si="155"/>
        <v>291.30254732028118</v>
      </c>
      <c r="X90" s="1">
        <f t="shared" si="156"/>
        <v>269.45549502288969</v>
      </c>
      <c r="Y90" s="6">
        <f t="shared" si="157"/>
        <v>249.21993704511306</v>
      </c>
      <c r="Z90" s="10">
        <f t="shared" si="175"/>
        <v>232.172433665222</v>
      </c>
      <c r="AA90" s="1">
        <f t="shared" si="177"/>
        <v>241.36489356662213</v>
      </c>
      <c r="AB90" s="1">
        <f t="shared" si="134"/>
        <v>246.91707058199344</v>
      </c>
      <c r="AC90" s="1">
        <f t="shared" si="139"/>
        <v>253.27742026811927</v>
      </c>
      <c r="AD90" s="1">
        <f t="shared" si="180"/>
        <v>283.77588917057443</v>
      </c>
      <c r="AE90" s="1">
        <f t="shared" si="140"/>
        <v>290.55798242290507</v>
      </c>
      <c r="AF90" s="1">
        <f t="shared" si="181"/>
        <v>324.10256356923662</v>
      </c>
      <c r="AG90" s="1">
        <f t="shared" si="159"/>
        <v>99.21348879057409</v>
      </c>
      <c r="AH90" s="1">
        <f t="shared" si="160"/>
        <v>92.140733067152624</v>
      </c>
      <c r="AI90" s="1">
        <f t="shared" si="161"/>
        <v>102.23531220594882</v>
      </c>
      <c r="AJ90" s="1">
        <f t="shared" si="162"/>
        <v>110.59745676563692</v>
      </c>
      <c r="AK90" s="1">
        <f t="shared" si="163"/>
        <v>138.96289782600249</v>
      </c>
      <c r="AL90" s="1">
        <f t="shared" si="164"/>
        <v>188.62613278511745</v>
      </c>
      <c r="AM90" s="1">
        <f t="shared" si="165"/>
        <v>187.37511199676445</v>
      </c>
      <c r="AN90" s="1">
        <f t="shared" si="166"/>
        <v>172.72269083774276</v>
      </c>
      <c r="AO90" s="1">
        <f t="shared" si="167"/>
        <v>204.29834073489204</v>
      </c>
      <c r="AP90" s="1">
        <f t="shared" si="168"/>
        <v>247.29201978733579</v>
      </c>
      <c r="AQ90" s="1">
        <f t="shared" si="169"/>
        <v>223.61814165958151</v>
      </c>
      <c r="AR90" s="1">
        <f t="shared" si="170"/>
        <v>203.78983505570267</v>
      </c>
      <c r="AS90" s="1">
        <f t="shared" si="171"/>
        <v>203.49355482366036</v>
      </c>
      <c r="AT90" s="31">
        <f t="shared" si="136"/>
        <v>84.153240140536354</v>
      </c>
      <c r="AU90" s="6">
        <f t="shared" si="135"/>
        <v>0.5941541872481646</v>
      </c>
      <c r="AX90" s="58"/>
      <c r="AY90" s="34" t="s">
        <v>1</v>
      </c>
      <c r="AZ90" s="34">
        <v>3.6440000000000001</v>
      </c>
      <c r="BA90" s="34">
        <v>69.078000000000003</v>
      </c>
    </row>
    <row r="91" spans="1:53" ht="15" customHeight="1" x14ac:dyDescent="0.25">
      <c r="A91" s="31"/>
      <c r="B91" s="31"/>
      <c r="C91" s="10">
        <f>$C$80</f>
        <v>50</v>
      </c>
      <c r="D91" s="1">
        <f t="shared" si="182"/>
        <v>3330.53</v>
      </c>
      <c r="E91" s="6">
        <v>0</v>
      </c>
      <c r="F91" s="10">
        <f t="shared" si="174"/>
        <v>239.70916494792584</v>
      </c>
      <c r="G91" s="1">
        <f t="shared" si="176"/>
        <v>232.1320937579008</v>
      </c>
      <c r="H91" s="1">
        <f t="shared" si="133"/>
        <v>222.50532903779285</v>
      </c>
      <c r="I91" s="1">
        <f t="shared" si="137"/>
        <v>203.74693311943255</v>
      </c>
      <c r="J91" s="1">
        <f t="shared" si="178"/>
        <v>169.92968407123584</v>
      </c>
      <c r="K91" s="1">
        <f t="shared" si="138"/>
        <v>132.07624552014832</v>
      </c>
      <c r="L91" s="1">
        <f t="shared" si="179"/>
        <v>89.409718857352303</v>
      </c>
      <c r="M91" s="1">
        <f t="shared" si="145"/>
        <v>333.97961562346529</v>
      </c>
      <c r="N91" s="1">
        <f t="shared" si="146"/>
        <v>323.56398665820706</v>
      </c>
      <c r="O91" s="1">
        <f t="shared" si="147"/>
        <v>318.32828916363673</v>
      </c>
      <c r="P91" s="1">
        <f t="shared" si="148"/>
        <v>311.84026205258851</v>
      </c>
      <c r="Q91" s="1">
        <f t="shared" si="149"/>
        <v>312.37129886114724</v>
      </c>
      <c r="R91" s="1">
        <f t="shared" si="150"/>
        <v>310.64965514783529</v>
      </c>
      <c r="S91" s="1">
        <f t="shared" si="151"/>
        <v>306.08010854643942</v>
      </c>
      <c r="T91" s="1">
        <f t="shared" si="152"/>
        <v>282.76038656118465</v>
      </c>
      <c r="U91" s="1">
        <f t="shared" si="153"/>
        <v>287.97072675713093</v>
      </c>
      <c r="V91" s="1">
        <f t="shared" si="154"/>
        <v>315.28119338536544</v>
      </c>
      <c r="W91" s="1">
        <f t="shared" si="155"/>
        <v>292.86431000599009</v>
      </c>
      <c r="X91" s="1">
        <f t="shared" si="156"/>
        <v>271.14312419464102</v>
      </c>
      <c r="Y91" s="6">
        <f t="shared" si="157"/>
        <v>251.04363569063071</v>
      </c>
      <c r="Z91" s="10">
        <f t="shared" si="175"/>
        <v>230.19928095898109</v>
      </c>
      <c r="AA91" s="1">
        <f t="shared" si="177"/>
        <v>239.46749642994732</v>
      </c>
      <c r="AB91" s="1">
        <f t="shared" si="134"/>
        <v>245.062664934488</v>
      </c>
      <c r="AC91" s="1">
        <f t="shared" si="139"/>
        <v>251.46992189459462</v>
      </c>
      <c r="AD91" s="1">
        <f t="shared" si="180"/>
        <v>282.16382701287233</v>
      </c>
      <c r="AE91" s="1">
        <f t="shared" si="140"/>
        <v>288.98375585778035</v>
      </c>
      <c r="AF91" s="1">
        <f t="shared" si="181"/>
        <v>322.69202300669139</v>
      </c>
      <c r="AG91" s="1">
        <f t="shared" si="159"/>
        <v>94.503895993749225</v>
      </c>
      <c r="AH91" s="1">
        <f t="shared" si="160"/>
        <v>87.04932331817561</v>
      </c>
      <c r="AI91" s="1">
        <f t="shared" si="161"/>
        <v>97.671536600218531</v>
      </c>
      <c r="AJ91" s="1">
        <f t="shared" si="162"/>
        <v>106.39298587325636</v>
      </c>
      <c r="AK91" s="1">
        <f t="shared" si="163"/>
        <v>135.64054324647924</v>
      </c>
      <c r="AL91" s="1">
        <f t="shared" si="164"/>
        <v>186.19207278901206</v>
      </c>
      <c r="AM91" s="1">
        <f t="shared" si="165"/>
        <v>184.92458623936412</v>
      </c>
      <c r="AN91" s="1">
        <f t="shared" si="166"/>
        <v>170.06115938164854</v>
      </c>
      <c r="AO91" s="1">
        <f t="shared" si="167"/>
        <v>202.05316633755098</v>
      </c>
      <c r="AP91" s="1">
        <f t="shared" si="168"/>
        <v>245.44044705488147</v>
      </c>
      <c r="AQ91" s="1">
        <f t="shared" si="169"/>
        <v>221.56882289547116</v>
      </c>
      <c r="AR91" s="1">
        <f t="shared" si="170"/>
        <v>201.53899590905601</v>
      </c>
      <c r="AS91" s="1">
        <f t="shared" si="171"/>
        <v>201.2394018445942</v>
      </c>
      <c r="AT91" s="31">
        <f t="shared" si="136"/>
        <v>87.04932331817561</v>
      </c>
      <c r="AU91" s="6">
        <f t="shared" si="135"/>
        <v>0.57438700375928331</v>
      </c>
      <c r="AX91" s="58"/>
      <c r="AY91" s="34" t="s">
        <v>1</v>
      </c>
      <c r="AZ91" s="34">
        <v>3.5720000000000001</v>
      </c>
      <c r="BA91" s="34">
        <v>65.366</v>
      </c>
    </row>
    <row r="92" spans="1:53" x14ac:dyDescent="0.25">
      <c r="A92" s="4"/>
      <c r="B92" s="4"/>
      <c r="C92" s="12">
        <v>23.89</v>
      </c>
      <c r="D92" s="5">
        <f t="shared" si="182"/>
        <v>3354.42</v>
      </c>
      <c r="E92" s="14">
        <v>0</v>
      </c>
      <c r="F92" s="12">
        <f t="shared" si="174"/>
        <v>240.61669733007292</v>
      </c>
      <c r="G92" s="5">
        <f t="shared" si="176"/>
        <v>233.06913186097134</v>
      </c>
      <c r="H92" s="5">
        <f t="shared" si="133"/>
        <v>223.48273473406499</v>
      </c>
      <c r="I92" s="5">
        <f t="shared" si="137"/>
        <v>204.81387655521419</v>
      </c>
      <c r="J92" s="5">
        <f t="shared" si="178"/>
        <v>171.20750217951905</v>
      </c>
      <c r="K92" s="5">
        <f t="shared" si="138"/>
        <v>133.71628885329753</v>
      </c>
      <c r="L92" s="5">
        <f t="shared" si="179"/>
        <v>91.815081006067729</v>
      </c>
      <c r="M92" s="5">
        <f t="shared" si="145"/>
        <v>334.6315808856026</v>
      </c>
      <c r="N92" s="5">
        <f t="shared" si="146"/>
        <v>324.2368960130114</v>
      </c>
      <c r="O92" s="5">
        <f t="shared" si="147"/>
        <v>319.01224264257934</v>
      </c>
      <c r="P92" s="5">
        <f t="shared" si="148"/>
        <v>312.5384141366099</v>
      </c>
      <c r="Q92" s="5">
        <f t="shared" si="149"/>
        <v>313.0682667186187</v>
      </c>
      <c r="R92" s="5">
        <f t="shared" si="150"/>
        <v>311.35047698288338</v>
      </c>
      <c r="S92" s="5">
        <f t="shared" si="151"/>
        <v>306.79136904711015</v>
      </c>
      <c r="T92" s="5">
        <f t="shared" si="152"/>
        <v>283.53015268614831</v>
      </c>
      <c r="U92" s="5">
        <f t="shared" si="153"/>
        <v>288.72660207024597</v>
      </c>
      <c r="V92" s="5">
        <f t="shared" si="154"/>
        <v>315.97174268674752</v>
      </c>
      <c r="W92" s="5">
        <f t="shared" si="155"/>
        <v>293.60758734965395</v>
      </c>
      <c r="X92" s="5">
        <f t="shared" si="156"/>
        <v>271.94577597754761</v>
      </c>
      <c r="Y92" s="14">
        <f t="shared" si="157"/>
        <v>251.91033780845541</v>
      </c>
      <c r="Z92" s="12">
        <f t="shared" si="175"/>
        <v>228.20906851839152</v>
      </c>
      <c r="AA92" s="5">
        <f t="shared" si="177"/>
        <v>237.55494489996801</v>
      </c>
      <c r="AB92" s="5">
        <f t="shared" si="134"/>
        <v>243.19411947000924</v>
      </c>
      <c r="AC92" s="5">
        <f t="shared" si="139"/>
        <v>249.6493373066981</v>
      </c>
      <c r="AD92" s="5">
        <f t="shared" si="180"/>
        <v>280.54250172576371</v>
      </c>
      <c r="AE92" s="5">
        <f t="shared" si="140"/>
        <v>287.40090666118158</v>
      </c>
      <c r="AF92" s="5">
        <f t="shared" si="181"/>
        <v>321.27528960713903</v>
      </c>
      <c r="AG92" s="5">
        <f t="shared" si="159"/>
        <v>89.546950578997212</v>
      </c>
      <c r="AH92" s="5">
        <f t="shared" si="160"/>
        <v>81.641011079923999</v>
      </c>
      <c r="AI92" s="5">
        <f t="shared" si="161"/>
        <v>92.883793321805214</v>
      </c>
      <c r="AJ92" s="5">
        <f t="shared" si="162"/>
        <v>102.01537846338134</v>
      </c>
      <c r="AK92" s="5">
        <f t="shared" si="163"/>
        <v>132.23474192586457</v>
      </c>
      <c r="AL92" s="5">
        <f t="shared" si="164"/>
        <v>183.72576838720462</v>
      </c>
      <c r="AM92" s="5">
        <f t="shared" si="165"/>
        <v>182.44114830761183</v>
      </c>
      <c r="AN92" s="5">
        <f t="shared" si="166"/>
        <v>167.35730617523234</v>
      </c>
      <c r="AO92" s="5">
        <f t="shared" si="167"/>
        <v>199.78276208679776</v>
      </c>
      <c r="AP92" s="5">
        <f t="shared" si="168"/>
        <v>243.57479970329459</v>
      </c>
      <c r="AQ92" s="5">
        <f t="shared" si="169"/>
        <v>219.50037193427409</v>
      </c>
      <c r="AR92" s="5">
        <f t="shared" si="170"/>
        <v>199.26273327451497</v>
      </c>
      <c r="AS92" s="5">
        <f t="shared" si="171"/>
        <v>198.95971163723087</v>
      </c>
      <c r="AT92" s="4">
        <f t="shared" si="136"/>
        <v>81.641011079923999</v>
      </c>
      <c r="AU92" s="14">
        <f t="shared" si="135"/>
        <v>0.29262253962793816</v>
      </c>
      <c r="AX92" s="58"/>
      <c r="AY92" s="34" t="s">
        <v>1</v>
      </c>
      <c r="AZ92" s="34">
        <v>3.5219999999999998</v>
      </c>
      <c r="BA92" s="34">
        <v>61.991999999999997</v>
      </c>
    </row>
    <row r="93" spans="1:53" x14ac:dyDescent="0.25">
      <c r="A93" s="30" t="s">
        <v>35</v>
      </c>
      <c r="B93" s="30">
        <f>SUM(AZ479:AZ497)</f>
        <v>133.52000000000004</v>
      </c>
      <c r="C93" s="11">
        <f>C89</f>
        <v>0</v>
      </c>
      <c r="D93" s="8">
        <f>D92+C93</f>
        <v>3354.42</v>
      </c>
      <c r="E93" s="9">
        <f>$W$200</f>
        <v>554.09373684210516</v>
      </c>
      <c r="F93" s="11">
        <f t="shared" si="174"/>
        <v>240.61669733007292</v>
      </c>
      <c r="G93" s="8">
        <f t="shared" si="176"/>
        <v>233.06913186097134</v>
      </c>
      <c r="H93" s="8">
        <f t="shared" si="133"/>
        <v>223.48273473406499</v>
      </c>
      <c r="I93" s="8">
        <f t="shared" si="137"/>
        <v>204.81387655521419</v>
      </c>
      <c r="J93" s="8">
        <f t="shared" si="178"/>
        <v>171.20750217951905</v>
      </c>
      <c r="K93" s="8">
        <f t="shared" si="138"/>
        <v>133.71628885329753</v>
      </c>
      <c r="L93" s="8">
        <f t="shared" si="179"/>
        <v>91.815081006067729</v>
      </c>
      <c r="M93" s="22">
        <f>$W$201</f>
        <v>87.078958905107314</v>
      </c>
      <c r="N93" s="8">
        <f t="shared" ref="N93:Y98" si="183">SQRT(N92^2+2*$P$195*9.81* $C93)</f>
        <v>324.2368960130114</v>
      </c>
      <c r="O93" s="8">
        <f t="shared" si="183"/>
        <v>319.01224264257934</v>
      </c>
      <c r="P93" s="8">
        <f t="shared" si="183"/>
        <v>312.5384141366099</v>
      </c>
      <c r="Q93" s="8">
        <f t="shared" si="183"/>
        <v>313.0682667186187</v>
      </c>
      <c r="R93" s="8">
        <f t="shared" si="183"/>
        <v>311.35047698288338</v>
      </c>
      <c r="S93" s="8">
        <f t="shared" si="183"/>
        <v>306.79136904711015</v>
      </c>
      <c r="T93" s="8">
        <f t="shared" si="183"/>
        <v>283.53015268614831</v>
      </c>
      <c r="U93" s="8">
        <f t="shared" si="183"/>
        <v>288.72660207024597</v>
      </c>
      <c r="V93" s="8">
        <f t="shared" si="183"/>
        <v>315.97174268674752</v>
      </c>
      <c r="W93" s="8">
        <f t="shared" si="183"/>
        <v>293.60758734965395</v>
      </c>
      <c r="X93" s="8">
        <f t="shared" si="183"/>
        <v>271.94577597754761</v>
      </c>
      <c r="Y93" s="9">
        <f t="shared" si="183"/>
        <v>251.91033780845541</v>
      </c>
      <c r="Z93" s="11">
        <f t="shared" si="175"/>
        <v>227.25199158650275</v>
      </c>
      <c r="AA93" s="8">
        <f t="shared" si="177"/>
        <v>236.6356705410806</v>
      </c>
      <c r="AB93" s="8">
        <f t="shared" si="134"/>
        <v>242.29624114045419</v>
      </c>
      <c r="AC93" s="8">
        <f t="shared" si="139"/>
        <v>248.77475825266825</v>
      </c>
      <c r="AD93" s="8">
        <f t="shared" si="180"/>
        <v>279.76451526337314</v>
      </c>
      <c r="AE93" s="8">
        <f t="shared" si="140"/>
        <v>286.64153550326444</v>
      </c>
      <c r="AF93" s="8">
        <f t="shared" si="181"/>
        <v>320.59616410392539</v>
      </c>
      <c r="AG93" s="22">
        <f>$W$201</f>
        <v>87.078958905107314</v>
      </c>
      <c r="AH93" s="8">
        <f t="shared" ref="AH93:AS98" si="184">SQRT(AH94^2+2*$P$195*9.81* $C93)</f>
        <v>78.926189672074457</v>
      </c>
      <c r="AI93" s="8">
        <f t="shared" si="184"/>
        <v>90.506838348534899</v>
      </c>
      <c r="AJ93" s="8">
        <f t="shared" si="184"/>
        <v>99.856027204305136</v>
      </c>
      <c r="AK93" s="8">
        <f t="shared" si="184"/>
        <v>130.57609160255947</v>
      </c>
      <c r="AL93" s="8">
        <f t="shared" si="184"/>
        <v>182.53560391186363</v>
      </c>
      <c r="AM93" s="8">
        <f t="shared" si="184"/>
        <v>181.24254832075169</v>
      </c>
      <c r="AN93" s="8">
        <f t="shared" si="184"/>
        <v>166.04986195787836</v>
      </c>
      <c r="AO93" s="8">
        <f t="shared" si="184"/>
        <v>198.68880379384751</v>
      </c>
      <c r="AP93" s="8">
        <f t="shared" si="184"/>
        <v>242.67832984529147</v>
      </c>
      <c r="AQ93" s="8">
        <f t="shared" si="184"/>
        <v>218.50515326940155</v>
      </c>
      <c r="AR93" s="8">
        <f t="shared" si="184"/>
        <v>198.16590422681318</v>
      </c>
      <c r="AS93" s="8">
        <f t="shared" si="184"/>
        <v>197.86120281846581</v>
      </c>
      <c r="AT93" s="30">
        <f t="shared" si="136"/>
        <v>78.926189672074457</v>
      </c>
      <c r="AU93" s="9">
        <f t="shared" si="135"/>
        <v>0</v>
      </c>
      <c r="AX93" s="58"/>
      <c r="AY93" s="34" t="s">
        <v>1</v>
      </c>
      <c r="AZ93" s="34">
        <v>3.456</v>
      </c>
      <c r="BA93" s="34">
        <v>56.093000000000004</v>
      </c>
    </row>
    <row r="94" spans="1:53" x14ac:dyDescent="0.25">
      <c r="A94" s="31"/>
      <c r="B94" s="31"/>
      <c r="C94" s="10">
        <f>$C$90</f>
        <v>50</v>
      </c>
      <c r="D94" s="1">
        <f t="shared" ref="D94:D96" si="185">D93+C94</f>
        <v>3404.42</v>
      </c>
      <c r="E94" s="6">
        <f>$W$200</f>
        <v>554.09373684210516</v>
      </c>
      <c r="F94" s="10">
        <f t="shared" si="174"/>
        <v>242.50510310925813</v>
      </c>
      <c r="G94" s="1">
        <f t="shared" si="176"/>
        <v>235.01819126703117</v>
      </c>
      <c r="H94" s="1">
        <f t="shared" si="133"/>
        <v>225.51466188302803</v>
      </c>
      <c r="I94" s="1">
        <f t="shared" si="137"/>
        <v>207.02911396606643</v>
      </c>
      <c r="J94" s="1">
        <f t="shared" si="178"/>
        <v>173.85148490176903</v>
      </c>
      <c r="K94" s="1">
        <f t="shared" si="138"/>
        <v>137.08528697383429</v>
      </c>
      <c r="L94" s="1">
        <f t="shared" si="179"/>
        <v>96.655776341358816</v>
      </c>
      <c r="M94" s="23">
        <f>$W$201</f>
        <v>87.078958905107314</v>
      </c>
      <c r="N94" s="1">
        <f t="shared" si="183"/>
        <v>325.64074489558641</v>
      </c>
      <c r="O94" s="1">
        <f t="shared" si="183"/>
        <v>320.43898164213402</v>
      </c>
      <c r="P94" s="1">
        <f t="shared" si="183"/>
        <v>313.9945705120187</v>
      </c>
      <c r="Q94" s="1">
        <f t="shared" si="183"/>
        <v>314.52197002149177</v>
      </c>
      <c r="R94" s="1">
        <f t="shared" si="183"/>
        <v>312.81216331445455</v>
      </c>
      <c r="S94" s="1">
        <f t="shared" si="183"/>
        <v>308.27467317604948</v>
      </c>
      <c r="T94" s="1">
        <f t="shared" si="183"/>
        <v>285.13449016601021</v>
      </c>
      <c r="U94" s="1">
        <f t="shared" si="183"/>
        <v>290.30222311072674</v>
      </c>
      <c r="V94" s="1">
        <f t="shared" si="183"/>
        <v>317.41214875379325</v>
      </c>
      <c r="W94" s="1">
        <f t="shared" si="183"/>
        <v>295.15715364748434</v>
      </c>
      <c r="X94" s="1">
        <f t="shared" si="183"/>
        <v>273.61804595463093</v>
      </c>
      <c r="Y94" s="6">
        <f t="shared" si="183"/>
        <v>253.71469861789663</v>
      </c>
      <c r="Z94" s="10">
        <f t="shared" si="175"/>
        <v>227.25199158650275</v>
      </c>
      <c r="AA94" s="1">
        <f t="shared" si="177"/>
        <v>236.6356705410806</v>
      </c>
      <c r="AB94" s="1">
        <f t="shared" si="134"/>
        <v>242.29624114045419</v>
      </c>
      <c r="AC94" s="1">
        <f t="shared" si="139"/>
        <v>248.77475825266825</v>
      </c>
      <c r="AD94" s="1">
        <f t="shared" si="180"/>
        <v>279.76451526337314</v>
      </c>
      <c r="AE94" s="1">
        <f t="shared" si="140"/>
        <v>286.64153550326444</v>
      </c>
      <c r="AF94" s="1">
        <f t="shared" si="181"/>
        <v>320.59616410392539</v>
      </c>
      <c r="AG94" s="23">
        <f>$W$201</f>
        <v>87.078958905107314</v>
      </c>
      <c r="AH94" s="1">
        <f t="shared" si="184"/>
        <v>78.926189672074457</v>
      </c>
      <c r="AI94" s="1">
        <f t="shared" si="184"/>
        <v>90.506838348534899</v>
      </c>
      <c r="AJ94" s="1">
        <f t="shared" si="184"/>
        <v>99.856027204305136</v>
      </c>
      <c r="AK94" s="1">
        <f t="shared" si="184"/>
        <v>130.57609160255947</v>
      </c>
      <c r="AL94" s="1">
        <f t="shared" si="184"/>
        <v>182.53560391186363</v>
      </c>
      <c r="AM94" s="1">
        <f t="shared" si="184"/>
        <v>181.24254832075169</v>
      </c>
      <c r="AN94" s="1">
        <f t="shared" si="184"/>
        <v>166.04986195787836</v>
      </c>
      <c r="AO94" s="1">
        <f t="shared" si="184"/>
        <v>198.68880379384751</v>
      </c>
      <c r="AP94" s="1">
        <f t="shared" si="184"/>
        <v>242.67832984529147</v>
      </c>
      <c r="AQ94" s="1">
        <f t="shared" si="184"/>
        <v>218.50515326940155</v>
      </c>
      <c r="AR94" s="1">
        <f t="shared" si="184"/>
        <v>198.16590422681318</v>
      </c>
      <c r="AS94" s="1">
        <f t="shared" si="184"/>
        <v>197.86120281846581</v>
      </c>
      <c r="AT94" s="31">
        <f t="shared" si="136"/>
        <v>78.926189672074457</v>
      </c>
      <c r="AU94" s="6">
        <f t="shared" si="135"/>
        <v>0.63350327955450414</v>
      </c>
      <c r="AX94" s="58"/>
      <c r="AY94" s="34" t="s">
        <v>1</v>
      </c>
      <c r="AZ94" s="34">
        <v>3.3969999999999998</v>
      </c>
      <c r="BA94" s="34">
        <v>56.834000000000003</v>
      </c>
    </row>
    <row r="95" spans="1:53" x14ac:dyDescent="0.25">
      <c r="A95" s="31"/>
      <c r="B95" s="31"/>
      <c r="C95" s="10">
        <f>$C$90</f>
        <v>50</v>
      </c>
      <c r="D95" s="1">
        <f t="shared" si="185"/>
        <v>3454.42</v>
      </c>
      <c r="E95" s="6">
        <f>$W$200</f>
        <v>554.09373684210516</v>
      </c>
      <c r="F95" s="10">
        <f t="shared" si="174"/>
        <v>244.37891691803512</v>
      </c>
      <c r="G95" s="1">
        <f t="shared" si="176"/>
        <v>236.95121908617995</v>
      </c>
      <c r="H95" s="1">
        <f t="shared" ref="H95:H126" si="186">SQRT(H94^2+2*$P$195*9.81* $C95)</f>
        <v>227.52844376960093</v>
      </c>
      <c r="I95" s="1">
        <f t="shared" si="137"/>
        <v>209.22089768848264</v>
      </c>
      <c r="J95" s="1">
        <f t="shared" si="178"/>
        <v>176.45585510985467</v>
      </c>
      <c r="K95" s="1">
        <f t="shared" si="138"/>
        <v>140.37345156652131</v>
      </c>
      <c r="L95" s="1">
        <f t="shared" si="179"/>
        <v>101.26534007324905</v>
      </c>
      <c r="M95" s="23">
        <f>$W$201</f>
        <v>87.078958905107314</v>
      </c>
      <c r="N95" s="1">
        <f t="shared" si="183"/>
        <v>327.03856765854448</v>
      </c>
      <c r="O95" s="1">
        <f t="shared" si="183"/>
        <v>321.85939625222676</v>
      </c>
      <c r="P95" s="1">
        <f t="shared" si="183"/>
        <v>315.44400503263188</v>
      </c>
      <c r="Q95" s="1">
        <f t="shared" si="183"/>
        <v>315.96898522829764</v>
      </c>
      <c r="R95" s="1">
        <f t="shared" si="183"/>
        <v>314.26705127561331</v>
      </c>
      <c r="S95" s="1">
        <f t="shared" si="183"/>
        <v>309.75087428738618</v>
      </c>
      <c r="T95" s="1">
        <f t="shared" si="183"/>
        <v>286.72985104838767</v>
      </c>
      <c r="U95" s="1">
        <f t="shared" si="183"/>
        <v>291.86933847704893</v>
      </c>
      <c r="V95" s="1">
        <f t="shared" si="183"/>
        <v>318.84604776678691</v>
      </c>
      <c r="W95" s="1">
        <f t="shared" si="183"/>
        <v>296.69862714425335</v>
      </c>
      <c r="X95" s="1">
        <f t="shared" si="183"/>
        <v>275.28015742517755</v>
      </c>
      <c r="Y95" s="6">
        <f t="shared" si="183"/>
        <v>255.50631752418593</v>
      </c>
      <c r="Z95" s="10">
        <f t="shared" si="175"/>
        <v>225.23573801693175</v>
      </c>
      <c r="AA95" s="1">
        <f t="shared" si="177"/>
        <v>234.70004382706628</v>
      </c>
      <c r="AB95" s="1">
        <f t="shared" ref="AB95:AB126" si="187">SQRT(AB96^2+2*$P$195*9.81* $C95)</f>
        <v>240.40619474296648</v>
      </c>
      <c r="AC95" s="1">
        <f t="shared" si="139"/>
        <v>246.93430369973615</v>
      </c>
      <c r="AD95" s="1">
        <f t="shared" si="180"/>
        <v>278.12920378944409</v>
      </c>
      <c r="AE95" s="1">
        <f t="shared" si="140"/>
        <v>285.04568033153777</v>
      </c>
      <c r="AF95" s="1">
        <f t="shared" si="181"/>
        <v>319.17012773464728</v>
      </c>
      <c r="AG95" s="23">
        <f>$W$201</f>
        <v>87.078958905107314</v>
      </c>
      <c r="AH95" s="1">
        <f t="shared" si="184"/>
        <v>72.917853891569479</v>
      </c>
      <c r="AI95" s="1">
        <f t="shared" si="184"/>
        <v>85.317980448718004</v>
      </c>
      <c r="AJ95" s="1">
        <f t="shared" si="184"/>
        <v>95.178233693565289</v>
      </c>
      <c r="AK95" s="1">
        <f t="shared" si="184"/>
        <v>127.03458465394374</v>
      </c>
      <c r="AL95" s="1">
        <f t="shared" si="184"/>
        <v>180.0192120176865</v>
      </c>
      <c r="AM95" s="1">
        <f t="shared" si="184"/>
        <v>178.70794980022578</v>
      </c>
      <c r="AN95" s="1">
        <f t="shared" si="184"/>
        <v>163.27959657051599</v>
      </c>
      <c r="AO95" s="1">
        <f t="shared" si="184"/>
        <v>196.37950695790545</v>
      </c>
      <c r="AP95" s="1">
        <f t="shared" si="184"/>
        <v>240.79128260072059</v>
      </c>
      <c r="AQ95" s="1">
        <f t="shared" si="184"/>
        <v>216.4074213267296</v>
      </c>
      <c r="AR95" s="1">
        <f t="shared" si="184"/>
        <v>195.85044191430995</v>
      </c>
      <c r="AS95" s="1">
        <f t="shared" si="184"/>
        <v>195.54213249519924</v>
      </c>
      <c r="AT95" s="31">
        <f t="shared" si="136"/>
        <v>72.917853891569479</v>
      </c>
      <c r="AU95" s="6">
        <f t="shared" si="135"/>
        <v>0.68570312113616438</v>
      </c>
      <c r="AX95" s="58"/>
      <c r="AY95" s="34" t="s">
        <v>1</v>
      </c>
      <c r="AZ95" s="34">
        <v>3.3330000000000002</v>
      </c>
      <c r="BA95" s="34">
        <v>52.927</v>
      </c>
    </row>
    <row r="96" spans="1:53" x14ac:dyDescent="0.25">
      <c r="A96" s="4"/>
      <c r="B96" s="4"/>
      <c r="C96" s="12">
        <v>33.520000000000003</v>
      </c>
      <c r="D96" s="5">
        <f t="shared" si="185"/>
        <v>3487.94</v>
      </c>
      <c r="E96" s="14">
        <f>$W$200</f>
        <v>554.09373684210516</v>
      </c>
      <c r="F96" s="12">
        <f t="shared" si="174"/>
        <v>245.62711793698983</v>
      </c>
      <c r="G96" s="5">
        <f t="shared" si="176"/>
        <v>238.23833918667845</v>
      </c>
      <c r="H96" s="5">
        <f t="shared" si="186"/>
        <v>228.86856218409827</v>
      </c>
      <c r="I96" s="5">
        <f t="shared" si="137"/>
        <v>210.6775025045971</v>
      </c>
      <c r="J96" s="5">
        <f t="shared" si="178"/>
        <v>178.1805119381747</v>
      </c>
      <c r="K96" s="5">
        <f t="shared" si="138"/>
        <v>142.53537082667762</v>
      </c>
      <c r="L96" s="5">
        <f t="shared" si="179"/>
        <v>104.24152307094703</v>
      </c>
      <c r="M96" s="24">
        <f>$W$201</f>
        <v>87.078958905107314</v>
      </c>
      <c r="N96" s="5">
        <f t="shared" si="183"/>
        <v>327.97233232111574</v>
      </c>
      <c r="O96" s="5">
        <f t="shared" si="183"/>
        <v>322.80814269136386</v>
      </c>
      <c r="P96" s="5">
        <f t="shared" si="183"/>
        <v>316.41198830484774</v>
      </c>
      <c r="Q96" s="5">
        <f t="shared" si="183"/>
        <v>316.93536511124813</v>
      </c>
      <c r="R96" s="5">
        <f t="shared" si="183"/>
        <v>315.23864856560493</v>
      </c>
      <c r="S96" s="5">
        <f t="shared" si="183"/>
        <v>310.73659287859891</v>
      </c>
      <c r="T96" s="5">
        <f t="shared" si="183"/>
        <v>287.79442926198305</v>
      </c>
      <c r="U96" s="5">
        <f t="shared" si="183"/>
        <v>292.91523820899135</v>
      </c>
      <c r="V96" s="5">
        <f t="shared" si="183"/>
        <v>319.80373388767703</v>
      </c>
      <c r="W96" s="5">
        <f t="shared" si="183"/>
        <v>297.72756234733237</v>
      </c>
      <c r="X96" s="5">
        <f t="shared" si="183"/>
        <v>276.38884041153062</v>
      </c>
      <c r="Y96" s="14">
        <f t="shared" si="183"/>
        <v>256.70041746512629</v>
      </c>
      <c r="Z96" s="12">
        <f t="shared" si="175"/>
        <v>223.20127168103662</v>
      </c>
      <c r="AA96" s="5">
        <f t="shared" si="177"/>
        <v>232.74832023545699</v>
      </c>
      <c r="AB96" s="5">
        <f t="shared" si="187"/>
        <v>238.50117079543472</v>
      </c>
      <c r="AC96" s="5">
        <f t="shared" si="139"/>
        <v>245.08002844718607</v>
      </c>
      <c r="AD96" s="5">
        <f t="shared" si="180"/>
        <v>276.48422016554599</v>
      </c>
      <c r="AE96" s="5">
        <f t="shared" si="140"/>
        <v>283.44084016893049</v>
      </c>
      <c r="AF96" s="5">
        <f t="shared" si="181"/>
        <v>317.73769124570515</v>
      </c>
      <c r="AG96" s="24">
        <f>$W$201</f>
        <v>87.078958905107314</v>
      </c>
      <c r="AH96" s="5">
        <f t="shared" si="184"/>
        <v>66.367788995508008</v>
      </c>
      <c r="AI96" s="5">
        <f t="shared" si="184"/>
        <v>79.792404324270279</v>
      </c>
      <c r="AJ96" s="5">
        <f t="shared" si="184"/>
        <v>90.258330191882706</v>
      </c>
      <c r="AK96" s="5">
        <f t="shared" si="184"/>
        <v>123.39147336100659</v>
      </c>
      <c r="AL96" s="5">
        <f t="shared" si="184"/>
        <v>177.46714257988367</v>
      </c>
      <c r="AM96" s="5">
        <f t="shared" si="184"/>
        <v>176.13688234381809</v>
      </c>
      <c r="AN96" s="5">
        <f t="shared" si="184"/>
        <v>160.4615114481677</v>
      </c>
      <c r="AO96" s="5">
        <f t="shared" si="184"/>
        <v>194.04272919393304</v>
      </c>
      <c r="AP96" s="5">
        <f t="shared" si="184"/>
        <v>238.88932955764284</v>
      </c>
      <c r="AQ96" s="5">
        <f t="shared" si="184"/>
        <v>214.28915512756276</v>
      </c>
      <c r="AR96" s="5">
        <f t="shared" si="184"/>
        <v>193.50727531033684</v>
      </c>
      <c r="AS96" s="5">
        <f t="shared" si="184"/>
        <v>193.19522659933926</v>
      </c>
      <c r="AT96" s="4">
        <f t="shared" si="136"/>
        <v>66.367788995508008</v>
      </c>
      <c r="AU96" s="14">
        <f t="shared" si="135"/>
        <v>0.5050642865663153</v>
      </c>
      <c r="AX96" s="58"/>
      <c r="AY96" s="34" t="s">
        <v>1</v>
      </c>
      <c r="AZ96" s="34">
        <v>3.2810000000000001</v>
      </c>
      <c r="BA96" s="34">
        <v>51.993000000000002</v>
      </c>
    </row>
    <row r="97" spans="1:53" x14ac:dyDescent="0.25">
      <c r="A97" s="30" t="s">
        <v>99</v>
      </c>
      <c r="B97" s="30">
        <f>AZ498</f>
        <v>7.1</v>
      </c>
      <c r="C97" s="11">
        <v>0</v>
      </c>
      <c r="D97" s="8">
        <f>D96+C97</f>
        <v>3487.94</v>
      </c>
      <c r="E97" s="9">
        <v>0</v>
      </c>
      <c r="F97" s="11">
        <f t="shared" si="174"/>
        <v>245.62711793698983</v>
      </c>
      <c r="G97" s="8">
        <f t="shared" si="176"/>
        <v>238.23833918667845</v>
      </c>
      <c r="H97" s="8">
        <f t="shared" si="186"/>
        <v>228.86856218409827</v>
      </c>
      <c r="I97" s="8">
        <f t="shared" si="137"/>
        <v>210.6775025045971</v>
      </c>
      <c r="J97" s="8">
        <f t="shared" si="178"/>
        <v>178.1805119381747</v>
      </c>
      <c r="K97" s="8">
        <f t="shared" si="138"/>
        <v>142.53537082667762</v>
      </c>
      <c r="L97" s="8">
        <f t="shared" si="179"/>
        <v>104.24152307094703</v>
      </c>
      <c r="M97" s="8">
        <f t="shared" ref="M97:M128" si="188">SQRT(M96^2+2*$P$195*9.81* $C97)</f>
        <v>87.078958905107314</v>
      </c>
      <c r="N97" s="8">
        <f t="shared" si="183"/>
        <v>327.97233232111574</v>
      </c>
      <c r="O97" s="8">
        <f t="shared" si="183"/>
        <v>322.80814269136386</v>
      </c>
      <c r="P97" s="8">
        <f t="shared" si="183"/>
        <v>316.41198830484774</v>
      </c>
      <c r="Q97" s="8">
        <f t="shared" si="183"/>
        <v>316.93536511124813</v>
      </c>
      <c r="R97" s="8">
        <f t="shared" si="183"/>
        <v>315.23864856560493</v>
      </c>
      <c r="S97" s="8">
        <f t="shared" si="183"/>
        <v>310.73659287859891</v>
      </c>
      <c r="T97" s="8">
        <f t="shared" si="183"/>
        <v>287.79442926198305</v>
      </c>
      <c r="U97" s="8">
        <f t="shared" si="183"/>
        <v>292.91523820899135</v>
      </c>
      <c r="V97" s="8">
        <f t="shared" si="183"/>
        <v>319.80373388767703</v>
      </c>
      <c r="W97" s="8">
        <f t="shared" si="183"/>
        <v>297.72756234733237</v>
      </c>
      <c r="X97" s="8">
        <f t="shared" si="183"/>
        <v>276.38884041153062</v>
      </c>
      <c r="Y97" s="9">
        <f t="shared" si="183"/>
        <v>256.70041746512629</v>
      </c>
      <c r="Z97" s="11">
        <f t="shared" si="175"/>
        <v>221.82691822236524</v>
      </c>
      <c r="AA97" s="8">
        <f t="shared" si="177"/>
        <v>231.43066897113451</v>
      </c>
      <c r="AB97" s="8">
        <f t="shared" si="187"/>
        <v>237.21547681125935</v>
      </c>
      <c r="AC97" s="8">
        <f t="shared" si="139"/>
        <v>243.82902680294964</v>
      </c>
      <c r="AD97" s="8">
        <f t="shared" si="180"/>
        <v>275.37592118511395</v>
      </c>
      <c r="AE97" s="8">
        <f t="shared" si="140"/>
        <v>282.35984814358648</v>
      </c>
      <c r="AF97" s="8">
        <f t="shared" si="181"/>
        <v>316.77375902393027</v>
      </c>
      <c r="AG97" s="8">
        <f t="shared" ref="AG97:AG128" si="189">SQRT(AG98^2+2*$P$195*9.81* $C97)</f>
        <v>334.07657667366885</v>
      </c>
      <c r="AH97" s="8">
        <f t="shared" si="184"/>
        <v>61.587802235120165</v>
      </c>
      <c r="AI97" s="8">
        <f t="shared" si="184"/>
        <v>75.863046049099736</v>
      </c>
      <c r="AJ97" s="8">
        <f t="shared" si="184"/>
        <v>86.804032953699362</v>
      </c>
      <c r="AK97" s="8">
        <f t="shared" si="184"/>
        <v>120.88767375626018</v>
      </c>
      <c r="AL97" s="8">
        <f t="shared" si="184"/>
        <v>175.73548492967709</v>
      </c>
      <c r="AM97" s="8">
        <f t="shared" si="184"/>
        <v>174.39201612975296</v>
      </c>
      <c r="AN97" s="8">
        <f t="shared" si="184"/>
        <v>158.54422292922078</v>
      </c>
      <c r="AO97" s="8">
        <f t="shared" si="184"/>
        <v>192.46026790231284</v>
      </c>
      <c r="AP97" s="8">
        <f t="shared" si="184"/>
        <v>237.6057359250826</v>
      </c>
      <c r="AQ97" s="8">
        <f t="shared" si="184"/>
        <v>212.8572666677947</v>
      </c>
      <c r="AR97" s="8">
        <f t="shared" si="184"/>
        <v>191.92039903572132</v>
      </c>
      <c r="AS97" s="8">
        <f t="shared" si="184"/>
        <v>191.60576595909123</v>
      </c>
      <c r="AT97" s="30">
        <f t="shared" si="136"/>
        <v>61.587802235120165</v>
      </c>
      <c r="AU97" s="9">
        <f t="shared" si="135"/>
        <v>0</v>
      </c>
      <c r="AX97" s="58"/>
      <c r="AY97" s="34" t="s">
        <v>1</v>
      </c>
      <c r="AZ97" s="34">
        <v>3.2330000000000001</v>
      </c>
      <c r="BA97" s="34">
        <v>50.747</v>
      </c>
    </row>
    <row r="98" spans="1:53" x14ac:dyDescent="0.25">
      <c r="A98" s="4"/>
      <c r="B98" s="4"/>
      <c r="C98" s="12">
        <v>7.1</v>
      </c>
      <c r="D98" s="5">
        <f>D97+C98</f>
        <v>3495.04</v>
      </c>
      <c r="E98" s="14">
        <v>0</v>
      </c>
      <c r="F98" s="12">
        <f t="shared" si="174"/>
        <v>245.89069101133518</v>
      </c>
      <c r="G98" s="5">
        <f t="shared" si="176"/>
        <v>238.51007760349844</v>
      </c>
      <c r="H98" s="5">
        <f t="shared" si="186"/>
        <v>229.15141198826694</v>
      </c>
      <c r="I98" s="5">
        <f t="shared" si="137"/>
        <v>210.98474096856987</v>
      </c>
      <c r="J98" s="5">
        <f t="shared" si="178"/>
        <v>178.54368007451291</v>
      </c>
      <c r="K98" s="5">
        <f t="shared" si="138"/>
        <v>142.98910027235817</v>
      </c>
      <c r="L98" s="5">
        <f t="shared" si="179"/>
        <v>104.86107949163397</v>
      </c>
      <c r="M98" s="5">
        <f t="shared" si="188"/>
        <v>87.819678569198643</v>
      </c>
      <c r="N98" s="5">
        <f t="shared" si="183"/>
        <v>328.16977561645189</v>
      </c>
      <c r="O98" s="5">
        <f t="shared" si="183"/>
        <v>323.00874268020658</v>
      </c>
      <c r="P98" s="5">
        <f t="shared" si="183"/>
        <v>316.61664075507326</v>
      </c>
      <c r="Q98" s="5">
        <f t="shared" si="183"/>
        <v>317.13967982294514</v>
      </c>
      <c r="R98" s="5">
        <f t="shared" si="183"/>
        <v>315.44406225108906</v>
      </c>
      <c r="S98" s="5">
        <f t="shared" si="183"/>
        <v>310.94498068597301</v>
      </c>
      <c r="T98" s="5">
        <f t="shared" si="183"/>
        <v>288.01941666184689</v>
      </c>
      <c r="U98" s="5">
        <f t="shared" si="183"/>
        <v>293.13629532186928</v>
      </c>
      <c r="V98" s="5">
        <f t="shared" si="183"/>
        <v>320.00621723413462</v>
      </c>
      <c r="W98" s="5">
        <f t="shared" si="183"/>
        <v>297.94504902965696</v>
      </c>
      <c r="X98" s="5">
        <f t="shared" si="183"/>
        <v>276.6231045376191</v>
      </c>
      <c r="Y98" s="14">
        <f t="shared" si="183"/>
        <v>256.95263218494205</v>
      </c>
      <c r="Z98" s="12">
        <f t="shared" si="175"/>
        <v>221.82691822236524</v>
      </c>
      <c r="AA98" s="5">
        <f t="shared" si="177"/>
        <v>231.43066897113451</v>
      </c>
      <c r="AB98" s="5">
        <f t="shared" si="187"/>
        <v>237.21547681125935</v>
      </c>
      <c r="AC98" s="5">
        <f t="shared" si="139"/>
        <v>243.82902680294964</v>
      </c>
      <c r="AD98" s="5">
        <f t="shared" si="180"/>
        <v>275.37592118511395</v>
      </c>
      <c r="AE98" s="5">
        <f t="shared" si="140"/>
        <v>282.35984814358648</v>
      </c>
      <c r="AF98" s="5">
        <f t="shared" si="181"/>
        <v>316.77375902393027</v>
      </c>
      <c r="AG98" s="5">
        <f t="shared" si="189"/>
        <v>334.07657667366885</v>
      </c>
      <c r="AH98" s="5">
        <f t="shared" si="184"/>
        <v>61.587802235120165</v>
      </c>
      <c r="AI98" s="5">
        <f t="shared" si="184"/>
        <v>75.863046049099736</v>
      </c>
      <c r="AJ98" s="5">
        <f t="shared" si="184"/>
        <v>86.804032953699362</v>
      </c>
      <c r="AK98" s="5">
        <f t="shared" si="184"/>
        <v>120.88767375626018</v>
      </c>
      <c r="AL98" s="5">
        <f t="shared" si="184"/>
        <v>175.73548492967709</v>
      </c>
      <c r="AM98" s="5">
        <f t="shared" si="184"/>
        <v>174.39201612975296</v>
      </c>
      <c r="AN98" s="5">
        <f t="shared" si="184"/>
        <v>158.54422292922078</v>
      </c>
      <c r="AO98" s="5">
        <f t="shared" si="184"/>
        <v>192.46026790231284</v>
      </c>
      <c r="AP98" s="5">
        <f t="shared" si="184"/>
        <v>237.6057359250826</v>
      </c>
      <c r="AQ98" s="5">
        <f t="shared" si="184"/>
        <v>212.8572666677947</v>
      </c>
      <c r="AR98" s="5">
        <f t="shared" si="184"/>
        <v>191.92039903572132</v>
      </c>
      <c r="AS98" s="5">
        <f t="shared" si="184"/>
        <v>191.60576595909123</v>
      </c>
      <c r="AT98" s="4">
        <f t="shared" si="136"/>
        <v>61.587802235120165</v>
      </c>
      <c r="AU98" s="14">
        <f t="shared" si="135"/>
        <v>0.11528256801395093</v>
      </c>
      <c r="AX98" s="58"/>
      <c r="AY98" s="34" t="s">
        <v>1</v>
      </c>
      <c r="AZ98" s="34">
        <v>3.194</v>
      </c>
      <c r="BA98" s="34">
        <v>50.496000000000002</v>
      </c>
    </row>
    <row r="99" spans="1:53" x14ac:dyDescent="0.25">
      <c r="A99" s="30" t="s">
        <v>36</v>
      </c>
      <c r="B99" s="30">
        <f>SUM(AZ499:AZ520)</f>
        <v>153.44900000000001</v>
      </c>
      <c r="C99" s="11">
        <v>0</v>
      </c>
      <c r="D99" s="8">
        <f>D98+C99</f>
        <v>3495.04</v>
      </c>
      <c r="E99" s="9">
        <f>$X$200</f>
        <v>267.70331818181819</v>
      </c>
      <c r="F99" s="11">
        <f t="shared" si="174"/>
        <v>245.89069101133518</v>
      </c>
      <c r="G99" s="8">
        <f t="shared" si="176"/>
        <v>238.51007760349844</v>
      </c>
      <c r="H99" s="8">
        <f t="shared" si="186"/>
        <v>229.15141198826694</v>
      </c>
      <c r="I99" s="8">
        <f t="shared" si="137"/>
        <v>210.98474096856987</v>
      </c>
      <c r="J99" s="8">
        <f t="shared" si="178"/>
        <v>178.54368007451291</v>
      </c>
      <c r="K99" s="8">
        <f t="shared" si="138"/>
        <v>142.98910027235817</v>
      </c>
      <c r="L99" s="8">
        <f t="shared" si="179"/>
        <v>104.86107949163397</v>
      </c>
      <c r="M99" s="8">
        <f t="shared" si="188"/>
        <v>87.819678569198643</v>
      </c>
      <c r="N99" s="22">
        <f>$X$201</f>
        <v>60.526907439189991</v>
      </c>
      <c r="O99" s="8">
        <f t="shared" ref="O99:Y105" si="190">SQRT(O98^2+2*$P$195*9.81* $C99)</f>
        <v>323.00874268020658</v>
      </c>
      <c r="P99" s="8">
        <f t="shared" si="190"/>
        <v>316.61664075507326</v>
      </c>
      <c r="Q99" s="8">
        <f t="shared" si="190"/>
        <v>317.13967982294514</v>
      </c>
      <c r="R99" s="8">
        <f t="shared" si="190"/>
        <v>315.44406225108906</v>
      </c>
      <c r="S99" s="8">
        <f t="shared" si="190"/>
        <v>310.94498068597301</v>
      </c>
      <c r="T99" s="8">
        <f t="shared" si="190"/>
        <v>288.01941666184689</v>
      </c>
      <c r="U99" s="8">
        <f t="shared" si="190"/>
        <v>293.13629532186928</v>
      </c>
      <c r="V99" s="8">
        <f t="shared" si="190"/>
        <v>320.00621723413462</v>
      </c>
      <c r="W99" s="8">
        <f t="shared" si="190"/>
        <v>297.94504902965696</v>
      </c>
      <c r="X99" s="8">
        <f t="shared" si="190"/>
        <v>276.6231045376191</v>
      </c>
      <c r="Y99" s="9">
        <f t="shared" si="190"/>
        <v>256.95263218494205</v>
      </c>
      <c r="Z99" s="11">
        <f t="shared" si="175"/>
        <v>221.53471689112726</v>
      </c>
      <c r="AA99" s="8">
        <f t="shared" si="177"/>
        <v>231.15060821989383</v>
      </c>
      <c r="AB99" s="8">
        <f t="shared" si="187"/>
        <v>236.94225367965319</v>
      </c>
      <c r="AC99" s="8">
        <f t="shared" si="139"/>
        <v>243.5632226993097</v>
      </c>
      <c r="AD99" s="8">
        <f t="shared" si="180"/>
        <v>275.14059516645318</v>
      </c>
      <c r="AE99" s="8">
        <f t="shared" si="140"/>
        <v>282.1303475056684</v>
      </c>
      <c r="AF99" s="8">
        <f t="shared" si="181"/>
        <v>316.56920814594559</v>
      </c>
      <c r="AG99" s="8">
        <f t="shared" si="189"/>
        <v>333.88262641532839</v>
      </c>
      <c r="AH99" s="22">
        <f>$X$201</f>
        <v>60.526907439189991</v>
      </c>
      <c r="AI99" s="8">
        <f t="shared" ref="AI99:AS105" si="191">SQRT(AI100^2+2*$P$195*9.81* $C99)</f>
        <v>75.004339180128952</v>
      </c>
      <c r="AJ99" s="8">
        <f t="shared" si="191"/>
        <v>86.054571505684251</v>
      </c>
      <c r="AK99" s="8">
        <f t="shared" si="191"/>
        <v>120.35064938005111</v>
      </c>
      <c r="AL99" s="8">
        <f t="shared" si="191"/>
        <v>175.36650137203731</v>
      </c>
      <c r="AM99" s="8">
        <f t="shared" si="191"/>
        <v>174.02018397243469</v>
      </c>
      <c r="AN99" s="8">
        <f t="shared" si="191"/>
        <v>158.13513134098463</v>
      </c>
      <c r="AO99" s="8">
        <f t="shared" si="191"/>
        <v>192.12340789458744</v>
      </c>
      <c r="AP99" s="8">
        <f t="shared" si="191"/>
        <v>237.33296206911521</v>
      </c>
      <c r="AQ99" s="8">
        <f t="shared" si="191"/>
        <v>212.55273489956477</v>
      </c>
      <c r="AR99" s="8">
        <f t="shared" si="191"/>
        <v>191.58258977796103</v>
      </c>
      <c r="AS99" s="8">
        <f t="shared" si="191"/>
        <v>191.26740100908475</v>
      </c>
      <c r="AT99" s="30">
        <f t="shared" si="136"/>
        <v>60.526907439189991</v>
      </c>
      <c r="AU99" s="9">
        <f t="shared" si="135"/>
        <v>0</v>
      </c>
      <c r="AX99" s="58"/>
      <c r="AY99" s="34" t="s">
        <v>1</v>
      </c>
      <c r="AZ99" s="34">
        <v>3.15</v>
      </c>
      <c r="BA99" s="34">
        <v>47.045000000000002</v>
      </c>
    </row>
    <row r="100" spans="1:53" x14ac:dyDescent="0.25">
      <c r="A100" s="31"/>
      <c r="B100" s="31"/>
      <c r="C100" s="10">
        <f>$C$90</f>
        <v>50</v>
      </c>
      <c r="D100" s="1">
        <f t="shared" ref="D100:D103" si="192">D99+C100</f>
        <v>3545.04</v>
      </c>
      <c r="E100" s="6">
        <f>$X$200</f>
        <v>267.70331818181819</v>
      </c>
      <c r="F100" s="10">
        <f t="shared" si="174"/>
        <v>247.73889869383029</v>
      </c>
      <c r="G100" s="1">
        <f t="shared" si="176"/>
        <v>240.41503097441068</v>
      </c>
      <c r="H100" s="1">
        <f t="shared" si="186"/>
        <v>231.13351037055716</v>
      </c>
      <c r="I100" s="1">
        <f t="shared" si="137"/>
        <v>213.13585085943313</v>
      </c>
      <c r="J100" s="1">
        <f t="shared" si="178"/>
        <v>181.08057790538999</v>
      </c>
      <c r="K100" s="1">
        <f t="shared" si="138"/>
        <v>146.14449287160465</v>
      </c>
      <c r="L100" s="1">
        <f t="shared" si="179"/>
        <v>109.12458931034186</v>
      </c>
      <c r="M100" s="1">
        <f t="shared" si="188"/>
        <v>92.868864233376769</v>
      </c>
      <c r="N100" s="23">
        <f>$X$201</f>
        <v>60.526907439189991</v>
      </c>
      <c r="O100" s="1">
        <f t="shared" si="190"/>
        <v>324.41790617635138</v>
      </c>
      <c r="P100" s="1">
        <f t="shared" si="190"/>
        <v>318.05412621600607</v>
      </c>
      <c r="Q100" s="1">
        <f t="shared" si="190"/>
        <v>318.57480521566697</v>
      </c>
      <c r="R100" s="1">
        <f t="shared" si="190"/>
        <v>316.88686689332673</v>
      </c>
      <c r="S100" s="1">
        <f t="shared" si="190"/>
        <v>312.40856424528459</v>
      </c>
      <c r="T100" s="1">
        <f t="shared" si="190"/>
        <v>289.59888531247935</v>
      </c>
      <c r="U100" s="1">
        <f t="shared" si="190"/>
        <v>294.68833983554583</v>
      </c>
      <c r="V100" s="1">
        <f t="shared" si="190"/>
        <v>321.42854426528481</v>
      </c>
      <c r="W100" s="1">
        <f t="shared" si="190"/>
        <v>299.47217273276777</v>
      </c>
      <c r="X100" s="1">
        <f t="shared" si="190"/>
        <v>278.26726714443174</v>
      </c>
      <c r="Y100" s="6">
        <f t="shared" si="190"/>
        <v>258.72182974532728</v>
      </c>
      <c r="Z100" s="10">
        <f t="shared" si="175"/>
        <v>221.53471689112726</v>
      </c>
      <c r="AA100" s="1">
        <f t="shared" si="177"/>
        <v>231.15060821989383</v>
      </c>
      <c r="AB100" s="1">
        <f t="shared" si="187"/>
        <v>236.94225367965319</v>
      </c>
      <c r="AC100" s="1">
        <f t="shared" si="139"/>
        <v>243.5632226993097</v>
      </c>
      <c r="AD100" s="1">
        <f t="shared" si="180"/>
        <v>275.14059516645318</v>
      </c>
      <c r="AE100" s="1">
        <f t="shared" si="140"/>
        <v>282.1303475056684</v>
      </c>
      <c r="AF100" s="1">
        <f t="shared" si="181"/>
        <v>316.56920814594559</v>
      </c>
      <c r="AG100" s="1">
        <f t="shared" si="189"/>
        <v>333.88262641532839</v>
      </c>
      <c r="AH100" s="23">
        <f>$X$201</f>
        <v>60.526907439189991</v>
      </c>
      <c r="AI100" s="1">
        <f t="shared" si="191"/>
        <v>75.004339180128952</v>
      </c>
      <c r="AJ100" s="1">
        <f t="shared" si="191"/>
        <v>86.054571505684251</v>
      </c>
      <c r="AK100" s="1">
        <f t="shared" si="191"/>
        <v>120.35064938005111</v>
      </c>
      <c r="AL100" s="1">
        <f t="shared" si="191"/>
        <v>175.36650137203731</v>
      </c>
      <c r="AM100" s="1">
        <f t="shared" si="191"/>
        <v>174.02018397243469</v>
      </c>
      <c r="AN100" s="1">
        <f t="shared" si="191"/>
        <v>158.13513134098463</v>
      </c>
      <c r="AO100" s="1">
        <f t="shared" si="191"/>
        <v>192.12340789458744</v>
      </c>
      <c r="AP100" s="1">
        <f t="shared" si="191"/>
        <v>237.33296206911521</v>
      </c>
      <c r="AQ100" s="1">
        <f t="shared" si="191"/>
        <v>212.55273489956477</v>
      </c>
      <c r="AR100" s="1">
        <f t="shared" si="191"/>
        <v>191.58258977796103</v>
      </c>
      <c r="AS100" s="1">
        <f t="shared" si="191"/>
        <v>191.26740100908475</v>
      </c>
      <c r="AT100" s="31">
        <f t="shared" si="136"/>
        <v>60.526907439189991</v>
      </c>
      <c r="AU100" s="6">
        <f t="shared" si="135"/>
        <v>0.82607888153271114</v>
      </c>
      <c r="AX100" s="58"/>
      <c r="AY100" s="34" t="s">
        <v>1</v>
      </c>
      <c r="AZ100" s="34">
        <v>3.1139999999999999</v>
      </c>
      <c r="BA100" s="34">
        <v>46.844000000000001</v>
      </c>
    </row>
    <row r="101" spans="1:53" x14ac:dyDescent="0.25">
      <c r="A101" s="31"/>
      <c r="B101" s="31"/>
      <c r="C101" s="10">
        <f>$C$90</f>
        <v>50</v>
      </c>
      <c r="D101" s="1">
        <f t="shared" si="192"/>
        <v>3595.04</v>
      </c>
      <c r="E101" s="6">
        <f>$X$200</f>
        <v>267.70331818181819</v>
      </c>
      <c r="F101" s="10">
        <f t="shared" si="174"/>
        <v>249.57341991091903</v>
      </c>
      <c r="G101" s="1">
        <f t="shared" si="176"/>
        <v>242.30500844684752</v>
      </c>
      <c r="H101" s="1">
        <f t="shared" si="186"/>
        <v>233.09875507221497</v>
      </c>
      <c r="I101" s="1">
        <f t="shared" si="137"/>
        <v>215.26546616114373</v>
      </c>
      <c r="J101" s="1">
        <f t="shared" si="178"/>
        <v>183.58242207398291</v>
      </c>
      <c r="K101" s="1">
        <f t="shared" si="138"/>
        <v>149.23318262604502</v>
      </c>
      <c r="L101" s="1">
        <f t="shared" si="179"/>
        <v>113.22767326122522</v>
      </c>
      <c r="M101" s="1">
        <f t="shared" si="188"/>
        <v>97.657339427189839</v>
      </c>
      <c r="N101" s="23">
        <f>$X$201</f>
        <v>60.526907439189991</v>
      </c>
      <c r="O101" s="1">
        <f t="shared" si="190"/>
        <v>325.82097515023173</v>
      </c>
      <c r="P101" s="1">
        <f t="shared" si="190"/>
        <v>319.48514394730017</v>
      </c>
      <c r="Q101" s="1">
        <f t="shared" si="190"/>
        <v>320.00349454060677</v>
      </c>
      <c r="R101" s="1">
        <f t="shared" si="190"/>
        <v>318.32313206782345</v>
      </c>
      <c r="S101" s="1">
        <f t="shared" si="190"/>
        <v>313.86532305082716</v>
      </c>
      <c r="T101" s="1">
        <f t="shared" si="190"/>
        <v>291.16978616304021</v>
      </c>
      <c r="U101" s="1">
        <f t="shared" si="190"/>
        <v>296.23225286087632</v>
      </c>
      <c r="V101" s="1">
        <f t="shared" si="190"/>
        <v>322.84460514077068</v>
      </c>
      <c r="W101" s="1">
        <f t="shared" si="190"/>
        <v>300.99154845491046</v>
      </c>
      <c r="X101" s="1">
        <f t="shared" si="190"/>
        <v>279.90177199158734</v>
      </c>
      <c r="Y101" s="6">
        <f t="shared" si="190"/>
        <v>260.47901102923845</v>
      </c>
      <c r="Z101" s="10">
        <f t="shared" si="175"/>
        <v>219.46594448349362</v>
      </c>
      <c r="AA101" s="1">
        <f t="shared" si="177"/>
        <v>229.16865771834256</v>
      </c>
      <c r="AB101" s="1">
        <f t="shared" si="187"/>
        <v>235.00915211708909</v>
      </c>
      <c r="AC101" s="1">
        <f t="shared" si="139"/>
        <v>241.68308474461662</v>
      </c>
      <c r="AD101" s="1">
        <f t="shared" si="180"/>
        <v>273.47763548149612</v>
      </c>
      <c r="AE101" s="1">
        <f t="shared" si="140"/>
        <v>280.50882870895384</v>
      </c>
      <c r="AF101" s="1">
        <f t="shared" si="181"/>
        <v>315.12494910138588</v>
      </c>
      <c r="AG101" s="1">
        <f t="shared" si="189"/>
        <v>332.51357599652641</v>
      </c>
      <c r="AH101" s="23">
        <f>$X$201</f>
        <v>60.526907439189991</v>
      </c>
      <c r="AI101" s="1">
        <f t="shared" si="191"/>
        <v>68.653629881076398</v>
      </c>
      <c r="AJ101" s="1">
        <f t="shared" si="191"/>
        <v>80.57952144947825</v>
      </c>
      <c r="AK101" s="1">
        <f t="shared" si="191"/>
        <v>116.49870731557495</v>
      </c>
      <c r="AL101" s="1">
        <f t="shared" si="191"/>
        <v>172.74570849508464</v>
      </c>
      <c r="AM101" s="1">
        <f t="shared" si="191"/>
        <v>171.37880391051868</v>
      </c>
      <c r="AN101" s="1">
        <f t="shared" si="191"/>
        <v>155.22367655815415</v>
      </c>
      <c r="AO101" s="1">
        <f t="shared" si="191"/>
        <v>189.73421900392671</v>
      </c>
      <c r="AP101" s="1">
        <f t="shared" si="191"/>
        <v>235.40306897850775</v>
      </c>
      <c r="AQ101" s="1">
        <f t="shared" si="191"/>
        <v>210.39566324733181</v>
      </c>
      <c r="AR101" s="1">
        <f t="shared" si="191"/>
        <v>189.18657115670365</v>
      </c>
      <c r="AS101" s="1">
        <f t="shared" si="191"/>
        <v>188.86738386701401</v>
      </c>
      <c r="AT101" s="31">
        <f t="shared" si="136"/>
        <v>60.526907439189991</v>
      </c>
      <c r="AU101" s="6">
        <f t="shared" ref="AU101:AU132" si="193">($C101/$AT101)</f>
        <v>0.82607888153271114</v>
      </c>
      <c r="AX101" s="58"/>
      <c r="AY101" s="34" t="s">
        <v>1</v>
      </c>
      <c r="AZ101" s="34">
        <v>3.0859999999999999</v>
      </c>
      <c r="BA101" s="34">
        <v>44.331000000000003</v>
      </c>
    </row>
    <row r="102" spans="1:53" x14ac:dyDescent="0.25">
      <c r="A102" s="31"/>
      <c r="B102" s="31"/>
      <c r="C102" s="10">
        <f>$C$90</f>
        <v>50</v>
      </c>
      <c r="D102" s="1">
        <f t="shared" si="192"/>
        <v>3645.04</v>
      </c>
      <c r="E102" s="6">
        <f>$X$200</f>
        <v>267.70331818181819</v>
      </c>
      <c r="F102" s="10">
        <f t="shared" si="174"/>
        <v>251.39455428873538</v>
      </c>
      <c r="G102" s="1">
        <f t="shared" si="176"/>
        <v>244.18035776537565</v>
      </c>
      <c r="H102" s="1">
        <f t="shared" si="186"/>
        <v>235.04756883706852</v>
      </c>
      <c r="I102" s="1">
        <f t="shared" si="137"/>
        <v>217.37421862211377</v>
      </c>
      <c r="J102" s="1">
        <f t="shared" si="178"/>
        <v>186.05062669754707</v>
      </c>
      <c r="K102" s="1">
        <f t="shared" si="138"/>
        <v>152.25922893768544</v>
      </c>
      <c r="L102" s="1">
        <f t="shared" si="179"/>
        <v>117.18718356608275</v>
      </c>
      <c r="M102" s="1">
        <f t="shared" si="188"/>
        <v>102.22174887956754</v>
      </c>
      <c r="N102" s="23">
        <f>$X$201</f>
        <v>60.526907439189991</v>
      </c>
      <c r="O102" s="1">
        <f t="shared" si="190"/>
        <v>327.21802799944862</v>
      </c>
      <c r="P102" s="1">
        <f t="shared" si="190"/>
        <v>320.90978047268538</v>
      </c>
      <c r="Q102" s="1">
        <f t="shared" si="190"/>
        <v>321.42583361982611</v>
      </c>
      <c r="R102" s="1">
        <f t="shared" si="190"/>
        <v>319.75294589646705</v>
      </c>
      <c r="S102" s="1">
        <f t="shared" si="190"/>
        <v>315.31535169382431</v>
      </c>
      <c r="T102" s="1">
        <f t="shared" si="190"/>
        <v>292.7322571467493</v>
      </c>
      <c r="U102" s="1">
        <f t="shared" si="190"/>
        <v>297.76816088196898</v>
      </c>
      <c r="V102" s="1">
        <f t="shared" si="190"/>
        <v>324.25448195591707</v>
      </c>
      <c r="W102" s="1">
        <f t="shared" si="190"/>
        <v>302.50329294287809</v>
      </c>
      <c r="X102" s="1">
        <f t="shared" si="190"/>
        <v>281.52678729391016</v>
      </c>
      <c r="Y102" s="6">
        <f t="shared" si="190"/>
        <v>262.22441760211831</v>
      </c>
      <c r="Z102" s="10">
        <f t="shared" si="175"/>
        <v>217.37748454711655</v>
      </c>
      <c r="AA102" s="1">
        <f t="shared" si="177"/>
        <v>227.16941625233542</v>
      </c>
      <c r="AB102" s="1">
        <f t="shared" si="187"/>
        <v>233.06001711746509</v>
      </c>
      <c r="AC102" s="1">
        <f t="shared" si="139"/>
        <v>239.78820540567366</v>
      </c>
      <c r="AD102" s="1">
        <f t="shared" si="180"/>
        <v>271.80450163407903</v>
      </c>
      <c r="AE102" s="1">
        <f t="shared" si="140"/>
        <v>278.87788184735842</v>
      </c>
      <c r="AF102" s="1">
        <f t="shared" si="181"/>
        <v>313.67404028091175</v>
      </c>
      <c r="AG102" s="1">
        <f t="shared" si="189"/>
        <v>331.13886546583103</v>
      </c>
      <c r="AH102" s="23">
        <f>$X$201</f>
        <v>60.526907439189991</v>
      </c>
      <c r="AI102" s="1">
        <f t="shared" si="191"/>
        <v>61.652176732438456</v>
      </c>
      <c r="AJ102" s="1">
        <f t="shared" si="191"/>
        <v>74.70427884015028</v>
      </c>
      <c r="AK102" s="1">
        <f t="shared" si="191"/>
        <v>112.5149714757996</v>
      </c>
      <c r="AL102" s="1">
        <f t="shared" si="191"/>
        <v>170.08453722625333</v>
      </c>
      <c r="AM102" s="1">
        <f t="shared" si="191"/>
        <v>168.69607117476096</v>
      </c>
      <c r="AN102" s="1">
        <f t="shared" si="191"/>
        <v>152.25655901875115</v>
      </c>
      <c r="AO102" s="1">
        <f t="shared" si="191"/>
        <v>187.31455859337262</v>
      </c>
      <c r="AP102" s="1">
        <f t="shared" si="191"/>
        <v>233.45722281501611</v>
      </c>
      <c r="AQ102" s="1">
        <f t="shared" si="191"/>
        <v>208.2162460359053</v>
      </c>
      <c r="AR102" s="1">
        <f t="shared" si="191"/>
        <v>186.75981555471319</v>
      </c>
      <c r="AS102" s="1">
        <f t="shared" si="191"/>
        <v>186.43647360098296</v>
      </c>
      <c r="AT102" s="31">
        <f t="shared" si="136"/>
        <v>60.526907439189991</v>
      </c>
      <c r="AU102" s="6">
        <f t="shared" si="193"/>
        <v>0.82607888153271114</v>
      </c>
      <c r="AX102" s="58"/>
      <c r="AY102" s="34" t="s">
        <v>1</v>
      </c>
      <c r="AZ102" s="34">
        <v>3.0640000000000001</v>
      </c>
      <c r="BA102" s="34">
        <v>43.896000000000001</v>
      </c>
    </row>
    <row r="103" spans="1:53" x14ac:dyDescent="0.25">
      <c r="A103" s="4"/>
      <c r="B103" s="4"/>
      <c r="C103" s="12">
        <v>3.45</v>
      </c>
      <c r="D103" s="5">
        <f t="shared" si="192"/>
        <v>3648.49</v>
      </c>
      <c r="E103" s="14">
        <f>$X$200</f>
        <v>267.70331818181819</v>
      </c>
      <c r="F103" s="12">
        <f t="shared" si="174"/>
        <v>251.51972625627582</v>
      </c>
      <c r="G103" s="5">
        <f t="shared" si="176"/>
        <v>244.30922595847019</v>
      </c>
      <c r="H103" s="5">
        <f t="shared" si="186"/>
        <v>235.18144141538139</v>
      </c>
      <c r="I103" s="5">
        <f t="shared" si="137"/>
        <v>217.51896857877594</v>
      </c>
      <c r="J103" s="5">
        <f t="shared" si="178"/>
        <v>186.21972630349885</v>
      </c>
      <c r="K103" s="5">
        <f t="shared" si="138"/>
        <v>152.46581114039469</v>
      </c>
      <c r="L103" s="5">
        <f t="shared" si="179"/>
        <v>117.45546714457686</v>
      </c>
      <c r="M103" s="5">
        <f t="shared" si="188"/>
        <v>102.52919932388708</v>
      </c>
      <c r="N103" s="24">
        <f>$X$201</f>
        <v>60.526907439189991</v>
      </c>
      <c r="O103" s="5">
        <f t="shared" si="190"/>
        <v>327.31420472971831</v>
      </c>
      <c r="P103" s="5">
        <f t="shared" si="190"/>
        <v>321.007847214094</v>
      </c>
      <c r="Q103" s="5">
        <f t="shared" si="190"/>
        <v>321.52374296185366</v>
      </c>
      <c r="R103" s="5">
        <f t="shared" si="190"/>
        <v>319.85136732468254</v>
      </c>
      <c r="S103" s="5">
        <f t="shared" si="190"/>
        <v>315.41515782187787</v>
      </c>
      <c r="T103" s="5">
        <f t="shared" si="190"/>
        <v>292.83976018333055</v>
      </c>
      <c r="U103" s="5">
        <f t="shared" si="190"/>
        <v>297.87384646025936</v>
      </c>
      <c r="V103" s="5">
        <f t="shared" si="190"/>
        <v>324.35153743816318</v>
      </c>
      <c r="W103" s="5">
        <f t="shared" si="190"/>
        <v>302.60732478128273</v>
      </c>
      <c r="X103" s="5">
        <f t="shared" si="190"/>
        <v>281.63856755428674</v>
      </c>
      <c r="Y103" s="14">
        <f t="shared" si="190"/>
        <v>262.34442238547808</v>
      </c>
      <c r="Z103" s="12">
        <f t="shared" si="175"/>
        <v>215.26876407884143</v>
      </c>
      <c r="AA103" s="5">
        <f t="shared" si="177"/>
        <v>225.1524232168662</v>
      </c>
      <c r="AB103" s="5">
        <f t="shared" si="187"/>
        <v>231.0944429855316</v>
      </c>
      <c r="AC103" s="5">
        <f t="shared" si="139"/>
        <v>237.87823240404649</v>
      </c>
      <c r="AD103" s="5">
        <f t="shared" si="180"/>
        <v>270.12100456749022</v>
      </c>
      <c r="AE103" s="5">
        <f t="shared" si="140"/>
        <v>277.23734052913795</v>
      </c>
      <c r="AF103" s="5">
        <f t="shared" si="181"/>
        <v>312.21638897750233</v>
      </c>
      <c r="AG103" s="5">
        <f t="shared" si="189"/>
        <v>329.7584240349255</v>
      </c>
      <c r="AH103" s="24">
        <f>$X$201</f>
        <v>60.526907439189991</v>
      </c>
      <c r="AI103" s="5">
        <f t="shared" si="191"/>
        <v>53.746264017583826</v>
      </c>
      <c r="AJ103" s="5">
        <f t="shared" si="191"/>
        <v>68.325685338874763</v>
      </c>
      <c r="AK103" s="5">
        <f t="shared" si="191"/>
        <v>108.38491041745617</v>
      </c>
      <c r="AL103" s="5">
        <f t="shared" si="191"/>
        <v>167.38106166310678</v>
      </c>
      <c r="AM103" s="5">
        <f t="shared" si="191"/>
        <v>165.969980507922</v>
      </c>
      <c r="AN103" s="5">
        <f t="shared" si="191"/>
        <v>149.23045856737977</v>
      </c>
      <c r="AO103" s="5">
        <f t="shared" si="191"/>
        <v>184.86323014875086</v>
      </c>
      <c r="AP103" s="5">
        <f t="shared" si="191"/>
        <v>231.49502129527554</v>
      </c>
      <c r="AQ103" s="5">
        <f t="shared" si="191"/>
        <v>206.01377408630873</v>
      </c>
      <c r="AR103" s="5">
        <f t="shared" si="191"/>
        <v>184.30110880304136</v>
      </c>
      <c r="AS103" s="5">
        <f t="shared" si="191"/>
        <v>183.97344560770182</v>
      </c>
      <c r="AT103" s="4">
        <f t="shared" si="136"/>
        <v>53.746264017583826</v>
      </c>
      <c r="AU103" s="14">
        <f t="shared" si="193"/>
        <v>6.4190508178787742E-2</v>
      </c>
      <c r="AX103" s="58"/>
      <c r="AY103" s="34" t="s">
        <v>1</v>
      </c>
      <c r="AZ103" s="34">
        <v>3.036</v>
      </c>
      <c r="BA103" s="34">
        <v>43.302</v>
      </c>
    </row>
    <row r="104" spans="1:53" x14ac:dyDescent="0.25">
      <c r="A104" s="30" t="s">
        <v>87</v>
      </c>
      <c r="B104" s="30">
        <f>AZ521</f>
        <v>6.3029999999999999</v>
      </c>
      <c r="C104" s="11">
        <v>0</v>
      </c>
      <c r="D104" s="8">
        <f>D103+C104</f>
        <v>3648.49</v>
      </c>
      <c r="E104" s="9">
        <v>0</v>
      </c>
      <c r="F104" s="11">
        <f t="shared" si="174"/>
        <v>251.51972625627582</v>
      </c>
      <c r="G104" s="8">
        <f t="shared" si="176"/>
        <v>244.30922595847019</v>
      </c>
      <c r="H104" s="8">
        <f t="shared" si="186"/>
        <v>235.18144141538139</v>
      </c>
      <c r="I104" s="8">
        <f t="shared" ref="I104:I135" si="194">SQRT(I103^2+2*$P$195*9.81* $C104)</f>
        <v>217.51896857877594</v>
      </c>
      <c r="J104" s="8">
        <f t="shared" si="178"/>
        <v>186.21972630349885</v>
      </c>
      <c r="K104" s="8">
        <f t="shared" ref="K104:K135" si="195">SQRT(K103^2+2*$P$195*9.81* $C104)</f>
        <v>152.46581114039469</v>
      </c>
      <c r="L104" s="8">
        <f t="shared" si="179"/>
        <v>117.45546714457686</v>
      </c>
      <c r="M104" s="8">
        <f t="shared" si="188"/>
        <v>102.52919932388708</v>
      </c>
      <c r="N104" s="8">
        <f t="shared" ref="N104:N135" si="196">SQRT(N103^2+2*$P$195*9.81* $C104)</f>
        <v>60.526907439189991</v>
      </c>
      <c r="O104" s="8">
        <f t="shared" si="190"/>
        <v>327.31420472971831</v>
      </c>
      <c r="P104" s="8">
        <f t="shared" si="190"/>
        <v>321.007847214094</v>
      </c>
      <c r="Q104" s="8">
        <f t="shared" si="190"/>
        <v>321.52374296185366</v>
      </c>
      <c r="R104" s="8">
        <f t="shared" si="190"/>
        <v>319.85136732468254</v>
      </c>
      <c r="S104" s="8">
        <f t="shared" si="190"/>
        <v>315.41515782187787</v>
      </c>
      <c r="T104" s="8">
        <f t="shared" si="190"/>
        <v>292.83976018333055</v>
      </c>
      <c r="U104" s="8">
        <f t="shared" si="190"/>
        <v>297.87384646025936</v>
      </c>
      <c r="V104" s="8">
        <f t="shared" si="190"/>
        <v>324.35153743816318</v>
      </c>
      <c r="W104" s="8">
        <f t="shared" si="190"/>
        <v>302.60732478128273</v>
      </c>
      <c r="X104" s="8">
        <f t="shared" si="190"/>
        <v>281.63856755428674</v>
      </c>
      <c r="Y104" s="9">
        <f t="shared" si="190"/>
        <v>262.34442238547808</v>
      </c>
      <c r="Z104" s="10">
        <f t="shared" si="175"/>
        <v>215.12250002738412</v>
      </c>
      <c r="AA104" s="1">
        <f t="shared" si="177"/>
        <v>225.01258389349434</v>
      </c>
      <c r="AB104" s="1">
        <f t="shared" si="187"/>
        <v>230.95820143219228</v>
      </c>
      <c r="AC104" s="1">
        <f t="shared" ref="AC104:AC135" si="197">SQRT(AC105^2+2*$P$195*9.81* $C104)</f>
        <v>237.74587836947575</v>
      </c>
      <c r="AD104" s="1">
        <f t="shared" si="180"/>
        <v>270.00445614572749</v>
      </c>
      <c r="AE104" s="1">
        <f t="shared" ref="AE104:AE135" si="198">SQRT(AE105^2+2*$P$195*9.81* $C104)</f>
        <v>277.12378500170138</v>
      </c>
      <c r="AF104" s="1">
        <f t="shared" si="181"/>
        <v>312.11555997122451</v>
      </c>
      <c r="AG104" s="1">
        <f t="shared" si="189"/>
        <v>329.66296038833013</v>
      </c>
      <c r="AH104" s="1">
        <f t="shared" ref="AH104:AH135" si="199">SQRT(AH105^2+2*$P$195*9.81* $C104)</f>
        <v>327.60382443456388</v>
      </c>
      <c r="AI104" s="1">
        <f t="shared" si="191"/>
        <v>53.157408945958096</v>
      </c>
      <c r="AJ104" s="1">
        <f t="shared" si="191"/>
        <v>67.863454870990211</v>
      </c>
      <c r="AK104" s="1">
        <f t="shared" si="191"/>
        <v>108.09411656607404</v>
      </c>
      <c r="AL104" s="1">
        <f t="shared" si="191"/>
        <v>167.19290963874263</v>
      </c>
      <c r="AM104" s="1">
        <f t="shared" si="191"/>
        <v>165.78022698681531</v>
      </c>
      <c r="AN104" s="1">
        <f t="shared" si="191"/>
        <v>149.01939133626351</v>
      </c>
      <c r="AO104" s="1">
        <f t="shared" si="191"/>
        <v>184.69288857730831</v>
      </c>
      <c r="AP104" s="1">
        <f t="shared" si="191"/>
        <v>231.35901563263116</v>
      </c>
      <c r="AQ104" s="1">
        <f t="shared" si="191"/>
        <v>205.86093447588507</v>
      </c>
      <c r="AR104" s="1">
        <f t="shared" si="191"/>
        <v>184.13024720569535</v>
      </c>
      <c r="AS104" s="1">
        <f t="shared" si="191"/>
        <v>183.80227941668738</v>
      </c>
      <c r="AT104" s="30">
        <f t="shared" si="136"/>
        <v>53.157408945958096</v>
      </c>
      <c r="AU104" s="9">
        <f t="shared" si="193"/>
        <v>0</v>
      </c>
      <c r="AX104" s="58"/>
      <c r="AY104" s="34" t="s">
        <v>1</v>
      </c>
      <c r="AZ104" s="34">
        <v>3.008</v>
      </c>
      <c r="BA104" s="34">
        <v>43.515999999999998</v>
      </c>
    </row>
    <row r="105" spans="1:53" x14ac:dyDescent="0.25">
      <c r="A105" s="4"/>
      <c r="B105" s="4"/>
      <c r="C105" s="12">
        <v>6.3</v>
      </c>
      <c r="D105" s="5">
        <f>D104+C105</f>
        <v>3654.79</v>
      </c>
      <c r="E105" s="14">
        <v>0</v>
      </c>
      <c r="F105" s="12">
        <f t="shared" si="174"/>
        <v>251.74814056122028</v>
      </c>
      <c r="G105" s="5">
        <f t="shared" si="176"/>
        <v>244.54437525411794</v>
      </c>
      <c r="H105" s="5">
        <f t="shared" si="186"/>
        <v>235.42570795521985</v>
      </c>
      <c r="I105" s="5">
        <f t="shared" si="194"/>
        <v>217.78304633642747</v>
      </c>
      <c r="J105" s="5">
        <f t="shared" si="178"/>
        <v>186.52812132370289</v>
      </c>
      <c r="K105" s="5">
        <f t="shared" si="195"/>
        <v>152.84232773253129</v>
      </c>
      <c r="L105" s="5">
        <f t="shared" si="179"/>
        <v>117.94380162666783</v>
      </c>
      <c r="M105" s="5">
        <f t="shared" si="188"/>
        <v>103.08826457942421</v>
      </c>
      <c r="N105" s="5">
        <f t="shared" si="196"/>
        <v>61.469180116154732</v>
      </c>
      <c r="O105" s="5">
        <f t="shared" si="190"/>
        <v>327.48975892056222</v>
      </c>
      <c r="P105" s="5">
        <f t="shared" si="190"/>
        <v>321.18684835003302</v>
      </c>
      <c r="Q105" s="5">
        <f t="shared" si="190"/>
        <v>321.70245704408313</v>
      </c>
      <c r="R105" s="5">
        <f t="shared" si="190"/>
        <v>320.03101530862443</v>
      </c>
      <c r="S105" s="5">
        <f t="shared" si="190"/>
        <v>315.59733104669965</v>
      </c>
      <c r="T105" s="5">
        <f t="shared" si="190"/>
        <v>293.03596831145245</v>
      </c>
      <c r="U105" s="5">
        <f t="shared" si="190"/>
        <v>298.06674082330989</v>
      </c>
      <c r="V105" s="5">
        <f t="shared" si="190"/>
        <v>324.52869429142959</v>
      </c>
      <c r="W105" s="5">
        <f t="shared" si="190"/>
        <v>302.79720373755885</v>
      </c>
      <c r="X105" s="5">
        <f t="shared" si="190"/>
        <v>281.84257363647271</v>
      </c>
      <c r="Y105" s="14">
        <f t="shared" si="190"/>
        <v>262.56342002794321</v>
      </c>
      <c r="Z105" s="12">
        <f t="shared" si="175"/>
        <v>215.12250002738412</v>
      </c>
      <c r="AA105" s="5">
        <f t="shared" si="177"/>
        <v>225.01258389349434</v>
      </c>
      <c r="AB105" s="5">
        <f t="shared" si="187"/>
        <v>230.95820143219228</v>
      </c>
      <c r="AC105" s="5">
        <f t="shared" si="197"/>
        <v>237.74587836947575</v>
      </c>
      <c r="AD105" s="5">
        <f t="shared" si="180"/>
        <v>270.00445614572749</v>
      </c>
      <c r="AE105" s="5">
        <f t="shared" si="198"/>
        <v>277.12378500170138</v>
      </c>
      <c r="AF105" s="5">
        <f t="shared" si="181"/>
        <v>312.11555997122451</v>
      </c>
      <c r="AG105" s="5">
        <f t="shared" si="189"/>
        <v>329.66296038833013</v>
      </c>
      <c r="AH105" s="5">
        <f t="shared" si="199"/>
        <v>327.60382443456388</v>
      </c>
      <c r="AI105" s="5">
        <f t="shared" si="191"/>
        <v>53.157408945958096</v>
      </c>
      <c r="AJ105" s="5">
        <f t="shared" si="191"/>
        <v>67.863454870990211</v>
      </c>
      <c r="AK105" s="5">
        <f t="shared" si="191"/>
        <v>108.09411656607404</v>
      </c>
      <c r="AL105" s="5">
        <f t="shared" si="191"/>
        <v>167.19290963874263</v>
      </c>
      <c r="AM105" s="5">
        <f t="shared" si="191"/>
        <v>165.78022698681531</v>
      </c>
      <c r="AN105" s="5">
        <f t="shared" si="191"/>
        <v>149.01939133626351</v>
      </c>
      <c r="AO105" s="5">
        <f t="shared" si="191"/>
        <v>184.69288857730831</v>
      </c>
      <c r="AP105" s="5">
        <f t="shared" si="191"/>
        <v>231.35901563263116</v>
      </c>
      <c r="AQ105" s="5">
        <f t="shared" si="191"/>
        <v>205.86093447588507</v>
      </c>
      <c r="AR105" s="5">
        <f t="shared" si="191"/>
        <v>184.13024720569535</v>
      </c>
      <c r="AS105" s="5">
        <f t="shared" si="191"/>
        <v>183.80227941668738</v>
      </c>
      <c r="AT105" s="4">
        <f t="shared" si="136"/>
        <v>53.157408945958096</v>
      </c>
      <c r="AU105" s="14">
        <f t="shared" si="193"/>
        <v>0.1185159345596552</v>
      </c>
      <c r="AX105" s="58"/>
      <c r="AY105" s="34" t="s">
        <v>1</v>
      </c>
      <c r="AZ105" s="34">
        <v>2.9780000000000002</v>
      </c>
      <c r="BA105" s="34">
        <v>43.456000000000003</v>
      </c>
    </row>
    <row r="106" spans="1:53" x14ac:dyDescent="0.25">
      <c r="A106" s="30" t="s">
        <v>37</v>
      </c>
      <c r="B106" s="30">
        <f>SUM(AZ522:AZ544)</f>
        <v>125.66800000000002</v>
      </c>
      <c r="C106" s="11">
        <v>0</v>
      </c>
      <c r="D106" s="8">
        <f>D105</f>
        <v>3654.79</v>
      </c>
      <c r="E106" s="9">
        <f>$Y$200</f>
        <v>198.08304347826083</v>
      </c>
      <c r="F106" s="11">
        <f t="shared" si="174"/>
        <v>251.74814056122028</v>
      </c>
      <c r="G106" s="8">
        <f t="shared" si="176"/>
        <v>244.54437525411794</v>
      </c>
      <c r="H106" s="8">
        <f t="shared" si="186"/>
        <v>235.42570795521985</v>
      </c>
      <c r="I106" s="8">
        <f t="shared" si="194"/>
        <v>217.78304633642747</v>
      </c>
      <c r="J106" s="8">
        <f t="shared" si="178"/>
        <v>186.52812132370289</v>
      </c>
      <c r="K106" s="8">
        <f t="shared" si="195"/>
        <v>152.84232773253129</v>
      </c>
      <c r="L106" s="8">
        <f t="shared" si="179"/>
        <v>117.94380162666783</v>
      </c>
      <c r="M106" s="8">
        <f t="shared" si="188"/>
        <v>103.08826457942421</v>
      </c>
      <c r="N106" s="8">
        <f t="shared" si="196"/>
        <v>61.469180116154732</v>
      </c>
      <c r="O106" s="22">
        <f>$Y$201</f>
        <v>52.064926254128373</v>
      </c>
      <c r="P106" s="8">
        <f t="shared" ref="P106:Y109" si="200">SQRT(P105^2+2*$P$195*9.81* $C106)</f>
        <v>321.18684835003302</v>
      </c>
      <c r="Q106" s="8">
        <f t="shared" si="200"/>
        <v>321.70245704408313</v>
      </c>
      <c r="R106" s="8">
        <f t="shared" si="200"/>
        <v>320.03101530862443</v>
      </c>
      <c r="S106" s="8">
        <f t="shared" si="200"/>
        <v>315.59733104669965</v>
      </c>
      <c r="T106" s="8">
        <f t="shared" si="200"/>
        <v>293.03596831145245</v>
      </c>
      <c r="U106" s="8">
        <f t="shared" si="200"/>
        <v>298.06674082330989</v>
      </c>
      <c r="V106" s="8">
        <f t="shared" si="200"/>
        <v>324.52869429142959</v>
      </c>
      <c r="W106" s="8">
        <f t="shared" si="200"/>
        <v>302.79720373755885</v>
      </c>
      <c r="X106" s="8">
        <f t="shared" si="200"/>
        <v>281.84257363647271</v>
      </c>
      <c r="Y106" s="9">
        <f t="shared" si="200"/>
        <v>262.56342002794321</v>
      </c>
      <c r="Z106" s="11">
        <f t="shared" si="175"/>
        <v>214.85515222594006</v>
      </c>
      <c r="AA106" s="8">
        <f t="shared" si="177"/>
        <v>224.7570006260691</v>
      </c>
      <c r="AB106" s="8">
        <f t="shared" si="187"/>
        <v>230.70920490694147</v>
      </c>
      <c r="AC106" s="8">
        <f t="shared" si="197"/>
        <v>237.50399807513463</v>
      </c>
      <c r="AD106" s="8">
        <f t="shared" si="180"/>
        <v>269.79149867731206</v>
      </c>
      <c r="AE106" s="8">
        <f t="shared" si="198"/>
        <v>276.91630257835891</v>
      </c>
      <c r="AF106" s="8">
        <f t="shared" si="181"/>
        <v>311.93135333940228</v>
      </c>
      <c r="AG106" s="8">
        <f t="shared" si="189"/>
        <v>329.4885640989649</v>
      </c>
      <c r="AH106" s="8">
        <f t="shared" si="199"/>
        <v>327.42833140116716</v>
      </c>
      <c r="AI106" s="22">
        <f>$Y$201</f>
        <v>52.064926254128373</v>
      </c>
      <c r="AJ106" s="8">
        <f t="shared" ref="AJ106:AS109" si="201">SQRT(AJ107^2+2*$P$195*9.81* $C106)</f>
        <v>67.011155243190103</v>
      </c>
      <c r="AK106" s="8">
        <f t="shared" si="201"/>
        <v>107.56107314544607</v>
      </c>
      <c r="AL106" s="8">
        <f t="shared" si="201"/>
        <v>166.84878019772503</v>
      </c>
      <c r="AM106" s="8">
        <f t="shared" si="201"/>
        <v>165.43315894886371</v>
      </c>
      <c r="AN106" s="8">
        <f t="shared" si="201"/>
        <v>148.63319082301385</v>
      </c>
      <c r="AO106" s="8">
        <f t="shared" si="201"/>
        <v>184.38142398579643</v>
      </c>
      <c r="AP106" s="8">
        <f t="shared" si="201"/>
        <v>231.11045094175222</v>
      </c>
      <c r="AQ106" s="8">
        <f t="shared" si="201"/>
        <v>205.58154285656252</v>
      </c>
      <c r="AR106" s="8">
        <f t="shared" si="201"/>
        <v>183.81782926590793</v>
      </c>
      <c r="AS106" s="8">
        <f t="shared" si="201"/>
        <v>183.48930306361191</v>
      </c>
      <c r="AT106" s="30">
        <f t="shared" si="136"/>
        <v>52.064926254128373</v>
      </c>
      <c r="AU106" s="9">
        <f t="shared" si="193"/>
        <v>0</v>
      </c>
      <c r="AX106" s="58"/>
      <c r="AY106" s="34" t="s">
        <v>1</v>
      </c>
      <c r="AZ106" s="34">
        <v>2.9529999999999998</v>
      </c>
      <c r="BA106" s="34">
        <v>46.533000000000001</v>
      </c>
    </row>
    <row r="107" spans="1:53" x14ac:dyDescent="0.25">
      <c r="A107" s="31"/>
      <c r="B107" s="31"/>
      <c r="C107" s="10">
        <v>50</v>
      </c>
      <c r="D107" s="1">
        <f>D106+C107</f>
        <v>3704.79</v>
      </c>
      <c r="E107" s="6">
        <f>$Y$200</f>
        <v>198.08304347826083</v>
      </c>
      <c r="F107" s="10">
        <f t="shared" si="174"/>
        <v>253.55365561559535</v>
      </c>
      <c r="G107" s="1">
        <f t="shared" si="176"/>
        <v>246.40268153659946</v>
      </c>
      <c r="H107" s="1">
        <f t="shared" si="186"/>
        <v>237.35541697255715</v>
      </c>
      <c r="I107" s="1">
        <f t="shared" si="194"/>
        <v>219.86765399115558</v>
      </c>
      <c r="J107" s="1">
        <f t="shared" si="178"/>
        <v>188.95785256122602</v>
      </c>
      <c r="K107" s="1">
        <f t="shared" si="195"/>
        <v>155.79828993509045</v>
      </c>
      <c r="L107" s="1">
        <f t="shared" si="179"/>
        <v>121.75003220595374</v>
      </c>
      <c r="M107" s="1">
        <f t="shared" si="188"/>
        <v>107.42215923168445</v>
      </c>
      <c r="N107" s="1">
        <f t="shared" si="196"/>
        <v>68.48934299693839</v>
      </c>
      <c r="O107" s="23">
        <f>$Y$201</f>
        <v>52.064926254128373</v>
      </c>
      <c r="P107" s="1">
        <f t="shared" si="200"/>
        <v>322.60397014455219</v>
      </c>
      <c r="Q107" s="1">
        <f t="shared" si="200"/>
        <v>323.11731749969726</v>
      </c>
      <c r="R107" s="1">
        <f t="shared" si="200"/>
        <v>321.45323261629989</v>
      </c>
      <c r="S107" s="1">
        <f t="shared" si="200"/>
        <v>317.0394381836432</v>
      </c>
      <c r="T107" s="1">
        <f t="shared" si="200"/>
        <v>294.58854140008663</v>
      </c>
      <c r="U107" s="1">
        <f t="shared" si="200"/>
        <v>299.59324422461566</v>
      </c>
      <c r="V107" s="1">
        <f t="shared" si="200"/>
        <v>325.93128634499044</v>
      </c>
      <c r="W107" s="1">
        <f t="shared" si="200"/>
        <v>304.29997796793333</v>
      </c>
      <c r="X107" s="1">
        <f t="shared" si="200"/>
        <v>283.45646281930237</v>
      </c>
      <c r="Y107" s="6">
        <f t="shared" si="200"/>
        <v>264.29506150658608</v>
      </c>
      <c r="Z107" s="10">
        <f t="shared" si="175"/>
        <v>214.85515222594006</v>
      </c>
      <c r="AA107" s="1">
        <f t="shared" si="177"/>
        <v>224.7570006260691</v>
      </c>
      <c r="AB107" s="1">
        <f t="shared" si="187"/>
        <v>230.70920490694147</v>
      </c>
      <c r="AC107" s="1">
        <f t="shared" si="197"/>
        <v>237.50399807513463</v>
      </c>
      <c r="AD107" s="1">
        <f t="shared" si="180"/>
        <v>269.79149867731206</v>
      </c>
      <c r="AE107" s="1">
        <f t="shared" si="198"/>
        <v>276.91630257835891</v>
      </c>
      <c r="AF107" s="1">
        <f t="shared" si="181"/>
        <v>311.93135333940228</v>
      </c>
      <c r="AG107" s="1">
        <f t="shared" si="189"/>
        <v>329.4885640989649</v>
      </c>
      <c r="AH107" s="1">
        <f t="shared" si="199"/>
        <v>327.42833140116716</v>
      </c>
      <c r="AI107" s="23">
        <f>$Y$201</f>
        <v>52.064926254128373</v>
      </c>
      <c r="AJ107" s="1">
        <f t="shared" si="201"/>
        <v>67.011155243190103</v>
      </c>
      <c r="AK107" s="1">
        <f t="shared" si="201"/>
        <v>107.56107314544607</v>
      </c>
      <c r="AL107" s="1">
        <f t="shared" si="201"/>
        <v>166.84878019772503</v>
      </c>
      <c r="AM107" s="1">
        <f t="shared" si="201"/>
        <v>165.43315894886371</v>
      </c>
      <c r="AN107" s="1">
        <f t="shared" si="201"/>
        <v>148.63319082301385</v>
      </c>
      <c r="AO107" s="1">
        <f t="shared" si="201"/>
        <v>184.38142398579643</v>
      </c>
      <c r="AP107" s="1">
        <f t="shared" si="201"/>
        <v>231.11045094175222</v>
      </c>
      <c r="AQ107" s="1">
        <f t="shared" si="201"/>
        <v>205.58154285656252</v>
      </c>
      <c r="AR107" s="1">
        <f t="shared" si="201"/>
        <v>183.81782926590793</v>
      </c>
      <c r="AS107" s="1">
        <f t="shared" si="201"/>
        <v>183.48930306361191</v>
      </c>
      <c r="AT107" s="31">
        <f t="shared" si="136"/>
        <v>52.064926254128373</v>
      </c>
      <c r="AU107" s="6">
        <f t="shared" si="193"/>
        <v>0.96033939923299827</v>
      </c>
      <c r="AX107" s="58"/>
      <c r="AY107" s="34" t="s">
        <v>1</v>
      </c>
      <c r="AZ107" s="34">
        <v>2.9420000000000002</v>
      </c>
      <c r="BA107" s="34">
        <v>47.170999999999999</v>
      </c>
    </row>
    <row r="108" spans="1:53" x14ac:dyDescent="0.25">
      <c r="A108" s="31"/>
      <c r="B108" s="31"/>
      <c r="C108" s="10">
        <f>$C$107</f>
        <v>50</v>
      </c>
      <c r="D108" s="1">
        <f t="shared" ref="D108:D109" si="202">D107+C108</f>
        <v>3754.79</v>
      </c>
      <c r="E108" s="6">
        <f>$Y$200</f>
        <v>198.08304347826083</v>
      </c>
      <c r="F108" s="10">
        <f t="shared" si="174"/>
        <v>255.34640447053866</v>
      </c>
      <c r="G108" s="1">
        <f t="shared" si="176"/>
        <v>248.24707746200528</v>
      </c>
      <c r="H108" s="1">
        <f t="shared" si="186"/>
        <v>239.26956339287383</v>
      </c>
      <c r="I108" s="1">
        <f t="shared" si="194"/>
        <v>221.93268184648809</v>
      </c>
      <c r="J108" s="1">
        <f t="shared" si="178"/>
        <v>191.35673503838331</v>
      </c>
      <c r="K108" s="1">
        <f t="shared" si="195"/>
        <v>158.69920335873934</v>
      </c>
      <c r="L108" s="1">
        <f t="shared" si="179"/>
        <v>125.44082406517734</v>
      </c>
      <c r="M108" s="1">
        <f t="shared" si="188"/>
        <v>111.5878590797286</v>
      </c>
      <c r="N108" s="1">
        <f t="shared" si="196"/>
        <v>74.853991905256947</v>
      </c>
      <c r="O108" s="23">
        <f>$Y$201</f>
        <v>52.064926254128373</v>
      </c>
      <c r="P108" s="1">
        <f t="shared" si="200"/>
        <v>324.01489402962193</v>
      </c>
      <c r="Q108" s="1">
        <f t="shared" si="200"/>
        <v>324.52600954037592</v>
      </c>
      <c r="R108" s="1">
        <f t="shared" si="200"/>
        <v>322.86918521201278</v>
      </c>
      <c r="S108" s="1">
        <f t="shared" si="200"/>
        <v>318.47501528973999</v>
      </c>
      <c r="T108" s="1">
        <f t="shared" si="200"/>
        <v>296.13297473302521</v>
      </c>
      <c r="U108" s="1">
        <f t="shared" si="200"/>
        <v>301.11200903489419</v>
      </c>
      <c r="V108" s="1">
        <f t="shared" si="200"/>
        <v>327.32786838046673</v>
      </c>
      <c r="W108" s="1">
        <f t="shared" si="200"/>
        <v>305.79536718414278</v>
      </c>
      <c r="X108" s="1">
        <f t="shared" si="200"/>
        <v>285.06121502938726</v>
      </c>
      <c r="Y108" s="6">
        <f t="shared" si="200"/>
        <v>266.01543101250746</v>
      </c>
      <c r="Z108" s="10">
        <f t="shared" si="175"/>
        <v>212.72142919328056</v>
      </c>
      <c r="AA108" s="1">
        <f t="shared" si="177"/>
        <v>222.71816120475407</v>
      </c>
      <c r="AB108" s="1">
        <f t="shared" si="187"/>
        <v>228.72342955804311</v>
      </c>
      <c r="AC108" s="1">
        <f t="shared" si="197"/>
        <v>235.57550615816058</v>
      </c>
      <c r="AD108" s="1">
        <f t="shared" si="180"/>
        <v>268.09536131486885</v>
      </c>
      <c r="AE108" s="1">
        <f t="shared" si="198"/>
        <v>275.2640707278544</v>
      </c>
      <c r="AF108" s="1">
        <f t="shared" si="181"/>
        <v>310.46552014056414</v>
      </c>
      <c r="AG108" s="1">
        <f t="shared" si="189"/>
        <v>328.10117932125405</v>
      </c>
      <c r="AH108" s="1">
        <f t="shared" si="199"/>
        <v>326.03217970647091</v>
      </c>
      <c r="AI108" s="23">
        <f>$Y$201</f>
        <v>52.064926254128373</v>
      </c>
      <c r="AJ108" s="1">
        <f t="shared" si="201"/>
        <v>59.817764309834615</v>
      </c>
      <c r="AK108" s="1">
        <f t="shared" si="201"/>
        <v>103.23301049664298</v>
      </c>
      <c r="AL108" s="1">
        <f t="shared" si="201"/>
        <v>164.09200301498169</v>
      </c>
      <c r="AM108" s="1">
        <f t="shared" si="201"/>
        <v>162.65239032919254</v>
      </c>
      <c r="AN108" s="1">
        <f t="shared" si="201"/>
        <v>145.53176771492349</v>
      </c>
      <c r="AO108" s="1">
        <f t="shared" si="201"/>
        <v>181.8905701542277</v>
      </c>
      <c r="AP108" s="1">
        <f t="shared" si="201"/>
        <v>229.12815308141435</v>
      </c>
      <c r="AQ108" s="1">
        <f t="shared" si="201"/>
        <v>203.35053666829762</v>
      </c>
      <c r="AR108" s="1">
        <f t="shared" si="201"/>
        <v>181.31923327664521</v>
      </c>
      <c r="AS108" s="1">
        <f t="shared" si="201"/>
        <v>180.98617167830812</v>
      </c>
      <c r="AT108" s="31">
        <f t="shared" si="136"/>
        <v>52.064926254128373</v>
      </c>
      <c r="AU108" s="6">
        <f t="shared" si="193"/>
        <v>0.96033939923299827</v>
      </c>
      <c r="AX108" s="58"/>
      <c r="AY108" s="34" t="s">
        <v>1</v>
      </c>
      <c r="AZ108" s="34">
        <v>2.9420000000000002</v>
      </c>
      <c r="BA108" s="34">
        <v>51.887999999999998</v>
      </c>
    </row>
    <row r="109" spans="1:53" x14ac:dyDescent="0.25">
      <c r="A109" s="4"/>
      <c r="B109" s="4"/>
      <c r="C109" s="12">
        <v>25.67</v>
      </c>
      <c r="D109" s="5">
        <f t="shared" si="202"/>
        <v>3780.46</v>
      </c>
      <c r="E109" s="14">
        <f>$Y$200</f>
        <v>198.08304347826083</v>
      </c>
      <c r="F109" s="12">
        <f t="shared" si="174"/>
        <v>256.26192947457474</v>
      </c>
      <c r="G109" s="5">
        <f t="shared" si="176"/>
        <v>249.18868692303599</v>
      </c>
      <c r="H109" s="5">
        <f t="shared" si="186"/>
        <v>240.24636144636295</v>
      </c>
      <c r="I109" s="5">
        <f t="shared" si="194"/>
        <v>222.98543785093793</v>
      </c>
      <c r="J109" s="5">
        <f t="shared" si="178"/>
        <v>192.57671267977869</v>
      </c>
      <c r="K109" s="5">
        <f t="shared" si="195"/>
        <v>160.1681221988274</v>
      </c>
      <c r="L109" s="5">
        <f t="shared" si="179"/>
        <v>127.29411048493475</v>
      </c>
      <c r="M109" s="5">
        <f t="shared" si="188"/>
        <v>113.6672358949463</v>
      </c>
      <c r="N109" s="5">
        <f t="shared" si="196"/>
        <v>77.919896856658326</v>
      </c>
      <c r="O109" s="24">
        <f>$Y$201</f>
        <v>52.064926254128373</v>
      </c>
      <c r="P109" s="5">
        <f t="shared" si="200"/>
        <v>324.73688083589633</v>
      </c>
      <c r="Q109" s="5">
        <f t="shared" si="200"/>
        <v>325.24686176841146</v>
      </c>
      <c r="R109" s="5">
        <f t="shared" si="200"/>
        <v>323.59372827894703</v>
      </c>
      <c r="S109" s="5">
        <f t="shared" si="200"/>
        <v>319.20953241687522</v>
      </c>
      <c r="T109" s="5">
        <f t="shared" si="200"/>
        <v>296.92276596150481</v>
      </c>
      <c r="U109" s="5">
        <f t="shared" si="200"/>
        <v>301.88877456280187</v>
      </c>
      <c r="V109" s="5">
        <f t="shared" si="200"/>
        <v>328.04256376345455</v>
      </c>
      <c r="W109" s="5">
        <f t="shared" si="200"/>
        <v>306.56026620109253</v>
      </c>
      <c r="X109" s="5">
        <f t="shared" si="200"/>
        <v>285.88159530832087</v>
      </c>
      <c r="Y109" s="14">
        <f t="shared" si="200"/>
        <v>266.89436067247675</v>
      </c>
      <c r="Z109" s="12">
        <f t="shared" si="175"/>
        <v>210.56608567865783</v>
      </c>
      <c r="AA109" s="5">
        <f t="shared" si="177"/>
        <v>220.66048429754434</v>
      </c>
      <c r="AB109" s="5">
        <f t="shared" si="187"/>
        <v>226.72026206052496</v>
      </c>
      <c r="AC109" s="5">
        <f t="shared" si="197"/>
        <v>233.63109617872692</v>
      </c>
      <c r="AD109" s="5">
        <f t="shared" si="180"/>
        <v>266.3884245956458</v>
      </c>
      <c r="AE109" s="5">
        <f t="shared" si="198"/>
        <v>273.60186153180541</v>
      </c>
      <c r="AF109" s="5">
        <f t="shared" si="181"/>
        <v>308.99273324165898</v>
      </c>
      <c r="AG109" s="5">
        <f t="shared" si="189"/>
        <v>326.70790298368621</v>
      </c>
      <c r="AH109" s="5">
        <f t="shared" si="199"/>
        <v>324.63002357168466</v>
      </c>
      <c r="AI109" s="24">
        <f>$Y$201</f>
        <v>52.064926254128373</v>
      </c>
      <c r="AJ109" s="5">
        <f t="shared" si="201"/>
        <v>51.631724036941897</v>
      </c>
      <c r="AK109" s="5">
        <f t="shared" si="201"/>
        <v>98.715370921655349</v>
      </c>
      <c r="AL109" s="5">
        <f t="shared" si="201"/>
        <v>161.28811318094324</v>
      </c>
      <c r="AM109" s="5">
        <f t="shared" si="201"/>
        <v>159.8232463686056</v>
      </c>
      <c r="AN109" s="5">
        <f t="shared" si="201"/>
        <v>142.36279504923485</v>
      </c>
      <c r="AO109" s="5">
        <f t="shared" si="201"/>
        <v>179.36512902743954</v>
      </c>
      <c r="AP109" s="5">
        <f t="shared" si="201"/>
        <v>227.12855508389967</v>
      </c>
      <c r="AQ109" s="5">
        <f t="shared" si="201"/>
        <v>201.09478054709589</v>
      </c>
      <c r="AR109" s="5">
        <f t="shared" si="201"/>
        <v>178.78572190203133</v>
      </c>
      <c r="AS109" s="5">
        <f t="shared" si="201"/>
        <v>178.44793173015489</v>
      </c>
      <c r="AT109" s="4">
        <f t="shared" si="136"/>
        <v>51.631724036941897</v>
      </c>
      <c r="AU109" s="14">
        <f t="shared" si="193"/>
        <v>0.49717495355439645</v>
      </c>
      <c r="AX109" s="58"/>
      <c r="AY109" s="34" t="s">
        <v>1</v>
      </c>
      <c r="AZ109" s="34">
        <v>2.9689999999999999</v>
      </c>
      <c r="BA109" s="34">
        <v>52.872999999999998</v>
      </c>
    </row>
    <row r="110" spans="1:53" x14ac:dyDescent="0.25">
      <c r="A110" s="30" t="s">
        <v>38</v>
      </c>
      <c r="B110" s="30">
        <f>SUM(AZ545:AZ583)</f>
        <v>195.93500000000006</v>
      </c>
      <c r="C110" s="11">
        <f>$C$106</f>
        <v>0</v>
      </c>
      <c r="D110" s="8">
        <f>D109</f>
        <v>3780.46</v>
      </c>
      <c r="E110" s="9">
        <f>$Z$200</f>
        <v>160.57382051282053</v>
      </c>
      <c r="F110" s="11">
        <f t="shared" si="174"/>
        <v>256.26192947457474</v>
      </c>
      <c r="G110" s="8">
        <f t="shared" si="176"/>
        <v>249.18868692303599</v>
      </c>
      <c r="H110" s="8">
        <f t="shared" si="186"/>
        <v>240.24636144636295</v>
      </c>
      <c r="I110" s="8">
        <f t="shared" si="194"/>
        <v>222.98543785093793</v>
      </c>
      <c r="J110" s="8">
        <f t="shared" si="178"/>
        <v>192.57671267977869</v>
      </c>
      <c r="K110" s="8">
        <f t="shared" si="195"/>
        <v>160.1681221988274</v>
      </c>
      <c r="L110" s="8">
        <f t="shared" si="179"/>
        <v>127.29411048493475</v>
      </c>
      <c r="M110" s="8">
        <f t="shared" si="188"/>
        <v>113.6672358949463</v>
      </c>
      <c r="N110" s="8">
        <f t="shared" si="196"/>
        <v>77.919896856658326</v>
      </c>
      <c r="O110" s="8">
        <f t="shared" ref="O110:O141" si="203">SQRT(O109^2+2*$P$195*9.81* $C110)</f>
        <v>52.064926254128373</v>
      </c>
      <c r="P110" s="22">
        <f>$Z$201</f>
        <v>46.876910148034753</v>
      </c>
      <c r="Q110" s="8">
        <f t="shared" ref="Q110:Y114" si="204">SQRT(Q109^2+2*$P$195*9.81* $C110)</f>
        <v>325.24686176841146</v>
      </c>
      <c r="R110" s="8">
        <f t="shared" si="204"/>
        <v>323.59372827894703</v>
      </c>
      <c r="S110" s="8">
        <f t="shared" si="204"/>
        <v>319.20953241687522</v>
      </c>
      <c r="T110" s="8">
        <f t="shared" si="204"/>
        <v>296.92276596150481</v>
      </c>
      <c r="U110" s="8">
        <f t="shared" si="204"/>
        <v>301.88877456280187</v>
      </c>
      <c r="V110" s="8">
        <f t="shared" si="204"/>
        <v>328.04256376345455</v>
      </c>
      <c r="W110" s="8">
        <f t="shared" si="204"/>
        <v>306.56026620109253</v>
      </c>
      <c r="X110" s="8">
        <f t="shared" si="204"/>
        <v>285.88159530832087</v>
      </c>
      <c r="Y110" s="9">
        <f t="shared" si="204"/>
        <v>266.89436067247675</v>
      </c>
      <c r="Z110" s="11">
        <f t="shared" si="175"/>
        <v>209.45091600666697</v>
      </c>
      <c r="AA110" s="8">
        <f t="shared" si="177"/>
        <v>219.59658264286995</v>
      </c>
      <c r="AB110" s="8">
        <f t="shared" si="187"/>
        <v>225.68492862128193</v>
      </c>
      <c r="AC110" s="8">
        <f t="shared" si="197"/>
        <v>232.62652230490303</v>
      </c>
      <c r="AD110" s="8">
        <f t="shared" si="180"/>
        <v>265.50782010432397</v>
      </c>
      <c r="AE110" s="8">
        <f t="shared" si="198"/>
        <v>272.74454790457173</v>
      </c>
      <c r="AF110" s="8">
        <f t="shared" si="181"/>
        <v>308.23387058230804</v>
      </c>
      <c r="AG110" s="8">
        <f t="shared" si="189"/>
        <v>325.99028152691562</v>
      </c>
      <c r="AH110" s="8">
        <f t="shared" si="199"/>
        <v>323.90779858186886</v>
      </c>
      <c r="AI110" s="8">
        <f t="shared" ref="AI110:AI141" si="205">SQRT(AI111^2+2*$P$195*9.81* $C110)</f>
        <v>326.92263053182478</v>
      </c>
      <c r="AJ110" s="22">
        <f>$Z$201</f>
        <v>46.876910148034753</v>
      </c>
      <c r="AK110" s="8">
        <f t="shared" ref="AK110:AS114" si="206">SQRT(AK111^2+2*$P$195*9.81* $C110)</f>
        <v>96.31372817101412</v>
      </c>
      <c r="AL110" s="8">
        <f t="shared" si="206"/>
        <v>159.82948799101109</v>
      </c>
      <c r="AM110" s="8">
        <f t="shared" si="206"/>
        <v>158.3511283755187</v>
      </c>
      <c r="AN110" s="8">
        <f t="shared" si="206"/>
        <v>140.7081205624979</v>
      </c>
      <c r="AO110" s="8">
        <f t="shared" si="206"/>
        <v>178.05465253407459</v>
      </c>
      <c r="AP110" s="8">
        <f t="shared" si="206"/>
        <v>226.09509130562751</v>
      </c>
      <c r="AQ110" s="8">
        <f t="shared" si="206"/>
        <v>199.92678795320217</v>
      </c>
      <c r="AR110" s="8">
        <f t="shared" si="206"/>
        <v>177.47096701722927</v>
      </c>
      <c r="AS110" s="8">
        <f t="shared" si="206"/>
        <v>177.13066961079898</v>
      </c>
      <c r="AT110" s="30">
        <f t="shared" si="136"/>
        <v>46.876910148034753</v>
      </c>
      <c r="AU110" s="9">
        <f t="shared" si="193"/>
        <v>0</v>
      </c>
      <c r="AX110" s="58"/>
      <c r="AY110" s="34" t="s">
        <v>1</v>
      </c>
      <c r="AZ110" s="34">
        <v>3.008</v>
      </c>
      <c r="BA110" s="34">
        <v>57.658000000000001</v>
      </c>
    </row>
    <row r="111" spans="1:53" x14ac:dyDescent="0.25">
      <c r="A111" s="31"/>
      <c r="B111" s="31"/>
      <c r="C111" s="10">
        <f>$C$107</f>
        <v>50</v>
      </c>
      <c r="D111" s="1">
        <f>D110+C111</f>
        <v>3830.46</v>
      </c>
      <c r="E111" s="6">
        <f>$Z$200</f>
        <v>160.57382051282053</v>
      </c>
      <c r="F111" s="10">
        <f t="shared" si="174"/>
        <v>258.03586281374129</v>
      </c>
      <c r="G111" s="1">
        <f t="shared" si="176"/>
        <v>251.01261261224872</v>
      </c>
      <c r="H111" s="1">
        <f t="shared" si="186"/>
        <v>242.13765545287762</v>
      </c>
      <c r="I111" s="1">
        <f t="shared" si="194"/>
        <v>225.02185559090589</v>
      </c>
      <c r="J111" s="1">
        <f t="shared" si="178"/>
        <v>194.93106542198458</v>
      </c>
      <c r="K111" s="1">
        <f t="shared" si="195"/>
        <v>162.99128003883678</v>
      </c>
      <c r="L111" s="1">
        <f t="shared" si="179"/>
        <v>130.82859230363513</v>
      </c>
      <c r="M111" s="1">
        <f t="shared" si="188"/>
        <v>117.61194886573969</v>
      </c>
      <c r="N111" s="1">
        <f t="shared" si="196"/>
        <v>83.569374331463507</v>
      </c>
      <c r="O111" s="1">
        <f t="shared" si="203"/>
        <v>60.192080424652431</v>
      </c>
      <c r="P111" s="23">
        <f>$Z$201</f>
        <v>46.876910148034753</v>
      </c>
      <c r="Q111" s="1">
        <f t="shared" si="204"/>
        <v>326.64637008575522</v>
      </c>
      <c r="R111" s="1">
        <f t="shared" si="204"/>
        <v>325.00035535591189</v>
      </c>
      <c r="S111" s="1">
        <f t="shared" si="204"/>
        <v>320.63539353259199</v>
      </c>
      <c r="T111" s="1">
        <f t="shared" si="204"/>
        <v>298.45512048921285</v>
      </c>
      <c r="U111" s="1">
        <f t="shared" si="204"/>
        <v>303.39604843674249</v>
      </c>
      <c r="V111" s="1">
        <f t="shared" si="204"/>
        <v>329.43019539881305</v>
      </c>
      <c r="W111" s="1">
        <f t="shared" si="204"/>
        <v>308.04468314399571</v>
      </c>
      <c r="X111" s="1">
        <f t="shared" si="204"/>
        <v>287.47281008128499</v>
      </c>
      <c r="Y111" s="6">
        <f t="shared" si="204"/>
        <v>268.5980821948848</v>
      </c>
      <c r="Z111" s="10">
        <f t="shared" si="175"/>
        <v>209.45091600666697</v>
      </c>
      <c r="AA111" s="1">
        <f t="shared" si="177"/>
        <v>219.59658264286995</v>
      </c>
      <c r="AB111" s="1">
        <f t="shared" si="187"/>
        <v>225.68492862128193</v>
      </c>
      <c r="AC111" s="1">
        <f t="shared" si="197"/>
        <v>232.62652230490303</v>
      </c>
      <c r="AD111" s="1">
        <f t="shared" si="180"/>
        <v>265.50782010432397</v>
      </c>
      <c r="AE111" s="1">
        <f t="shared" si="198"/>
        <v>272.74454790457173</v>
      </c>
      <c r="AF111" s="1">
        <f t="shared" si="181"/>
        <v>308.23387058230804</v>
      </c>
      <c r="AG111" s="1">
        <f t="shared" si="189"/>
        <v>325.99028152691562</v>
      </c>
      <c r="AH111" s="1">
        <f t="shared" si="199"/>
        <v>323.90779858186886</v>
      </c>
      <c r="AI111" s="1">
        <f t="shared" si="205"/>
        <v>326.92263053182478</v>
      </c>
      <c r="AJ111" s="23">
        <f>$Z$201</f>
        <v>46.876910148034753</v>
      </c>
      <c r="AK111" s="1">
        <f t="shared" si="206"/>
        <v>96.31372817101412</v>
      </c>
      <c r="AL111" s="1">
        <f t="shared" si="206"/>
        <v>159.82948799101109</v>
      </c>
      <c r="AM111" s="1">
        <f t="shared" si="206"/>
        <v>158.3511283755187</v>
      </c>
      <c r="AN111" s="1">
        <f t="shared" si="206"/>
        <v>140.7081205624979</v>
      </c>
      <c r="AO111" s="1">
        <f t="shared" si="206"/>
        <v>178.05465253407459</v>
      </c>
      <c r="AP111" s="1">
        <f t="shared" si="206"/>
        <v>226.09509130562751</v>
      </c>
      <c r="AQ111" s="1">
        <f t="shared" si="206"/>
        <v>199.92678795320217</v>
      </c>
      <c r="AR111" s="1">
        <f t="shared" si="206"/>
        <v>177.47096701722927</v>
      </c>
      <c r="AS111" s="1">
        <f t="shared" si="206"/>
        <v>177.13066961079898</v>
      </c>
      <c r="AT111" s="31">
        <f t="shared" si="136"/>
        <v>46.876910148034753</v>
      </c>
      <c r="AU111" s="6">
        <f t="shared" si="193"/>
        <v>1.0666232019581217</v>
      </c>
      <c r="AX111" s="58"/>
      <c r="AY111" s="34" t="s">
        <v>1</v>
      </c>
      <c r="AZ111" s="34">
        <v>3.044</v>
      </c>
      <c r="BA111" s="34">
        <v>57.262</v>
      </c>
    </row>
    <row r="112" spans="1:53" x14ac:dyDescent="0.25">
      <c r="A112" s="31"/>
      <c r="B112" s="31"/>
      <c r="C112" s="10">
        <f>$C$107</f>
        <v>50</v>
      </c>
      <c r="D112" s="1">
        <f t="shared" ref="D112:D114" si="207">D111+C112</f>
        <v>3880.46</v>
      </c>
      <c r="E112" s="6">
        <f>$Z$200</f>
        <v>160.57382051282053</v>
      </c>
      <c r="F112" s="10">
        <f t="shared" ref="F112:F143" si="208">SQRT(F111^2+2*$P$195*9.81* C112)</f>
        <v>259.79768378111442</v>
      </c>
      <c r="G112" s="1">
        <f t="shared" si="176"/>
        <v>252.82338042678498</v>
      </c>
      <c r="H112" s="1">
        <f t="shared" si="186"/>
        <v>244.01429095078936</v>
      </c>
      <c r="I112" s="1">
        <f t="shared" si="194"/>
        <v>227.04000857464419</v>
      </c>
      <c r="J112" s="1">
        <f t="shared" si="178"/>
        <v>197.25731993147943</v>
      </c>
      <c r="K112" s="1">
        <f t="shared" si="195"/>
        <v>165.76636380369365</v>
      </c>
      <c r="L112" s="1">
        <f t="shared" si="179"/>
        <v>134.27006577845555</v>
      </c>
      <c r="M112" s="1">
        <f t="shared" si="188"/>
        <v>121.42858195662735</v>
      </c>
      <c r="N112" s="1">
        <f t="shared" si="196"/>
        <v>88.860397963053657</v>
      </c>
      <c r="O112" s="1">
        <f t="shared" si="203"/>
        <v>67.345501303708673</v>
      </c>
      <c r="P112" s="23">
        <f>$Z$201</f>
        <v>46.876910148034753</v>
      </c>
      <c r="Q112" s="1">
        <f t="shared" si="204"/>
        <v>328.039907770686</v>
      </c>
      <c r="R112" s="1">
        <f t="shared" si="204"/>
        <v>326.40092061982455</v>
      </c>
      <c r="S112" s="1">
        <f t="shared" si="204"/>
        <v>322.0549418745195</v>
      </c>
      <c r="T112" s="1">
        <f t="shared" si="204"/>
        <v>299.97964755334743</v>
      </c>
      <c r="U112" s="1">
        <f t="shared" si="204"/>
        <v>304.89587108885257</v>
      </c>
      <c r="V112" s="1">
        <f t="shared" si="204"/>
        <v>330.81200649386977</v>
      </c>
      <c r="W112" s="1">
        <f t="shared" si="204"/>
        <v>309.52198114719528</v>
      </c>
      <c r="X112" s="1">
        <f t="shared" si="204"/>
        <v>289.05526553936107</v>
      </c>
      <c r="Y112" s="6">
        <f t="shared" si="204"/>
        <v>270.29106488888988</v>
      </c>
      <c r="Z112" s="10">
        <f t="shared" ref="Z112:Z143" si="209">SQRT(Z113^2+2*$P$195*9.81* $C112)</f>
        <v>207.26156473411046</v>
      </c>
      <c r="AA112" s="1">
        <f t="shared" si="177"/>
        <v>217.50937705861512</v>
      </c>
      <c r="AB112" s="1">
        <f t="shared" si="187"/>
        <v>223.65454837045706</v>
      </c>
      <c r="AC112" s="1">
        <f t="shared" si="197"/>
        <v>230.65725412324136</v>
      </c>
      <c r="AD112" s="1">
        <f t="shared" si="180"/>
        <v>263.7841400398251</v>
      </c>
      <c r="AE112" s="1">
        <f t="shared" si="198"/>
        <v>271.06688918359106</v>
      </c>
      <c r="AF112" s="1">
        <f t="shared" si="181"/>
        <v>306.75036915079829</v>
      </c>
      <c r="AG112" s="1">
        <f t="shared" si="189"/>
        <v>324.58794440027759</v>
      </c>
      <c r="AH112" s="1">
        <f t="shared" si="199"/>
        <v>322.4964061538555</v>
      </c>
      <c r="AI112" s="1">
        <f t="shared" si="205"/>
        <v>325.52430992761202</v>
      </c>
      <c r="AJ112" s="23">
        <f>$Z$201</f>
        <v>46.876910148034753</v>
      </c>
      <c r="AK112" s="1">
        <f t="shared" si="206"/>
        <v>91.454930070499756</v>
      </c>
      <c r="AL112" s="1">
        <f t="shared" si="206"/>
        <v>156.94946712706212</v>
      </c>
      <c r="AM112" s="1">
        <f t="shared" si="206"/>
        <v>155.44371926134554</v>
      </c>
      <c r="AN112" s="1">
        <f t="shared" si="206"/>
        <v>137.42796364725208</v>
      </c>
      <c r="AO112" s="1">
        <f t="shared" si="206"/>
        <v>175.47401314448254</v>
      </c>
      <c r="AP112" s="1">
        <f t="shared" si="206"/>
        <v>224.06842774585633</v>
      </c>
      <c r="AQ112" s="1">
        <f t="shared" si="206"/>
        <v>197.63195728749099</v>
      </c>
      <c r="AR112" s="1">
        <f t="shared" si="206"/>
        <v>174.8817146931905</v>
      </c>
      <c r="AS112" s="1">
        <f t="shared" si="206"/>
        <v>174.53636903743021</v>
      </c>
      <c r="AT112" s="31">
        <f t="shared" si="136"/>
        <v>46.876910148034753</v>
      </c>
      <c r="AU112" s="6">
        <f t="shared" si="193"/>
        <v>1.0666232019581217</v>
      </c>
      <c r="AX112" s="58"/>
      <c r="AY112" s="34" t="s">
        <v>1</v>
      </c>
      <c r="AZ112" s="34">
        <v>3.0779999999999998</v>
      </c>
      <c r="BA112" s="34">
        <v>58.521999999999998</v>
      </c>
    </row>
    <row r="113" spans="1:53" x14ac:dyDescent="0.25">
      <c r="A113" s="31"/>
      <c r="B113" s="31"/>
      <c r="C113" s="10">
        <f>$C$107</f>
        <v>50</v>
      </c>
      <c r="D113" s="1">
        <f t="shared" si="207"/>
        <v>3930.46</v>
      </c>
      <c r="E113" s="6">
        <f>$Z$200</f>
        <v>160.57382051282053</v>
      </c>
      <c r="F113" s="10">
        <f t="shared" si="208"/>
        <v>261.54763714863094</v>
      </c>
      <c r="G113" s="1">
        <f t="shared" si="176"/>
        <v>254.62127108791765</v>
      </c>
      <c r="H113" s="1">
        <f t="shared" si="186"/>
        <v>245.87660358036607</v>
      </c>
      <c r="I113" s="1">
        <f t="shared" si="194"/>
        <v>229.04037961367098</v>
      </c>
      <c r="J113" s="1">
        <f t="shared" si="178"/>
        <v>199.5564588444835</v>
      </c>
      <c r="K113" s="1">
        <f t="shared" si="195"/>
        <v>168.49574881491378</v>
      </c>
      <c r="L113" s="1">
        <f t="shared" si="179"/>
        <v>137.62550840651156</v>
      </c>
      <c r="M113" s="1">
        <f t="shared" si="188"/>
        <v>125.12885564887647</v>
      </c>
      <c r="N113" s="1">
        <f t="shared" si="196"/>
        <v>93.85361115136844</v>
      </c>
      <c r="O113" s="1">
        <f t="shared" si="203"/>
        <v>73.808851405829543</v>
      </c>
      <c r="P113" s="23">
        <f>$Z$201</f>
        <v>46.876910148034753</v>
      </c>
      <c r="Q113" s="1">
        <f t="shared" si="204"/>
        <v>329.42755059375372</v>
      </c>
      <c r="R113" s="1">
        <f t="shared" si="204"/>
        <v>327.79550177125526</v>
      </c>
      <c r="S113" s="1">
        <f t="shared" si="204"/>
        <v>323.46826055395314</v>
      </c>
      <c r="T113" s="1">
        <f t="shared" si="204"/>
        <v>301.49646589343388</v>
      </c>
      <c r="U113" s="1">
        <f t="shared" si="204"/>
        <v>306.38835194411394</v>
      </c>
      <c r="V113" s="1">
        <f t="shared" si="204"/>
        <v>332.18806968417778</v>
      </c>
      <c r="W113" s="1">
        <f t="shared" si="204"/>
        <v>310.99226166141932</v>
      </c>
      <c r="X113" s="1">
        <f t="shared" si="204"/>
        <v>290.62910476418318</v>
      </c>
      <c r="Y113" s="6">
        <f t="shared" si="204"/>
        <v>271.97350929597917</v>
      </c>
      <c r="Z113" s="10">
        <f t="shared" si="209"/>
        <v>205.04883861176063</v>
      </c>
      <c r="AA113" s="1">
        <f t="shared" si="177"/>
        <v>215.40194778234203</v>
      </c>
      <c r="AB113" s="1">
        <f t="shared" si="187"/>
        <v>221.6055662811589</v>
      </c>
      <c r="AC113" s="1">
        <f t="shared" si="197"/>
        <v>228.67102763505818</v>
      </c>
      <c r="AD113" s="1">
        <f t="shared" si="180"/>
        <v>262.04912237317274</v>
      </c>
      <c r="AE113" s="1">
        <f t="shared" si="198"/>
        <v>269.37878240809766</v>
      </c>
      <c r="AF113" s="1">
        <f t="shared" si="181"/>
        <v>305.25965828152107</v>
      </c>
      <c r="AG113" s="1">
        <f t="shared" si="189"/>
        <v>323.17952232466354</v>
      </c>
      <c r="AH113" s="1">
        <f t="shared" si="199"/>
        <v>321.07880961245718</v>
      </c>
      <c r="AI113" s="1">
        <f t="shared" si="205"/>
        <v>324.11995673492248</v>
      </c>
      <c r="AJ113" s="23">
        <f>$Z$201</f>
        <v>46.876910148034753</v>
      </c>
      <c r="AK113" s="1">
        <f t="shared" si="206"/>
        <v>86.323080541648892</v>
      </c>
      <c r="AL113" s="1">
        <f t="shared" si="206"/>
        <v>154.01560061068085</v>
      </c>
      <c r="AM113" s="1">
        <f t="shared" si="206"/>
        <v>152.48088358151654</v>
      </c>
      <c r="AN113" s="1">
        <f t="shared" si="206"/>
        <v>134.06757696113718</v>
      </c>
      <c r="AO113" s="1">
        <f t="shared" si="206"/>
        <v>172.85485034858013</v>
      </c>
      <c r="AP113" s="1">
        <f t="shared" si="206"/>
        <v>222.02326525051387</v>
      </c>
      <c r="AQ113" s="1">
        <f t="shared" si="206"/>
        <v>195.3101649717307</v>
      </c>
      <c r="AR113" s="1">
        <f t="shared" si="206"/>
        <v>172.25354607098944</v>
      </c>
      <c r="AS113" s="1">
        <f t="shared" si="206"/>
        <v>171.90292061733572</v>
      </c>
      <c r="AT113" s="31">
        <f t="shared" si="136"/>
        <v>46.876910148034753</v>
      </c>
      <c r="AU113" s="6">
        <f t="shared" si="193"/>
        <v>1.0666232019581217</v>
      </c>
      <c r="AX113" s="58"/>
      <c r="AY113" s="34" t="s">
        <v>1</v>
      </c>
      <c r="AZ113" s="34">
        <v>3.1139999999999999</v>
      </c>
      <c r="BA113" s="34">
        <v>57.466000000000001</v>
      </c>
    </row>
    <row r="114" spans="1:53" x14ac:dyDescent="0.25">
      <c r="A114" s="4"/>
      <c r="B114" s="4"/>
      <c r="C114" s="12">
        <v>45.94</v>
      </c>
      <c r="D114" s="5">
        <f t="shared" si="207"/>
        <v>3976.4</v>
      </c>
      <c r="E114" s="14">
        <f>$Z$200</f>
        <v>160.57382051282053</v>
      </c>
      <c r="F114" s="10">
        <f t="shared" si="208"/>
        <v>263.14523613782546</v>
      </c>
      <c r="G114" s="1">
        <f t="shared" si="176"/>
        <v>256.26205433974582</v>
      </c>
      <c r="H114" s="1">
        <f t="shared" si="186"/>
        <v>247.575348110866</v>
      </c>
      <c r="I114" s="1">
        <f t="shared" si="194"/>
        <v>230.86304229472182</v>
      </c>
      <c r="J114" s="1">
        <f t="shared" si="178"/>
        <v>201.64580102384983</v>
      </c>
      <c r="K114" s="1">
        <f t="shared" si="195"/>
        <v>170.96510220714202</v>
      </c>
      <c r="L114" s="1">
        <f t="shared" si="179"/>
        <v>140.63793715833143</v>
      </c>
      <c r="M114" s="1">
        <f t="shared" si="188"/>
        <v>128.43472785815121</v>
      </c>
      <c r="N114" s="1">
        <f t="shared" si="196"/>
        <v>98.217865636310137</v>
      </c>
      <c r="O114" s="1">
        <f t="shared" si="203"/>
        <v>79.284269245846147</v>
      </c>
      <c r="P114" s="23">
        <f>$Z$201</f>
        <v>46.876910148034753</v>
      </c>
      <c r="Q114" s="1">
        <f t="shared" si="204"/>
        <v>330.69738416594737</v>
      </c>
      <c r="R114" s="1">
        <f t="shared" si="204"/>
        <v>329.07163321299669</v>
      </c>
      <c r="S114" s="1">
        <f t="shared" si="204"/>
        <v>324.76139608919055</v>
      </c>
      <c r="T114" s="1">
        <f t="shared" si="204"/>
        <v>302.88342270621303</v>
      </c>
      <c r="U114" s="1">
        <f t="shared" si="204"/>
        <v>307.7532632012701</v>
      </c>
      <c r="V114" s="1">
        <f t="shared" si="204"/>
        <v>333.4473908197516</v>
      </c>
      <c r="W114" s="1">
        <f t="shared" si="204"/>
        <v>312.33705450568095</v>
      </c>
      <c r="X114" s="1">
        <f t="shared" si="204"/>
        <v>292.06767253503182</v>
      </c>
      <c r="Y114" s="6">
        <f t="shared" si="204"/>
        <v>273.5102165601316</v>
      </c>
      <c r="Z114" s="12">
        <f t="shared" si="209"/>
        <v>202.81197256580256</v>
      </c>
      <c r="AA114" s="5">
        <f t="shared" si="177"/>
        <v>213.27369530353903</v>
      </c>
      <c r="AB114" s="5">
        <f t="shared" si="187"/>
        <v>219.53746151122616</v>
      </c>
      <c r="AC114" s="5">
        <f t="shared" si="197"/>
        <v>226.66739703731884</v>
      </c>
      <c r="AD114" s="5">
        <f t="shared" si="180"/>
        <v>260.30254039588254</v>
      </c>
      <c r="AE114" s="5">
        <f t="shared" si="198"/>
        <v>267.68002990822686</v>
      </c>
      <c r="AF114" s="5">
        <f t="shared" si="181"/>
        <v>303.76163183350036</v>
      </c>
      <c r="AG114" s="5">
        <f t="shared" si="189"/>
        <v>321.76493539538723</v>
      </c>
      <c r="AH114" s="5">
        <f t="shared" si="199"/>
        <v>319.65492641620983</v>
      </c>
      <c r="AI114" s="5">
        <f t="shared" si="205"/>
        <v>322.70949219669387</v>
      </c>
      <c r="AJ114" s="24">
        <f>$Z$201</f>
        <v>46.876910148034753</v>
      </c>
      <c r="AK114" s="5">
        <f t="shared" si="206"/>
        <v>80.866211944173571</v>
      </c>
      <c r="AL114" s="5">
        <f t="shared" si="206"/>
        <v>151.02475039366479</v>
      </c>
      <c r="AM114" s="5">
        <f t="shared" si="206"/>
        <v>149.45932509482304</v>
      </c>
      <c r="AN114" s="5">
        <f t="shared" si="206"/>
        <v>130.62076860985943</v>
      </c>
      <c r="AO114" s="5">
        <f t="shared" si="206"/>
        <v>170.19538562790129</v>
      </c>
      <c r="AP114" s="5">
        <f t="shared" si="206"/>
        <v>219.95908781521177</v>
      </c>
      <c r="AQ114" s="5">
        <f t="shared" si="206"/>
        <v>192.96043776195333</v>
      </c>
      <c r="AR114" s="5">
        <f t="shared" si="206"/>
        <v>169.58465182330175</v>
      </c>
      <c r="AS114" s="5">
        <f t="shared" si="206"/>
        <v>169.2284967633112</v>
      </c>
      <c r="AT114" s="4">
        <f t="shared" si="136"/>
        <v>46.876910148034753</v>
      </c>
      <c r="AU114" s="14">
        <f t="shared" si="193"/>
        <v>0.98001339795912223</v>
      </c>
      <c r="AX114" s="58"/>
      <c r="AY114" s="34" t="s">
        <v>1</v>
      </c>
      <c r="AZ114" s="34">
        <v>3.161</v>
      </c>
      <c r="BA114" s="34">
        <v>61.734000000000002</v>
      </c>
    </row>
    <row r="115" spans="1:53" x14ac:dyDescent="0.25">
      <c r="A115" s="30" t="s">
        <v>39</v>
      </c>
      <c r="B115" s="30">
        <f>SUM(AZ584:AZ613)</f>
        <v>173.84900000000002</v>
      </c>
      <c r="C115" s="11">
        <f>C110</f>
        <v>0</v>
      </c>
      <c r="D115" s="8">
        <f>D114+C115</f>
        <v>3976.4</v>
      </c>
      <c r="E115" s="9">
        <f>$AA$200</f>
        <v>416.59600000000006</v>
      </c>
      <c r="F115" s="11">
        <f t="shared" si="208"/>
        <v>263.14523613782546</v>
      </c>
      <c r="G115" s="8">
        <f t="shared" si="176"/>
        <v>256.26205433974582</v>
      </c>
      <c r="H115" s="8">
        <f t="shared" si="186"/>
        <v>247.575348110866</v>
      </c>
      <c r="I115" s="8">
        <f t="shared" si="194"/>
        <v>230.86304229472182</v>
      </c>
      <c r="J115" s="8">
        <f t="shared" si="178"/>
        <v>201.64580102384983</v>
      </c>
      <c r="K115" s="8">
        <f t="shared" si="195"/>
        <v>170.96510220714202</v>
      </c>
      <c r="L115" s="8">
        <f t="shared" si="179"/>
        <v>140.63793715833143</v>
      </c>
      <c r="M115" s="8">
        <f t="shared" si="188"/>
        <v>128.43472785815121</v>
      </c>
      <c r="N115" s="8">
        <f t="shared" si="196"/>
        <v>98.217865636310137</v>
      </c>
      <c r="O115" s="8">
        <f t="shared" si="203"/>
        <v>79.284269245846147</v>
      </c>
      <c r="P115" s="8">
        <f t="shared" ref="P115:P146" si="210">SQRT(P114^2+2*$P$195*9.81* $C115)</f>
        <v>46.876910148034753</v>
      </c>
      <c r="Q115" s="22">
        <f>$AA$201</f>
        <v>75.505598667913361</v>
      </c>
      <c r="R115" s="8">
        <f t="shared" ref="R115:R128" si="211">SQRT(R114^2+2*$P$195*9.81* $C115)</f>
        <v>329.07163321299669</v>
      </c>
      <c r="S115" s="8">
        <f t="shared" ref="S115:S128" si="212">SQRT(S114^2+2*$P$195*9.81* $C115)</f>
        <v>324.76139608919055</v>
      </c>
      <c r="T115" s="8">
        <f t="shared" ref="T115:T128" si="213">SQRT(T114^2+2*$P$195*9.81* $C115)</f>
        <v>302.88342270621303</v>
      </c>
      <c r="U115" s="8">
        <f t="shared" ref="U115:U128" si="214">SQRT(U114^2+2*$P$195*9.81* $C115)</f>
        <v>307.7532632012701</v>
      </c>
      <c r="V115" s="8">
        <f t="shared" ref="V115:V128" si="215">SQRT(V114^2+2*$P$195*9.81* $C115)</f>
        <v>333.4473908197516</v>
      </c>
      <c r="W115" s="8">
        <f t="shared" ref="W115:W128" si="216">SQRT(W114^2+2*$P$195*9.81* $C115)</f>
        <v>312.33705450568095</v>
      </c>
      <c r="X115" s="8">
        <f t="shared" ref="X115:X128" si="217">SQRT(X114^2+2*$P$195*9.81* $C115)</f>
        <v>292.06767253503182</v>
      </c>
      <c r="Y115" s="9">
        <f t="shared" ref="Y115:Y128" si="218">SQRT(Y114^2+2*$P$195*9.81* $C115)</f>
        <v>273.5102165601316</v>
      </c>
      <c r="Z115" s="11">
        <f t="shared" si="209"/>
        <v>200.73476881704337</v>
      </c>
      <c r="AA115" s="8">
        <f t="shared" si="177"/>
        <v>211.29936181736755</v>
      </c>
      <c r="AB115" s="8">
        <f t="shared" si="187"/>
        <v>217.61996278557055</v>
      </c>
      <c r="AC115" s="8">
        <f t="shared" si="197"/>
        <v>224.81072055325461</v>
      </c>
      <c r="AD115" s="8">
        <f t="shared" si="180"/>
        <v>258.68738611024321</v>
      </c>
      <c r="AE115" s="8">
        <f t="shared" si="198"/>
        <v>266.10965711087829</v>
      </c>
      <c r="AF115" s="8">
        <f t="shared" si="181"/>
        <v>302.37870323511709</v>
      </c>
      <c r="AG115" s="8">
        <f t="shared" si="189"/>
        <v>320.4597086156038</v>
      </c>
      <c r="AH115" s="8">
        <f t="shared" si="199"/>
        <v>318.34104852838647</v>
      </c>
      <c r="AI115" s="8">
        <f t="shared" si="205"/>
        <v>321.40810125111659</v>
      </c>
      <c r="AJ115" s="8">
        <f t="shared" ref="AJ115:AJ146" si="219">SQRT(AJ116^2+2*$P$195*9.81* $C115)</f>
        <v>324.16493630716315</v>
      </c>
      <c r="AK115" s="22">
        <f>$AA$201</f>
        <v>75.505598667913361</v>
      </c>
      <c r="AL115" s="8">
        <f t="shared" ref="AL115:AL128" si="220">SQRT(AL116^2+2*$P$195*9.81* $C115)</f>
        <v>148.22356906871713</v>
      </c>
      <c r="AM115" s="8">
        <f t="shared" ref="AM115:AM128" si="221">SQRT(AM116^2+2*$P$195*9.81* $C115)</f>
        <v>146.62824098310668</v>
      </c>
      <c r="AN115" s="8">
        <f t="shared" ref="AN115:AN128" si="222">SQRT(AN116^2+2*$P$195*9.81* $C115)</f>
        <v>127.37164672025889</v>
      </c>
      <c r="AO115" s="8">
        <f t="shared" ref="AO115:AO128" si="223">SQRT(AO116^2+2*$P$195*9.81* $C115)</f>
        <v>167.71469966890211</v>
      </c>
      <c r="AP115" s="8">
        <f t="shared" ref="AP115:AP128" si="224">SQRT(AP116^2+2*$P$195*9.81* $C115)</f>
        <v>218.04529691901186</v>
      </c>
      <c r="AQ115" s="8">
        <f t="shared" ref="AQ115:AQ128" si="225">SQRT(AQ116^2+2*$P$195*9.81* $C115)</f>
        <v>190.77599885018205</v>
      </c>
      <c r="AR115" s="8">
        <f t="shared" ref="AR115:AR128" si="226">SQRT(AR116^2+2*$P$195*9.81* $C115)</f>
        <v>167.0948991741833</v>
      </c>
      <c r="AS115" s="8">
        <f t="shared" ref="AS115:AS128" si="227">SQRT(AS116^2+2*$P$195*9.81* $C115)</f>
        <v>166.73342590125722</v>
      </c>
      <c r="AT115" s="30">
        <f t="shared" si="136"/>
        <v>46.876910148034753</v>
      </c>
      <c r="AU115" s="9">
        <f t="shared" si="193"/>
        <v>0</v>
      </c>
      <c r="AX115" s="58"/>
      <c r="AY115" s="34" t="s">
        <v>1</v>
      </c>
      <c r="AZ115" s="34">
        <v>3.2</v>
      </c>
      <c r="BA115" s="34">
        <v>62.505000000000003</v>
      </c>
    </row>
    <row r="116" spans="1:53" x14ac:dyDescent="0.25">
      <c r="A116" s="31"/>
      <c r="B116" s="31"/>
      <c r="C116" s="10">
        <f>$C$111</f>
        <v>50</v>
      </c>
      <c r="D116" s="1">
        <f t="shared" ref="D116:D119" si="228">D115+C116</f>
        <v>4026.4</v>
      </c>
      <c r="E116" s="6">
        <f>$AA$200</f>
        <v>416.59600000000006</v>
      </c>
      <c r="F116" s="10">
        <f t="shared" si="208"/>
        <v>264.87307394680931</v>
      </c>
      <c r="G116" s="1">
        <f t="shared" si="176"/>
        <v>258.03598682049534</v>
      </c>
      <c r="H116" s="1">
        <f t="shared" si="186"/>
        <v>249.41107231279145</v>
      </c>
      <c r="I116" s="1">
        <f t="shared" si="194"/>
        <v>232.83056993782949</v>
      </c>
      <c r="J116" s="1">
        <f t="shared" si="178"/>
        <v>203.89546113278254</v>
      </c>
      <c r="K116" s="1">
        <f t="shared" si="195"/>
        <v>173.61277652493933</v>
      </c>
      <c r="L116" s="1">
        <f t="shared" si="179"/>
        <v>143.84491429366136</v>
      </c>
      <c r="M116" s="1">
        <f t="shared" si="188"/>
        <v>131.93865741319851</v>
      </c>
      <c r="N116" s="1">
        <f t="shared" si="196"/>
        <v>102.7573799303596</v>
      </c>
      <c r="O116" s="1">
        <f t="shared" si="203"/>
        <v>84.842945197864424</v>
      </c>
      <c r="P116" s="1">
        <f t="shared" si="210"/>
        <v>55.76535398459265</v>
      </c>
      <c r="Q116" s="23">
        <f>$AA$201</f>
        <v>75.505598667913361</v>
      </c>
      <c r="R116" s="1">
        <f t="shared" si="211"/>
        <v>330.45494365415237</v>
      </c>
      <c r="S116" s="1">
        <f t="shared" si="212"/>
        <v>326.16298746148391</v>
      </c>
      <c r="T116" s="1">
        <f t="shared" si="213"/>
        <v>304.38577126769661</v>
      </c>
      <c r="U116" s="1">
        <f t="shared" si="214"/>
        <v>309.23195341204672</v>
      </c>
      <c r="V116" s="1">
        <f t="shared" si="215"/>
        <v>334.81262288704136</v>
      </c>
      <c r="W116" s="1">
        <f t="shared" si="216"/>
        <v>313.79414528841153</v>
      </c>
      <c r="X116" s="1">
        <f t="shared" si="217"/>
        <v>293.62536562775119</v>
      </c>
      <c r="Y116" s="6">
        <f t="shared" si="218"/>
        <v>275.17297934711917</v>
      </c>
      <c r="Z116" s="10">
        <f t="shared" si="209"/>
        <v>200.73476881704337</v>
      </c>
      <c r="AA116" s="1">
        <f t="shared" si="177"/>
        <v>211.29936181736755</v>
      </c>
      <c r="AB116" s="1">
        <f t="shared" si="187"/>
        <v>217.61996278557055</v>
      </c>
      <c r="AC116" s="1">
        <f t="shared" si="197"/>
        <v>224.81072055325461</v>
      </c>
      <c r="AD116" s="1">
        <f t="shared" si="180"/>
        <v>258.68738611024321</v>
      </c>
      <c r="AE116" s="1">
        <f t="shared" si="198"/>
        <v>266.10965711087829</v>
      </c>
      <c r="AF116" s="1">
        <f t="shared" si="181"/>
        <v>302.37870323511709</v>
      </c>
      <c r="AG116" s="1">
        <f t="shared" si="189"/>
        <v>320.4597086156038</v>
      </c>
      <c r="AH116" s="1">
        <f t="shared" si="199"/>
        <v>318.34104852838647</v>
      </c>
      <c r="AI116" s="1">
        <f t="shared" si="205"/>
        <v>321.40810125111659</v>
      </c>
      <c r="AJ116" s="1">
        <f t="shared" si="219"/>
        <v>324.16493630716315</v>
      </c>
      <c r="AK116" s="23">
        <f>$AA$201</f>
        <v>75.505598667913361</v>
      </c>
      <c r="AL116" s="1">
        <f t="shared" si="220"/>
        <v>148.22356906871713</v>
      </c>
      <c r="AM116" s="1">
        <f t="shared" si="221"/>
        <v>146.62824098310668</v>
      </c>
      <c r="AN116" s="1">
        <f t="shared" si="222"/>
        <v>127.37164672025889</v>
      </c>
      <c r="AO116" s="1">
        <f t="shared" si="223"/>
        <v>167.71469966890211</v>
      </c>
      <c r="AP116" s="1">
        <f t="shared" si="224"/>
        <v>218.04529691901186</v>
      </c>
      <c r="AQ116" s="1">
        <f t="shared" si="225"/>
        <v>190.77599885018205</v>
      </c>
      <c r="AR116" s="1">
        <f t="shared" si="226"/>
        <v>167.0948991741833</v>
      </c>
      <c r="AS116" s="1">
        <f t="shared" si="227"/>
        <v>166.73342590125722</v>
      </c>
      <c r="AT116" s="31">
        <f t="shared" si="136"/>
        <v>55.76535398459265</v>
      </c>
      <c r="AU116" s="6">
        <f t="shared" si="193"/>
        <v>0.8966140520477005</v>
      </c>
      <c r="AX116" s="58"/>
      <c r="AY116" s="34" t="s">
        <v>1</v>
      </c>
      <c r="AZ116" s="34">
        <v>3.2360000000000002</v>
      </c>
      <c r="BA116" s="34">
        <v>65.093000000000004</v>
      </c>
    </row>
    <row r="117" spans="1:53" x14ac:dyDescent="0.25">
      <c r="A117" s="31"/>
      <c r="B117" s="31"/>
      <c r="C117" s="10">
        <f>$C$111</f>
        <v>50</v>
      </c>
      <c r="D117" s="1">
        <f t="shared" si="228"/>
        <v>4076.4</v>
      </c>
      <c r="E117" s="6">
        <f>$AA$200</f>
        <v>416.59600000000006</v>
      </c>
      <c r="F117" s="10">
        <f t="shared" si="208"/>
        <v>266.58971342126443</v>
      </c>
      <c r="G117" s="1">
        <f t="shared" si="176"/>
        <v>259.79780694691567</v>
      </c>
      <c r="H117" s="1">
        <f t="shared" si="186"/>
        <v>251.23338351464457</v>
      </c>
      <c r="I117" s="1">
        <f t="shared" si="194"/>
        <v>234.78160979423944</v>
      </c>
      <c r="J117" s="1">
        <f t="shared" si="178"/>
        <v>206.12056925632155</v>
      </c>
      <c r="K117" s="1">
        <f t="shared" si="195"/>
        <v>176.22067464602026</v>
      </c>
      <c r="L117" s="1">
        <f t="shared" si="179"/>
        <v>146.98193551641231</v>
      </c>
      <c r="M117" s="1">
        <f t="shared" si="188"/>
        <v>135.3519091848998</v>
      </c>
      <c r="N117" s="1">
        <f t="shared" si="196"/>
        <v>107.10466437159621</v>
      </c>
      <c r="O117" s="1">
        <f t="shared" si="203"/>
        <v>90.059176932991264</v>
      </c>
      <c r="P117" s="1">
        <f t="shared" si="210"/>
        <v>63.42006547636894</v>
      </c>
      <c r="Q117" s="23">
        <f>$AA$201</f>
        <v>75.505598667913361</v>
      </c>
      <c r="R117" s="1">
        <f t="shared" si="211"/>
        <v>331.83248753771687</v>
      </c>
      <c r="S117" s="1">
        <f t="shared" si="212"/>
        <v>327.55858161525873</v>
      </c>
      <c r="T117" s="1">
        <f t="shared" si="213"/>
        <v>305.88074105806419</v>
      </c>
      <c r="U117" s="1">
        <f t="shared" si="214"/>
        <v>310.70360636952739</v>
      </c>
      <c r="V117" s="1">
        <f t="shared" si="215"/>
        <v>336.17231064515141</v>
      </c>
      <c r="W117" s="1">
        <f t="shared" si="216"/>
        <v>315.24450132759608</v>
      </c>
      <c r="X117" s="1">
        <f t="shared" si="217"/>
        <v>295.17483859575594</v>
      </c>
      <c r="Y117" s="6">
        <f t="shared" si="218"/>
        <v>276.82575487618573</v>
      </c>
      <c r="Z117" s="10">
        <f t="shared" si="209"/>
        <v>198.44928171205822</v>
      </c>
      <c r="AA117" s="1">
        <f t="shared" si="177"/>
        <v>209.12936260703995</v>
      </c>
      <c r="AB117" s="1">
        <f t="shared" si="187"/>
        <v>215.51361488962388</v>
      </c>
      <c r="AC117" s="1">
        <f t="shared" si="197"/>
        <v>222.77237278368594</v>
      </c>
      <c r="AD117" s="1">
        <f t="shared" si="180"/>
        <v>256.91795136297901</v>
      </c>
      <c r="AE117" s="1">
        <f t="shared" si="198"/>
        <v>264.38990072933802</v>
      </c>
      <c r="AF117" s="1">
        <f t="shared" si="181"/>
        <v>300.86633272958778</v>
      </c>
      <c r="AG117" s="1">
        <f t="shared" si="189"/>
        <v>319.03306230859158</v>
      </c>
      <c r="AH117" s="1">
        <f t="shared" si="199"/>
        <v>316.90486455425781</v>
      </c>
      <c r="AI117" s="1">
        <f t="shared" si="205"/>
        <v>319.98568335137747</v>
      </c>
      <c r="AJ117" s="1">
        <f t="shared" si="219"/>
        <v>322.75466833343734</v>
      </c>
      <c r="AK117" s="23">
        <f>$AA$201</f>
        <v>75.505598667913361</v>
      </c>
      <c r="AL117" s="1">
        <f t="shared" si="220"/>
        <v>145.11339162003193</v>
      </c>
      <c r="AM117" s="1">
        <f t="shared" si="221"/>
        <v>143.48348704223773</v>
      </c>
      <c r="AN117" s="1">
        <f t="shared" si="222"/>
        <v>123.73845961636357</v>
      </c>
      <c r="AO117" s="1">
        <f t="shared" si="223"/>
        <v>164.97239309966389</v>
      </c>
      <c r="AP117" s="1">
        <f t="shared" si="224"/>
        <v>215.94309784871581</v>
      </c>
      <c r="AQ117" s="1">
        <f t="shared" si="225"/>
        <v>188.36972086108918</v>
      </c>
      <c r="AR117" s="1">
        <f t="shared" si="226"/>
        <v>164.34225059317669</v>
      </c>
      <c r="AS117" s="1">
        <f t="shared" si="227"/>
        <v>163.97470936937205</v>
      </c>
      <c r="AT117" s="31">
        <f t="shared" si="136"/>
        <v>63.42006547636894</v>
      </c>
      <c r="AU117" s="6">
        <f t="shared" si="193"/>
        <v>0.78839401417254273</v>
      </c>
      <c r="AX117" s="58"/>
      <c r="AY117" s="34" t="s">
        <v>1</v>
      </c>
      <c r="AZ117" s="34">
        <v>3.2810000000000001</v>
      </c>
      <c r="BA117" s="34">
        <v>70.777000000000001</v>
      </c>
    </row>
    <row r="118" spans="1:53" x14ac:dyDescent="0.25">
      <c r="A118" s="31"/>
      <c r="B118" s="31"/>
      <c r="C118" s="10">
        <f>$C$111</f>
        <v>50</v>
      </c>
      <c r="D118" s="1">
        <f t="shared" si="228"/>
        <v>4126.3999999999996</v>
      </c>
      <c r="E118" s="6">
        <f>$AA$200</f>
        <v>416.59600000000006</v>
      </c>
      <c r="F118" s="10">
        <f t="shared" si="208"/>
        <v>268.29536951284103</v>
      </c>
      <c r="G118" s="1">
        <f t="shared" si="176"/>
        <v>261.54775949035934</v>
      </c>
      <c r="H118" s="1">
        <f t="shared" si="186"/>
        <v>253.04257150174649</v>
      </c>
      <c r="I118" s="1">
        <f t="shared" si="194"/>
        <v>236.71656954589071</v>
      </c>
      <c r="J118" s="1">
        <f t="shared" si="178"/>
        <v>208.32191212292108</v>
      </c>
      <c r="K118" s="1">
        <f t="shared" si="195"/>
        <v>178.79053714528217</v>
      </c>
      <c r="L118" s="1">
        <f t="shared" si="179"/>
        <v>150.05338839276769</v>
      </c>
      <c r="M118" s="1">
        <f t="shared" si="188"/>
        <v>138.68117867972339</v>
      </c>
      <c r="N118" s="1">
        <f t="shared" si="196"/>
        <v>111.28224984314556</v>
      </c>
      <c r="O118" s="1">
        <f t="shared" si="203"/>
        <v>94.989395986330109</v>
      </c>
      <c r="P118" s="1">
        <f t="shared" si="210"/>
        <v>70.245531566263509</v>
      </c>
      <c r="Q118" s="23">
        <f>$AA$201</f>
        <v>75.505598667913361</v>
      </c>
      <c r="R118" s="1">
        <f t="shared" si="211"/>
        <v>333.20433638455103</v>
      </c>
      <c r="S118" s="1">
        <f t="shared" si="212"/>
        <v>328.94825488182806</v>
      </c>
      <c r="T118" s="1">
        <f t="shared" si="213"/>
        <v>307.3684397432998</v>
      </c>
      <c r="U118" s="1">
        <f t="shared" si="214"/>
        <v>312.16832160075148</v>
      </c>
      <c r="V118" s="1">
        <f t="shared" si="215"/>
        <v>337.52652109797265</v>
      </c>
      <c r="W118" s="1">
        <f t="shared" si="216"/>
        <v>316.68821515377664</v>
      </c>
      <c r="X118" s="1">
        <f t="shared" si="217"/>
        <v>296.716220217282</v>
      </c>
      <c r="Y118" s="6">
        <f t="shared" si="218"/>
        <v>278.46872097736593</v>
      </c>
      <c r="Z118" s="10">
        <f t="shared" si="209"/>
        <v>196.13716479043904</v>
      </c>
      <c r="AA118" s="1">
        <f t="shared" si="177"/>
        <v>206.93660938661094</v>
      </c>
      <c r="AB118" s="1">
        <f t="shared" si="187"/>
        <v>213.38647614784099</v>
      </c>
      <c r="AC118" s="1">
        <f t="shared" si="197"/>
        <v>220.71520127909977</v>
      </c>
      <c r="AD118" s="1">
        <f t="shared" si="180"/>
        <v>255.13624543084828</v>
      </c>
      <c r="AE118" s="1">
        <f t="shared" si="198"/>
        <v>262.65888450168444</v>
      </c>
      <c r="AF118" s="1">
        <f t="shared" si="181"/>
        <v>299.34632145752352</v>
      </c>
      <c r="AG118" s="1">
        <f t="shared" si="189"/>
        <v>317.60000762908942</v>
      </c>
      <c r="AH118" s="1">
        <f t="shared" si="199"/>
        <v>315.46214222653168</v>
      </c>
      <c r="AI118" s="1">
        <f t="shared" si="205"/>
        <v>318.55691414541297</v>
      </c>
      <c r="AJ118" s="1">
        <f t="shared" si="219"/>
        <v>321.33821112813075</v>
      </c>
      <c r="AK118" s="23">
        <f>$AA$201</f>
        <v>75.505598667913361</v>
      </c>
      <c r="AL118" s="1">
        <f t="shared" si="220"/>
        <v>141.93507821348729</v>
      </c>
      <c r="AM118" s="1">
        <f t="shared" si="221"/>
        <v>140.26824677666718</v>
      </c>
      <c r="AN118" s="1">
        <f t="shared" si="222"/>
        <v>119.995318192963</v>
      </c>
      <c r="AO118" s="1">
        <f t="shared" si="223"/>
        <v>162.18372447637904</v>
      </c>
      <c r="AP118" s="1">
        <f t="shared" si="224"/>
        <v>213.82023175672609</v>
      </c>
      <c r="AQ118" s="1">
        <f t="shared" si="225"/>
        <v>185.93230417892596</v>
      </c>
      <c r="AR118" s="1">
        <f t="shared" si="226"/>
        <v>161.54270435408242</v>
      </c>
      <c r="AS118" s="1">
        <f t="shared" si="227"/>
        <v>161.1687789640724</v>
      </c>
      <c r="AT118" s="31">
        <f t="shared" si="136"/>
        <v>70.245531566263509</v>
      </c>
      <c r="AU118" s="6">
        <f t="shared" si="193"/>
        <v>0.7117890474333497</v>
      </c>
      <c r="AX118" s="58"/>
      <c r="AY118" s="34" t="s">
        <v>1</v>
      </c>
      <c r="AZ118" s="34">
        <v>3.319</v>
      </c>
      <c r="BA118" s="34">
        <v>73.896000000000001</v>
      </c>
    </row>
    <row r="119" spans="1:53" x14ac:dyDescent="0.25">
      <c r="A119" s="4"/>
      <c r="B119" s="4"/>
      <c r="C119" s="12">
        <v>23.85</v>
      </c>
      <c r="D119" s="5">
        <f t="shared" si="228"/>
        <v>4150.25</v>
      </c>
      <c r="E119" s="14">
        <f>$AA$200</f>
        <v>416.59600000000006</v>
      </c>
      <c r="F119" s="12">
        <f t="shared" si="208"/>
        <v>269.10515920738482</v>
      </c>
      <c r="G119" s="5">
        <f t="shared" ref="G119:G150" si="229">SQRT(G118^2+2*$P$195*9.81* $C119)</f>
        <v>262.37837545123045</v>
      </c>
      <c r="H119" s="5">
        <f t="shared" si="186"/>
        <v>253.90101299958707</v>
      </c>
      <c r="I119" s="5">
        <f t="shared" si="194"/>
        <v>237.63399526914179</v>
      </c>
      <c r="J119" s="5">
        <f t="shared" si="178"/>
        <v>209.36379935545219</v>
      </c>
      <c r="K119" s="5">
        <f t="shared" si="195"/>
        <v>180.00343769689101</v>
      </c>
      <c r="L119" s="5">
        <f t="shared" si="179"/>
        <v>151.49653718204516</v>
      </c>
      <c r="M119" s="5">
        <f t="shared" si="188"/>
        <v>140.24140162590135</v>
      </c>
      <c r="N119" s="5">
        <f t="shared" si="196"/>
        <v>113.22067187643903</v>
      </c>
      <c r="O119" s="5">
        <f t="shared" si="203"/>
        <v>97.253106684814057</v>
      </c>
      <c r="P119" s="5">
        <f t="shared" si="210"/>
        <v>73.27766450308664</v>
      </c>
      <c r="Q119" s="24">
        <f>$AA$201</f>
        <v>75.505598667913361</v>
      </c>
      <c r="R119" s="5">
        <f t="shared" si="211"/>
        <v>333.85672255545347</v>
      </c>
      <c r="S119" s="5">
        <f t="shared" si="212"/>
        <v>329.60906510561892</v>
      </c>
      <c r="T119" s="5">
        <f t="shared" si="213"/>
        <v>308.07554132100546</v>
      </c>
      <c r="U119" s="5">
        <f t="shared" si="214"/>
        <v>312.8645752095149</v>
      </c>
      <c r="V119" s="5">
        <f t="shared" si="215"/>
        <v>338.17056917257031</v>
      </c>
      <c r="W119" s="5">
        <f t="shared" si="216"/>
        <v>317.37455321321011</v>
      </c>
      <c r="X119" s="5">
        <f t="shared" si="217"/>
        <v>297.44864556765191</v>
      </c>
      <c r="Y119" s="14">
        <f t="shared" si="218"/>
        <v>279.2490106925539</v>
      </c>
      <c r="Z119" s="12">
        <f t="shared" si="209"/>
        <v>193.79746492674209</v>
      </c>
      <c r="AA119" s="5">
        <f t="shared" ref="AA119:AA150" si="230">SQRT(AA120^2+2*$P$195*9.81* $C119)</f>
        <v>204.72037100500475</v>
      </c>
      <c r="AB119" s="5">
        <f t="shared" si="187"/>
        <v>211.23791847770397</v>
      </c>
      <c r="AC119" s="5">
        <f t="shared" si="197"/>
        <v>218.6386747025181</v>
      </c>
      <c r="AD119" s="5">
        <f t="shared" si="180"/>
        <v>253.34200941128981</v>
      </c>
      <c r="AE119" s="5">
        <f t="shared" si="198"/>
        <v>260.91638432200693</v>
      </c>
      <c r="AF119" s="5">
        <f t="shared" si="181"/>
        <v>297.81855242773412</v>
      </c>
      <c r="AG119" s="5">
        <f t="shared" si="189"/>
        <v>316.16045743577365</v>
      </c>
      <c r="AH119" s="5">
        <f t="shared" si="199"/>
        <v>314.01279142441393</v>
      </c>
      <c r="AI119" s="5">
        <f t="shared" si="205"/>
        <v>317.12170778716489</v>
      </c>
      <c r="AJ119" s="5">
        <f t="shared" si="219"/>
        <v>319.91548248096268</v>
      </c>
      <c r="AK119" s="24">
        <f>$AA$201</f>
        <v>75.505598667913361</v>
      </c>
      <c r="AL119" s="5">
        <f t="shared" si="220"/>
        <v>138.68394437521869</v>
      </c>
      <c r="AM119" s="5">
        <f t="shared" si="221"/>
        <v>136.97755675219207</v>
      </c>
      <c r="AN119" s="5">
        <f t="shared" si="222"/>
        <v>116.13159082795015</v>
      </c>
      <c r="AO119" s="5">
        <f t="shared" si="223"/>
        <v>159.34625971459144</v>
      </c>
      <c r="AP119" s="5">
        <f t="shared" si="224"/>
        <v>211.67607684502292</v>
      </c>
      <c r="AQ119" s="5">
        <f t="shared" si="225"/>
        <v>183.46250771556745</v>
      </c>
      <c r="AR119" s="5">
        <f t="shared" si="226"/>
        <v>158.69377848558045</v>
      </c>
      <c r="AS119" s="5">
        <f t="shared" si="227"/>
        <v>158.31312425939305</v>
      </c>
      <c r="AT119" s="4">
        <f t="shared" si="136"/>
        <v>73.27766450308664</v>
      </c>
      <c r="AU119" s="14">
        <f t="shared" si="193"/>
        <v>0.32547434694777122</v>
      </c>
      <c r="AX119" s="58"/>
      <c r="AY119" s="34" t="s">
        <v>1</v>
      </c>
      <c r="AZ119" s="34">
        <v>3.367</v>
      </c>
      <c r="BA119" s="34">
        <v>77.543000000000006</v>
      </c>
    </row>
    <row r="120" spans="1:53" ht="15" customHeight="1" x14ac:dyDescent="0.25">
      <c r="A120" s="30" t="s">
        <v>88</v>
      </c>
      <c r="B120" s="30">
        <f>AZ614</f>
        <v>359.84199999999998</v>
      </c>
      <c r="C120" s="11">
        <f>C115</f>
        <v>0</v>
      </c>
      <c r="D120" s="8">
        <f>D119</f>
        <v>4150.25</v>
      </c>
      <c r="E120" s="9">
        <v>0</v>
      </c>
      <c r="F120" s="11">
        <f t="shared" si="208"/>
        <v>269.10515920738482</v>
      </c>
      <c r="G120" s="8">
        <f t="shared" si="229"/>
        <v>262.37837545123045</v>
      </c>
      <c r="H120" s="8">
        <f t="shared" si="186"/>
        <v>253.90101299958707</v>
      </c>
      <c r="I120" s="8">
        <f t="shared" si="194"/>
        <v>237.63399526914179</v>
      </c>
      <c r="J120" s="8">
        <f t="shared" si="178"/>
        <v>209.36379935545219</v>
      </c>
      <c r="K120" s="8">
        <f t="shared" si="195"/>
        <v>180.00343769689101</v>
      </c>
      <c r="L120" s="8">
        <f t="shared" si="179"/>
        <v>151.49653718204516</v>
      </c>
      <c r="M120" s="8">
        <f t="shared" si="188"/>
        <v>140.24140162590135</v>
      </c>
      <c r="N120" s="8">
        <f t="shared" si="196"/>
        <v>113.22067187643903</v>
      </c>
      <c r="O120" s="8">
        <f t="shared" si="203"/>
        <v>97.253106684814057</v>
      </c>
      <c r="P120" s="8">
        <f t="shared" si="210"/>
        <v>73.27766450308664</v>
      </c>
      <c r="Q120" s="8">
        <f t="shared" ref="Q120:Q151" si="231">SQRT(Q119^2+2*$P$195*9.81* $C120)</f>
        <v>75.505598667913361</v>
      </c>
      <c r="R120" s="8">
        <f t="shared" si="211"/>
        <v>333.85672255545347</v>
      </c>
      <c r="S120" s="8">
        <f t="shared" si="212"/>
        <v>329.60906510561892</v>
      </c>
      <c r="T120" s="8">
        <f t="shared" si="213"/>
        <v>308.07554132100546</v>
      </c>
      <c r="U120" s="8">
        <f t="shared" si="214"/>
        <v>312.8645752095149</v>
      </c>
      <c r="V120" s="8">
        <f t="shared" si="215"/>
        <v>338.17056917257031</v>
      </c>
      <c r="W120" s="8">
        <f t="shared" si="216"/>
        <v>317.37455321321011</v>
      </c>
      <c r="X120" s="8">
        <f t="shared" si="217"/>
        <v>297.44864556765191</v>
      </c>
      <c r="Y120" s="9">
        <f t="shared" si="218"/>
        <v>279.2490106925539</v>
      </c>
      <c r="Z120" s="11">
        <f t="shared" si="209"/>
        <v>192.67141978516648</v>
      </c>
      <c r="AA120" s="8">
        <f t="shared" si="230"/>
        <v>203.654729614676</v>
      </c>
      <c r="AB120" s="8">
        <f t="shared" si="187"/>
        <v>210.20532056252313</v>
      </c>
      <c r="AC120" s="8">
        <f t="shared" si="197"/>
        <v>217.64119248357727</v>
      </c>
      <c r="AD120" s="8">
        <f t="shared" si="180"/>
        <v>252.48166729992508</v>
      </c>
      <c r="AE120" s="8">
        <f t="shared" si="198"/>
        <v>260.0810992703415</v>
      </c>
      <c r="AF120" s="8">
        <f t="shared" si="181"/>
        <v>297.08703903090588</v>
      </c>
      <c r="AG120" s="8">
        <f t="shared" si="189"/>
        <v>315.47147800712133</v>
      </c>
      <c r="AH120" s="8">
        <f t="shared" si="199"/>
        <v>313.31908937719146</v>
      </c>
      <c r="AI120" s="8">
        <f t="shared" si="205"/>
        <v>316.43482131372332</v>
      </c>
      <c r="AJ120" s="8">
        <f t="shared" si="219"/>
        <v>319.23460733608931</v>
      </c>
      <c r="AK120" s="8">
        <f t="shared" ref="AK120:AK151" si="232">SQRT(AK121^2+2*$P$195*9.81* $C120)</f>
        <v>330.13576608752953</v>
      </c>
      <c r="AL120" s="8">
        <f t="shared" si="220"/>
        <v>137.10599920305731</v>
      </c>
      <c r="AM120" s="8">
        <f t="shared" si="221"/>
        <v>135.37972390206738</v>
      </c>
      <c r="AN120" s="8">
        <f t="shared" si="222"/>
        <v>114.24257077915586</v>
      </c>
      <c r="AO120" s="8">
        <f t="shared" si="223"/>
        <v>157.97483684128312</v>
      </c>
      <c r="AP120" s="8">
        <f t="shared" si="224"/>
        <v>210.64562682025954</v>
      </c>
      <c r="AQ120" s="8">
        <f t="shared" si="225"/>
        <v>182.27262637951057</v>
      </c>
      <c r="AR120" s="8">
        <f t="shared" si="226"/>
        <v>157.31666764850596</v>
      </c>
      <c r="AS120" s="8">
        <f t="shared" si="227"/>
        <v>156.9326731524383</v>
      </c>
      <c r="AT120" s="30">
        <f t="shared" si="136"/>
        <v>73.27766450308664</v>
      </c>
      <c r="AU120" s="9">
        <f t="shared" si="193"/>
        <v>0</v>
      </c>
      <c r="AX120" s="58"/>
      <c r="AY120" s="34" t="s">
        <v>1</v>
      </c>
      <c r="AZ120" s="34">
        <v>3.4079999999999999</v>
      </c>
      <c r="BA120" s="34">
        <v>81.108000000000004</v>
      </c>
    </row>
    <row r="121" spans="1:53" x14ac:dyDescent="0.25">
      <c r="A121" s="31"/>
      <c r="B121" s="31"/>
      <c r="C121" s="10">
        <f t="shared" ref="C121:C127" si="233">$C$116</f>
        <v>50</v>
      </c>
      <c r="D121" s="1">
        <f>D120+C121</f>
        <v>4200.25</v>
      </c>
      <c r="E121" s="6">
        <v>0</v>
      </c>
      <c r="F121" s="10">
        <f t="shared" si="208"/>
        <v>270.79497172590175</v>
      </c>
      <c r="G121" s="1">
        <f t="shared" si="229"/>
        <v>264.11123017476336</v>
      </c>
      <c r="H121" s="1">
        <f t="shared" si="186"/>
        <v>255.69132641178206</v>
      </c>
      <c r="I121" s="1">
        <f t="shared" si="194"/>
        <v>239.54591565621507</v>
      </c>
      <c r="J121" s="1">
        <f t="shared" ref="J121:J152" si="234">SQRT(J120^2+2*$P$195*9.81* $C121)</f>
        <v>211.53139360518108</v>
      </c>
      <c r="K121" s="1">
        <f t="shared" si="195"/>
        <v>182.52004707072186</v>
      </c>
      <c r="L121" s="1">
        <f t="shared" ref="L121:L152" si="235">SQRT(L120^2+2*$P$195*9.81* $C121)</f>
        <v>154.47825341500595</v>
      </c>
      <c r="M121" s="1">
        <f t="shared" si="188"/>
        <v>143.45724356057232</v>
      </c>
      <c r="N121" s="1">
        <f t="shared" si="196"/>
        <v>117.18041875736864</v>
      </c>
      <c r="O121" s="1">
        <f t="shared" si="203"/>
        <v>101.8356360015875</v>
      </c>
      <c r="P121" s="1">
        <f t="shared" si="210"/>
        <v>79.25872895162351</v>
      </c>
      <c r="Q121" s="1">
        <f t="shared" si="231"/>
        <v>81.322969880594002</v>
      </c>
      <c r="R121" s="1">
        <f t="shared" si="211"/>
        <v>335.22028756545905</v>
      </c>
      <c r="S121" s="1">
        <f t="shared" si="212"/>
        <v>330.99012945977728</v>
      </c>
      <c r="T121" s="1">
        <f t="shared" si="213"/>
        <v>309.55269205779899</v>
      </c>
      <c r="U121" s="1">
        <f t="shared" si="214"/>
        <v>314.31922057206458</v>
      </c>
      <c r="V121" s="1">
        <f t="shared" si="215"/>
        <v>339.51680938430746</v>
      </c>
      <c r="W121" s="1">
        <f t="shared" si="216"/>
        <v>318.80862131894224</v>
      </c>
      <c r="X121" s="1">
        <f t="shared" si="217"/>
        <v>298.97830481496578</v>
      </c>
      <c r="Y121" s="6">
        <f t="shared" si="218"/>
        <v>280.87780256326784</v>
      </c>
      <c r="Z121" s="10">
        <f t="shared" si="209"/>
        <v>192.67141978516648</v>
      </c>
      <c r="AA121" s="1">
        <f t="shared" si="230"/>
        <v>203.654729614676</v>
      </c>
      <c r="AB121" s="1">
        <f t="shared" si="187"/>
        <v>210.20532056252313</v>
      </c>
      <c r="AC121" s="1">
        <f t="shared" si="197"/>
        <v>217.64119248357727</v>
      </c>
      <c r="AD121" s="1">
        <f t="shared" ref="AD121:AD152" si="236">SQRT(AD122^2+2*$P$195*9.81* $C121)</f>
        <v>252.48166729992508</v>
      </c>
      <c r="AE121" s="1">
        <f t="shared" si="198"/>
        <v>260.0810992703415</v>
      </c>
      <c r="AF121" s="1">
        <f t="shared" ref="AF121:AF152" si="237">SQRT(AF122^2+2*$P$195*9.81* $C121)</f>
        <v>297.08703903090588</v>
      </c>
      <c r="AG121" s="1">
        <f t="shared" si="189"/>
        <v>315.47147800712133</v>
      </c>
      <c r="AH121" s="1">
        <f t="shared" si="199"/>
        <v>313.31908937719146</v>
      </c>
      <c r="AI121" s="1">
        <f t="shared" si="205"/>
        <v>316.43482131372332</v>
      </c>
      <c r="AJ121" s="1">
        <f t="shared" si="219"/>
        <v>319.23460733608931</v>
      </c>
      <c r="AK121" s="1">
        <f t="shared" si="232"/>
        <v>330.13576608752953</v>
      </c>
      <c r="AL121" s="1">
        <f t="shared" si="220"/>
        <v>137.10599920305731</v>
      </c>
      <c r="AM121" s="1">
        <f t="shared" si="221"/>
        <v>135.37972390206738</v>
      </c>
      <c r="AN121" s="1">
        <f t="shared" si="222"/>
        <v>114.24257077915586</v>
      </c>
      <c r="AO121" s="1">
        <f t="shared" si="223"/>
        <v>157.97483684128312</v>
      </c>
      <c r="AP121" s="1">
        <f t="shared" si="224"/>
        <v>210.64562682025954</v>
      </c>
      <c r="AQ121" s="1">
        <f t="shared" si="225"/>
        <v>182.27262637951057</v>
      </c>
      <c r="AR121" s="1">
        <f t="shared" si="226"/>
        <v>157.31666764850596</v>
      </c>
      <c r="AS121" s="1">
        <f t="shared" si="227"/>
        <v>156.9326731524383</v>
      </c>
      <c r="AT121" s="31">
        <f t="shared" si="136"/>
        <v>79.25872895162351</v>
      </c>
      <c r="AU121" s="6">
        <f t="shared" si="193"/>
        <v>0.63084534235362366</v>
      </c>
      <c r="AX121" s="58"/>
      <c r="AY121" s="34" t="s">
        <v>1</v>
      </c>
      <c r="AZ121" s="34">
        <v>3.4529999999999998</v>
      </c>
      <c r="BA121" s="34">
        <v>88.704999999999998</v>
      </c>
    </row>
    <row r="122" spans="1:53" x14ac:dyDescent="0.25">
      <c r="A122" s="31"/>
      <c r="B122" s="31"/>
      <c r="C122" s="10">
        <f t="shared" si="233"/>
        <v>50</v>
      </c>
      <c r="D122" s="1">
        <f t="shared" ref="D122:D128" si="238">D121+C122</f>
        <v>4250.25</v>
      </c>
      <c r="E122" s="6">
        <v>0</v>
      </c>
      <c r="F122" s="10">
        <f t="shared" si="208"/>
        <v>272.47430468216987</v>
      </c>
      <c r="G122" s="1">
        <f t="shared" si="229"/>
        <v>265.83278937036124</v>
      </c>
      <c r="H122" s="1">
        <f t="shared" si="186"/>
        <v>257.46919117093694</v>
      </c>
      <c r="I122" s="1">
        <f t="shared" si="194"/>
        <v>241.44269652978636</v>
      </c>
      <c r="J122" s="1">
        <f t="shared" si="234"/>
        <v>213.67700035462414</v>
      </c>
      <c r="K122" s="1">
        <f t="shared" si="195"/>
        <v>185.00242588328004</v>
      </c>
      <c r="L122" s="1">
        <f t="shared" si="235"/>
        <v>157.40349671513272</v>
      </c>
      <c r="M122" s="1">
        <f t="shared" si="188"/>
        <v>146.6025604482997</v>
      </c>
      <c r="N122" s="1">
        <f t="shared" si="196"/>
        <v>121.01066291923317</v>
      </c>
      <c r="O122" s="1">
        <f t="shared" si="203"/>
        <v>106.22065128706294</v>
      </c>
      <c r="P122" s="1">
        <f t="shared" si="210"/>
        <v>84.819078720691863</v>
      </c>
      <c r="Q122" s="1">
        <f t="shared" si="231"/>
        <v>86.751111982498529</v>
      </c>
      <c r="R122" s="1">
        <f t="shared" si="211"/>
        <v>336.57832846971752</v>
      </c>
      <c r="S122" s="1">
        <f t="shared" si="212"/>
        <v>332.3654551841995</v>
      </c>
      <c r="T122" s="1">
        <f t="shared" si="213"/>
        <v>311.02282739411675</v>
      </c>
      <c r="U122" s="1">
        <f t="shared" si="214"/>
        <v>315.7671648874059</v>
      </c>
      <c r="V122" s="1">
        <f t="shared" si="215"/>
        <v>340.85773257255022</v>
      </c>
      <c r="W122" s="1">
        <f t="shared" si="216"/>
        <v>320.2362675077336</v>
      </c>
      <c r="X122" s="1">
        <f t="shared" si="217"/>
        <v>300.50017762063067</v>
      </c>
      <c r="Y122" s="6">
        <f t="shared" si="218"/>
        <v>282.4972034777868</v>
      </c>
      <c r="Z122" s="10">
        <f t="shared" si="209"/>
        <v>190.28911162237276</v>
      </c>
      <c r="AA122" s="1">
        <f t="shared" si="230"/>
        <v>201.40238055799338</v>
      </c>
      <c r="AB122" s="1">
        <f t="shared" si="187"/>
        <v>208.02390918544222</v>
      </c>
      <c r="AC122" s="1">
        <f t="shared" si="197"/>
        <v>215.53505205806673</v>
      </c>
      <c r="AD122" s="1">
        <f t="shared" si="236"/>
        <v>250.66843104497633</v>
      </c>
      <c r="AE122" s="1">
        <f t="shared" si="198"/>
        <v>258.32121128097327</v>
      </c>
      <c r="AF122" s="1">
        <f t="shared" si="237"/>
        <v>295.54759136245889</v>
      </c>
      <c r="AG122" s="1">
        <f t="shared" si="189"/>
        <v>314.02217029375112</v>
      </c>
      <c r="AH122" s="1">
        <f t="shared" si="199"/>
        <v>311.85977901639143</v>
      </c>
      <c r="AI122" s="1">
        <f t="shared" si="205"/>
        <v>314.98994609328088</v>
      </c>
      <c r="AJ122" s="1">
        <f t="shared" si="219"/>
        <v>317.80246147729429</v>
      </c>
      <c r="AK122" s="1">
        <f t="shared" si="232"/>
        <v>328.75111262199556</v>
      </c>
      <c r="AL122" s="1">
        <f t="shared" si="220"/>
        <v>133.73752284781094</v>
      </c>
      <c r="AM122" s="1">
        <f t="shared" si="221"/>
        <v>131.96719154320135</v>
      </c>
      <c r="AN122" s="1">
        <f t="shared" si="222"/>
        <v>110.17728884951941</v>
      </c>
      <c r="AO122" s="1">
        <f t="shared" si="223"/>
        <v>155.06037235551199</v>
      </c>
      <c r="AP122" s="1">
        <f t="shared" si="224"/>
        <v>208.46882284528792</v>
      </c>
      <c r="AQ122" s="1">
        <f t="shared" si="225"/>
        <v>179.75255304802948</v>
      </c>
      <c r="AR122" s="1">
        <f t="shared" si="226"/>
        <v>154.38977919548458</v>
      </c>
      <c r="AS122" s="1">
        <f t="shared" si="227"/>
        <v>153.99848668986988</v>
      </c>
      <c r="AT122" s="31">
        <f t="shared" si="136"/>
        <v>84.819078720691863</v>
      </c>
      <c r="AU122" s="6">
        <f t="shared" si="193"/>
        <v>0.58949001514917843</v>
      </c>
      <c r="AX122" s="58"/>
      <c r="AY122" s="34" t="s">
        <v>1</v>
      </c>
      <c r="AZ122" s="34">
        <v>3.4940000000000002</v>
      </c>
      <c r="BA122" s="34">
        <v>102.03</v>
      </c>
    </row>
    <row r="123" spans="1:53" x14ac:dyDescent="0.25">
      <c r="A123" s="31"/>
      <c r="B123" s="31"/>
      <c r="C123" s="10">
        <f t="shared" si="233"/>
        <v>50</v>
      </c>
      <c r="D123" s="1">
        <f t="shared" si="238"/>
        <v>4300.25</v>
      </c>
      <c r="E123" s="6">
        <v>0</v>
      </c>
      <c r="F123" s="10">
        <f t="shared" si="208"/>
        <v>274.14335066171481</v>
      </c>
      <c r="G123" s="1">
        <f t="shared" si="229"/>
        <v>267.54327108792484</v>
      </c>
      <c r="H123" s="1">
        <f t="shared" si="186"/>
        <v>259.23486340038539</v>
      </c>
      <c r="I123" s="1">
        <f t="shared" si="194"/>
        <v>243.32469193975058</v>
      </c>
      <c r="J123" s="1">
        <f t="shared" si="234"/>
        <v>215.80127543772775</v>
      </c>
      <c r="K123" s="1">
        <f t="shared" si="195"/>
        <v>187.45193405963707</v>
      </c>
      <c r="L123" s="1">
        <f t="shared" si="235"/>
        <v>160.2753592357565</v>
      </c>
      <c r="M123" s="1">
        <f t="shared" si="188"/>
        <v>149.68179825883095</v>
      </c>
      <c r="N123" s="1">
        <f t="shared" si="196"/>
        <v>124.72333598870851</v>
      </c>
      <c r="O123" s="1">
        <f t="shared" si="203"/>
        <v>110.43168367750184</v>
      </c>
      <c r="P123" s="1">
        <f t="shared" si="210"/>
        <v>90.036693159105539</v>
      </c>
      <c r="Q123" s="1">
        <f t="shared" si="231"/>
        <v>91.859051977472532</v>
      </c>
      <c r="R123" s="1">
        <f t="shared" si="211"/>
        <v>337.93091186730618</v>
      </c>
      <c r="S123" s="1">
        <f t="shared" si="212"/>
        <v>333.73511322574393</v>
      </c>
      <c r="T123" s="1">
        <f t="shared" si="213"/>
        <v>312.48604634484167</v>
      </c>
      <c r="U123" s="1">
        <f t="shared" si="214"/>
        <v>317.20849991926474</v>
      </c>
      <c r="V123" s="1">
        <f t="shared" si="215"/>
        <v>342.19340124336145</v>
      </c>
      <c r="W123" s="1">
        <f t="shared" si="216"/>
        <v>321.65757728877571</v>
      </c>
      <c r="X123" s="1">
        <f t="shared" si="217"/>
        <v>302.01438169403554</v>
      </c>
      <c r="Y123" s="6">
        <f t="shared" si="218"/>
        <v>284.10737402040462</v>
      </c>
      <c r="Z123" s="10">
        <f t="shared" si="209"/>
        <v>187.8765978030043</v>
      </c>
      <c r="AA123" s="1">
        <f t="shared" si="230"/>
        <v>199.12455623158783</v>
      </c>
      <c r="AB123" s="1">
        <f t="shared" si="187"/>
        <v>205.81937905064507</v>
      </c>
      <c r="AC123" s="1">
        <f t="shared" si="197"/>
        <v>213.4081269906878</v>
      </c>
      <c r="AD123" s="1">
        <f t="shared" si="236"/>
        <v>248.84198263667258</v>
      </c>
      <c r="AE123" s="1">
        <f t="shared" si="198"/>
        <v>256.54925101755651</v>
      </c>
      <c r="AF123" s="1">
        <f t="shared" si="237"/>
        <v>294.00008292541514</v>
      </c>
      <c r="AG123" s="1">
        <f t="shared" si="189"/>
        <v>312.56614249786816</v>
      </c>
      <c r="AH123" s="1">
        <f t="shared" si="199"/>
        <v>310.39360780813848</v>
      </c>
      <c r="AI123" s="1">
        <f t="shared" si="205"/>
        <v>313.53841254278234</v>
      </c>
      <c r="AJ123" s="1">
        <f t="shared" si="219"/>
        <v>316.36383251096692</v>
      </c>
      <c r="AK123" s="1">
        <f t="shared" si="232"/>
        <v>327.36060247103654</v>
      </c>
      <c r="AL123" s="1">
        <f t="shared" si="220"/>
        <v>130.28198270470384</v>
      </c>
      <c r="AM123" s="1">
        <f t="shared" si="221"/>
        <v>128.46404027509018</v>
      </c>
      <c r="AN123" s="1">
        <f t="shared" si="222"/>
        <v>105.95614648631968</v>
      </c>
      <c r="AO123" s="1">
        <f t="shared" si="223"/>
        <v>152.09006895596445</v>
      </c>
      <c r="AP123" s="1">
        <f t="shared" si="224"/>
        <v>206.26904784407193</v>
      </c>
      <c r="AQ123" s="1">
        <f t="shared" si="225"/>
        <v>177.19664310388234</v>
      </c>
      <c r="AR123" s="1">
        <f t="shared" si="226"/>
        <v>151.40632060792734</v>
      </c>
      <c r="AS123" s="1">
        <f t="shared" si="227"/>
        <v>151.00729751495464</v>
      </c>
      <c r="AT123" s="31">
        <f t="shared" si="136"/>
        <v>90.036693159105539</v>
      </c>
      <c r="AU123" s="6">
        <f t="shared" si="193"/>
        <v>0.55532914688063961</v>
      </c>
      <c r="AX123" s="58"/>
      <c r="AY123" s="34" t="s">
        <v>1</v>
      </c>
      <c r="AZ123" s="34">
        <v>3.544</v>
      </c>
      <c r="BA123" s="34">
        <v>136.238</v>
      </c>
    </row>
    <row r="124" spans="1:53" x14ac:dyDescent="0.25">
      <c r="A124" s="31"/>
      <c r="B124" s="31"/>
      <c r="C124" s="10">
        <f t="shared" si="233"/>
        <v>50</v>
      </c>
      <c r="D124" s="1">
        <f t="shared" si="238"/>
        <v>4350.25</v>
      </c>
      <c r="E124" s="6">
        <v>0</v>
      </c>
      <c r="F124" s="10">
        <f t="shared" si="208"/>
        <v>275.80229642269467</v>
      </c>
      <c r="G124" s="1">
        <f t="shared" si="229"/>
        <v>269.24288645092713</v>
      </c>
      <c r="H124" s="1">
        <f t="shared" si="186"/>
        <v>260.98859055946576</v>
      </c>
      <c r="I124" s="1">
        <f t="shared" si="194"/>
        <v>245.19224234786574</v>
      </c>
      <c r="J124" s="1">
        <f t="shared" si="234"/>
        <v>217.90484271936234</v>
      </c>
      <c r="K124" s="1">
        <f t="shared" si="195"/>
        <v>189.86984379489684</v>
      </c>
      <c r="L124" s="1">
        <f t="shared" si="235"/>
        <v>163.09666084304362</v>
      </c>
      <c r="M124" s="1">
        <f t="shared" si="188"/>
        <v>152.69895458056473</v>
      </c>
      <c r="N124" s="1">
        <f t="shared" si="196"/>
        <v>128.32864271140824</v>
      </c>
      <c r="O124" s="1">
        <f t="shared" si="203"/>
        <v>114.48793281323506</v>
      </c>
      <c r="P124" s="1">
        <f t="shared" si="210"/>
        <v>94.968079453187443</v>
      </c>
      <c r="Q124" s="1">
        <f t="shared" si="231"/>
        <v>96.697546143632835</v>
      </c>
      <c r="R124" s="1">
        <f t="shared" si="211"/>
        <v>339.27810302975502</v>
      </c>
      <c r="S124" s="1">
        <f t="shared" si="212"/>
        <v>335.09917308134339</v>
      </c>
      <c r="T124" s="1">
        <f t="shared" si="213"/>
        <v>313.94244561739424</v>
      </c>
      <c r="U124" s="1">
        <f t="shared" si="214"/>
        <v>318.64331535594806</v>
      </c>
      <c r="V124" s="1">
        <f t="shared" si="215"/>
        <v>343.52387668763311</v>
      </c>
      <c r="W124" s="1">
        <f t="shared" si="216"/>
        <v>323.07263429031673</v>
      </c>
      <c r="X124" s="1">
        <f t="shared" si="217"/>
        <v>303.52103180839146</v>
      </c>
      <c r="Y124" s="6">
        <f t="shared" si="218"/>
        <v>285.70847025030616</v>
      </c>
      <c r="Z124" s="10">
        <f t="shared" si="209"/>
        <v>185.43269938722199</v>
      </c>
      <c r="AA124" s="1">
        <f t="shared" si="230"/>
        <v>196.82037215295267</v>
      </c>
      <c r="AB124" s="1">
        <f t="shared" si="187"/>
        <v>203.59097915377566</v>
      </c>
      <c r="AC124" s="1">
        <f t="shared" si="197"/>
        <v>211.25978951441169</v>
      </c>
      <c r="AD124" s="1">
        <f t="shared" si="236"/>
        <v>247.00202898468277</v>
      </c>
      <c r="AE124" s="1">
        <f t="shared" si="198"/>
        <v>254.76496658227796</v>
      </c>
      <c r="AF124" s="1">
        <f t="shared" si="237"/>
        <v>292.44438575590908</v>
      </c>
      <c r="AG124" s="1">
        <f t="shared" si="189"/>
        <v>311.1033002653582</v>
      </c>
      <c r="AH124" s="1">
        <f t="shared" si="199"/>
        <v>308.92047806539546</v>
      </c>
      <c r="AI124" s="1">
        <f t="shared" si="205"/>
        <v>312.08012775543392</v>
      </c>
      <c r="AJ124" s="1">
        <f t="shared" si="219"/>
        <v>314.91863158763266</v>
      </c>
      <c r="AK124" s="1">
        <f t="shared" si="232"/>
        <v>325.96416068365556</v>
      </c>
      <c r="AL124" s="1">
        <f t="shared" si="220"/>
        <v>126.73225720971259</v>
      </c>
      <c r="AM124" s="1">
        <f t="shared" si="221"/>
        <v>124.86264310753634</v>
      </c>
      <c r="AN124" s="1">
        <f t="shared" si="222"/>
        <v>101.55971139300483</v>
      </c>
      <c r="AO124" s="1">
        <f t="shared" si="223"/>
        <v>149.06058860419822</v>
      </c>
      <c r="AP124" s="1">
        <f t="shared" si="224"/>
        <v>204.04555887962874</v>
      </c>
      <c r="AQ124" s="1">
        <f t="shared" si="225"/>
        <v>174.60332278420319</v>
      </c>
      <c r="AR124" s="1">
        <f t="shared" si="226"/>
        <v>148.36287918489072</v>
      </c>
      <c r="AS124" s="1">
        <f t="shared" si="227"/>
        <v>147.95564843144726</v>
      </c>
      <c r="AT124" s="31">
        <f t="shared" si="136"/>
        <v>94.968079453187443</v>
      </c>
      <c r="AU124" s="6">
        <f t="shared" si="193"/>
        <v>0.52649269404933552</v>
      </c>
      <c r="AX124" s="58"/>
      <c r="AY124" s="34" t="s">
        <v>1</v>
      </c>
      <c r="AZ124" s="34">
        <v>3.5939999999999999</v>
      </c>
      <c r="BA124" s="34">
        <v>239.459</v>
      </c>
    </row>
    <row r="125" spans="1:53" x14ac:dyDescent="0.25">
      <c r="A125" s="31"/>
      <c r="B125" s="31"/>
      <c r="C125" s="10">
        <f t="shared" si="233"/>
        <v>50</v>
      </c>
      <c r="D125" s="1">
        <f t="shared" si="238"/>
        <v>4400.25</v>
      </c>
      <c r="E125" s="6">
        <v>0</v>
      </c>
      <c r="F125" s="10">
        <f t="shared" si="208"/>
        <v>277.45132313981122</v>
      </c>
      <c r="G125" s="1">
        <f t="shared" si="229"/>
        <v>270.93183996058275</v>
      </c>
      <c r="H125" s="1">
        <f t="shared" si="186"/>
        <v>262.73061184836541</v>
      </c>
      <c r="I125" s="1">
        <f t="shared" si="194"/>
        <v>247.04567534683648</v>
      </c>
      <c r="J125" s="1">
        <f t="shared" si="234"/>
        <v>219.98829623539075</v>
      </c>
      <c r="K125" s="1">
        <f t="shared" si="195"/>
        <v>192.25734727884529</v>
      </c>
      <c r="L125" s="1">
        <f t="shared" si="235"/>
        <v>165.86998154624243</v>
      </c>
      <c r="M125" s="1">
        <f t="shared" si="188"/>
        <v>155.65763948485591</v>
      </c>
      <c r="N125" s="1">
        <f t="shared" si="196"/>
        <v>131.83539183448531</v>
      </c>
      <c r="O125" s="1">
        <f t="shared" si="203"/>
        <v>118.40530714392757</v>
      </c>
      <c r="P125" s="1">
        <f t="shared" si="210"/>
        <v>99.655737993488984</v>
      </c>
      <c r="Q125" s="1">
        <f t="shared" si="231"/>
        <v>101.30520929448791</v>
      </c>
      <c r="R125" s="1">
        <f t="shared" si="211"/>
        <v>340.61996593780151</v>
      </c>
      <c r="S125" s="1">
        <f t="shared" si="212"/>
        <v>336.45770283915351</v>
      </c>
      <c r="T125" s="1">
        <f t="shared" si="213"/>
        <v>315.39211968632088</v>
      </c>
      <c r="U125" s="1">
        <f t="shared" si="214"/>
        <v>320.07169887547099</v>
      </c>
      <c r="V125" s="1">
        <f t="shared" si="215"/>
        <v>344.84921901390493</v>
      </c>
      <c r="W125" s="1">
        <f t="shared" si="216"/>
        <v>324.48152031708173</v>
      </c>
      <c r="X125" s="1">
        <f t="shared" si="217"/>
        <v>305.02023990225729</v>
      </c>
      <c r="Y125" s="6">
        <f t="shared" si="218"/>
        <v>287.3006438780987</v>
      </c>
      <c r="Z125" s="10">
        <f t="shared" si="209"/>
        <v>182.95615868844598</v>
      </c>
      <c r="AA125" s="1">
        <f t="shared" si="230"/>
        <v>194.48889144222809</v>
      </c>
      <c r="AB125" s="1">
        <f t="shared" si="187"/>
        <v>201.33791692771911</v>
      </c>
      <c r="AC125" s="1">
        <f t="shared" si="197"/>
        <v>209.08937960994942</v>
      </c>
      <c r="AD125" s="1">
        <f t="shared" si="236"/>
        <v>245.14826599947645</v>
      </c>
      <c r="AE125" s="1">
        <f t="shared" si="198"/>
        <v>252.96809719343901</v>
      </c>
      <c r="AF125" s="1">
        <f t="shared" si="237"/>
        <v>290.88036846812292</v>
      </c>
      <c r="AG125" s="1">
        <f t="shared" si="189"/>
        <v>309.63354701323567</v>
      </c>
      <c r="AH125" s="1">
        <f t="shared" si="199"/>
        <v>307.44028976071513</v>
      </c>
      <c r="AI125" s="1">
        <f t="shared" si="205"/>
        <v>310.61499664351038</v>
      </c>
      <c r="AJ125" s="1">
        <f t="shared" si="219"/>
        <v>313.46676780964691</v>
      </c>
      <c r="AK125" s="1">
        <f t="shared" si="232"/>
        <v>324.56171069644063</v>
      </c>
      <c r="AL125" s="1">
        <f t="shared" si="220"/>
        <v>123.08019750337074</v>
      </c>
      <c r="AM125" s="1">
        <f t="shared" si="221"/>
        <v>121.15423906657163</v>
      </c>
      <c r="AN125" s="1">
        <f t="shared" si="222"/>
        <v>96.964142744781881</v>
      </c>
      <c r="AO125" s="1">
        <f t="shared" si="223"/>
        <v>145.96824680398825</v>
      </c>
      <c r="AP125" s="1">
        <f t="shared" si="224"/>
        <v>201.79757208276823</v>
      </c>
      <c r="AQ125" s="1">
        <f t="shared" si="225"/>
        <v>171.97089965248378</v>
      </c>
      <c r="AR125" s="1">
        <f t="shared" si="226"/>
        <v>145.25568463929554</v>
      </c>
      <c r="AS125" s="1">
        <f t="shared" si="227"/>
        <v>144.83971797393841</v>
      </c>
      <c r="AT125" s="31">
        <f t="shared" si="136"/>
        <v>96.964142744781881</v>
      </c>
      <c r="AU125" s="6">
        <f t="shared" si="193"/>
        <v>0.51565453563184049</v>
      </c>
      <c r="AX125" s="58"/>
      <c r="AY125" s="34" t="s">
        <v>1</v>
      </c>
      <c r="AZ125" s="34">
        <v>3.6389999999999998</v>
      </c>
      <c r="BA125" s="34">
        <v>1038.306</v>
      </c>
    </row>
    <row r="126" spans="1:53" x14ac:dyDescent="0.25">
      <c r="A126" s="31"/>
      <c r="B126" s="31"/>
      <c r="C126" s="10">
        <f t="shared" si="233"/>
        <v>50</v>
      </c>
      <c r="D126" s="1">
        <f t="shared" si="238"/>
        <v>4450.25</v>
      </c>
      <c r="E126" s="6">
        <v>0</v>
      </c>
      <c r="F126" s="10">
        <f t="shared" si="208"/>
        <v>279.09060663525014</v>
      </c>
      <c r="G126" s="1">
        <f t="shared" si="229"/>
        <v>272.6103297830565</v>
      </c>
      <c r="H126" s="1">
        <f t="shared" si="186"/>
        <v>264.46115858896263</v>
      </c>
      <c r="I126" s="1">
        <f t="shared" si="194"/>
        <v>248.88530633119854</v>
      </c>
      <c r="J126" s="1">
        <f t="shared" si="234"/>
        <v>222.05220215199407</v>
      </c>
      <c r="K126" s="1">
        <f t="shared" si="195"/>
        <v>194.61556356750742</v>
      </c>
      <c r="L126" s="1">
        <f t="shared" si="235"/>
        <v>168.59768912458676</v>
      </c>
      <c r="M126" s="1">
        <f t="shared" si="188"/>
        <v>158.56112616274322</v>
      </c>
      <c r="N126" s="1">
        <f t="shared" si="196"/>
        <v>135.25124968055667</v>
      </c>
      <c r="O126" s="1">
        <f t="shared" si="203"/>
        <v>122.19716346891128</v>
      </c>
      <c r="P126" s="1">
        <f t="shared" si="210"/>
        <v>104.13258911131963</v>
      </c>
      <c r="Q126" s="1">
        <f t="shared" si="231"/>
        <v>105.71222933133139</v>
      </c>
      <c r="R126" s="1">
        <f t="shared" si="211"/>
        <v>341.95656331684739</v>
      </c>
      <c r="S126" s="1">
        <f t="shared" si="212"/>
        <v>337.81076921821204</v>
      </c>
      <c r="T126" s="1">
        <f t="shared" si="213"/>
        <v>316.8351608648108</v>
      </c>
      <c r="U126" s="1">
        <f t="shared" si="214"/>
        <v>321.49373620807944</v>
      </c>
      <c r="V126" s="1">
        <f t="shared" si="215"/>
        <v>346.16948718005199</v>
      </c>
      <c r="W126" s="1">
        <f t="shared" si="216"/>
        <v>325.88431540545906</v>
      </c>
      <c r="X126" s="1">
        <f t="shared" si="217"/>
        <v>306.51211517659556</v>
      </c>
      <c r="Y126" s="6">
        <f t="shared" si="218"/>
        <v>288.88404243358633</v>
      </c>
      <c r="Z126" s="10">
        <f t="shared" si="209"/>
        <v>180.44563170670503</v>
      </c>
      <c r="AA126" s="1">
        <f t="shared" si="230"/>
        <v>192.12912037072044</v>
      </c>
      <c r="AB126" s="1">
        <f t="shared" si="187"/>
        <v>199.05935494920382</v>
      </c>
      <c r="AC126" s="1">
        <f t="shared" si="197"/>
        <v>206.89620263715216</v>
      </c>
      <c r="AD126" s="1">
        <f t="shared" si="236"/>
        <v>243.280378005605</v>
      </c>
      <c r="AE126" s="1">
        <f t="shared" si="198"/>
        <v>251.1583727405264</v>
      </c>
      <c r="AF126" s="1">
        <f t="shared" si="237"/>
        <v>289.3078961247877</v>
      </c>
      <c r="AG126" s="1">
        <f t="shared" si="189"/>
        <v>308.15678385522784</v>
      </c>
      <c r="AH126" s="1">
        <f t="shared" si="199"/>
        <v>305.95294044697869</v>
      </c>
      <c r="AI126" s="1">
        <f t="shared" si="205"/>
        <v>309.14292186600028</v>
      </c>
      <c r="AJ126" s="1">
        <f t="shared" si="219"/>
        <v>312.00814816447837</v>
      </c>
      <c r="AK126" s="1">
        <f t="shared" si="232"/>
        <v>323.15317428457985</v>
      </c>
      <c r="AL126" s="1">
        <f t="shared" si="220"/>
        <v>119.31640715957194</v>
      </c>
      <c r="AM126" s="1">
        <f t="shared" si="221"/>
        <v>117.32868210203331</v>
      </c>
      <c r="AN126" s="1">
        <f t="shared" si="222"/>
        <v>92.139649327694087</v>
      </c>
      <c r="AO126" s="1">
        <f t="shared" si="223"/>
        <v>142.80896006564163</v>
      </c>
      <c r="AP126" s="1">
        <f t="shared" si="224"/>
        <v>199.52425942350979</v>
      </c>
      <c r="AQ126" s="1">
        <f t="shared" si="225"/>
        <v>169.29754967891486</v>
      </c>
      <c r="AR126" s="1">
        <f t="shared" si="226"/>
        <v>142.08055433461143</v>
      </c>
      <c r="AS126" s="1">
        <f t="shared" si="227"/>
        <v>141.65526429600143</v>
      </c>
      <c r="AT126" s="31">
        <f t="shared" si="136"/>
        <v>92.139649327694087</v>
      </c>
      <c r="AU126" s="6">
        <f t="shared" si="193"/>
        <v>0.54265455061778356</v>
      </c>
      <c r="AX126" s="58" t="s">
        <v>29</v>
      </c>
      <c r="AY126" s="34" t="s">
        <v>2</v>
      </c>
      <c r="AZ126" s="34">
        <v>3.6640000000000001</v>
      </c>
      <c r="BA126" s="34">
        <v>488.71699999999998</v>
      </c>
    </row>
    <row r="127" spans="1:53" x14ac:dyDescent="0.25">
      <c r="A127" s="31"/>
      <c r="B127" s="31"/>
      <c r="C127" s="10">
        <f t="shared" si="233"/>
        <v>50</v>
      </c>
      <c r="D127" s="1">
        <f t="shared" si="238"/>
        <v>4500.25</v>
      </c>
      <c r="E127" s="6">
        <v>0</v>
      </c>
      <c r="F127" s="10">
        <f t="shared" si="208"/>
        <v>280.72031759748336</v>
      </c>
      <c r="G127" s="1">
        <f t="shared" si="229"/>
        <v>274.27854802085204</v>
      </c>
      <c r="H127" s="1">
        <f t="shared" ref="H127:H158" si="239">SQRT(H126^2+2*$P$195*9.81* $C127)</f>
        <v>266.18045458338304</v>
      </c>
      <c r="I127" s="1">
        <f t="shared" si="194"/>
        <v>250.71143912389505</v>
      </c>
      <c r="J127" s="1">
        <f t="shared" si="234"/>
        <v>224.09710056256873</v>
      </c>
      <c r="K127" s="1">
        <f t="shared" si="195"/>
        <v>196.94554471401105</v>
      </c>
      <c r="L127" s="1">
        <f t="shared" si="235"/>
        <v>171.28196279279032</v>
      </c>
      <c r="M127" s="1">
        <f t="shared" si="188"/>
        <v>161.41239335936189</v>
      </c>
      <c r="N127" s="1">
        <f t="shared" si="196"/>
        <v>138.58293740627769</v>
      </c>
      <c r="O127" s="1">
        <f t="shared" si="203"/>
        <v>125.87484561995628</v>
      </c>
      <c r="P127" s="1">
        <f t="shared" si="210"/>
        <v>108.4247486279167</v>
      </c>
      <c r="Q127" s="1">
        <f t="shared" si="231"/>
        <v>109.9427370507029</v>
      </c>
      <c r="R127" s="1">
        <f t="shared" si="211"/>
        <v>343.28795667117288</v>
      </c>
      <c r="S127" s="1">
        <f t="shared" si="212"/>
        <v>339.15843760667389</v>
      </c>
      <c r="T127" s="1">
        <f t="shared" si="213"/>
        <v>318.27165937329471</v>
      </c>
      <c r="U127" s="1">
        <f t="shared" si="214"/>
        <v>322.909511196295</v>
      </c>
      <c r="V127" s="1">
        <f t="shared" si="215"/>
        <v>347.48473902388889</v>
      </c>
      <c r="W127" s="1">
        <f t="shared" si="216"/>
        <v>327.2810978765574</v>
      </c>
      <c r="X127" s="1">
        <f t="shared" si="217"/>
        <v>307.99676418759759</v>
      </c>
      <c r="Y127" s="6">
        <f t="shared" si="218"/>
        <v>290.45880942531267</v>
      </c>
      <c r="Z127" s="10">
        <f t="shared" si="209"/>
        <v>177.89967960070032</v>
      </c>
      <c r="AA127" s="1">
        <f t="shared" si="230"/>
        <v>189.740003411054</v>
      </c>
      <c r="AB127" s="1">
        <f t="shared" ref="AB127:AB158" si="240">SQRT(AB128^2+2*$P$195*9.81* $C127)</f>
        <v>196.75440730208084</v>
      </c>
      <c r="AC127" s="1">
        <f t="shared" si="197"/>
        <v>204.67952673795571</v>
      </c>
      <c r="AD127" s="1">
        <f t="shared" si="236"/>
        <v>241.39803711412</v>
      </c>
      <c r="AE127" s="1">
        <f t="shared" si="198"/>
        <v>249.33551331021658</v>
      </c>
      <c r="AF127" s="1">
        <f t="shared" si="237"/>
        <v>287.72683010131493</v>
      </c>
      <c r="AG127" s="1">
        <f t="shared" si="189"/>
        <v>306.6729095241339</v>
      </c>
      <c r="AH127" s="1">
        <f t="shared" si="199"/>
        <v>304.4583251746493</v>
      </c>
      <c r="AI127" s="1">
        <f t="shared" si="205"/>
        <v>307.66380375313565</v>
      </c>
      <c r="AJ127" s="1">
        <f t="shared" si="219"/>
        <v>310.54267745517217</v>
      </c>
      <c r="AK127" s="1">
        <f t="shared" si="232"/>
        <v>321.73847151094634</v>
      </c>
      <c r="AL127" s="1">
        <f t="shared" si="220"/>
        <v>115.42995719252758</v>
      </c>
      <c r="AM127" s="1">
        <f t="shared" si="221"/>
        <v>113.37411364063665</v>
      </c>
      <c r="AN127" s="1">
        <f t="shared" si="222"/>
        <v>87.04817619129328</v>
      </c>
      <c r="AO127" s="1">
        <f t="shared" si="223"/>
        <v>139.57818266129567</v>
      </c>
      <c r="AP127" s="1">
        <f t="shared" si="224"/>
        <v>197.2247451475094</v>
      </c>
      <c r="AQ127" s="1">
        <f t="shared" si="225"/>
        <v>166.58130245404087</v>
      </c>
      <c r="AR127" s="1">
        <f t="shared" si="226"/>
        <v>138.83282724208448</v>
      </c>
      <c r="AS127" s="1">
        <f t="shared" si="227"/>
        <v>138.39755743064984</v>
      </c>
      <c r="AT127" s="31">
        <f t="shared" si="136"/>
        <v>87.04817619129328</v>
      </c>
      <c r="AU127" s="6">
        <f t="shared" si="193"/>
        <v>0.57439457307091857</v>
      </c>
      <c r="AX127" s="58"/>
      <c r="AY127" s="34" t="s">
        <v>2</v>
      </c>
      <c r="AZ127" s="34">
        <v>3.6280000000000001</v>
      </c>
      <c r="BA127" s="34">
        <v>235.363</v>
      </c>
    </row>
    <row r="128" spans="1:53" x14ac:dyDescent="0.25">
      <c r="A128" s="4"/>
      <c r="B128" s="4"/>
      <c r="C128" s="12">
        <v>9.84</v>
      </c>
      <c r="D128" s="5">
        <f t="shared" si="238"/>
        <v>4510.09</v>
      </c>
      <c r="E128" s="14">
        <v>0</v>
      </c>
      <c r="F128" s="12">
        <f t="shared" si="208"/>
        <v>281.03993178200125</v>
      </c>
      <c r="G128" s="5">
        <f t="shared" si="229"/>
        <v>274.60565989874794</v>
      </c>
      <c r="H128" s="5">
        <f t="shared" si="239"/>
        <v>266.51750589073214</v>
      </c>
      <c r="I128" s="5">
        <f t="shared" si="194"/>
        <v>251.06925787832833</v>
      </c>
      <c r="J128" s="5">
        <f t="shared" si="234"/>
        <v>224.49734302336415</v>
      </c>
      <c r="K128" s="5">
        <f t="shared" si="195"/>
        <v>197.40084631707768</v>
      </c>
      <c r="L128" s="5">
        <f t="shared" si="235"/>
        <v>171.80528898189021</v>
      </c>
      <c r="M128" s="5">
        <f t="shared" si="188"/>
        <v>161.96761180556246</v>
      </c>
      <c r="N128" s="5">
        <f t="shared" si="196"/>
        <v>139.22922496427353</v>
      </c>
      <c r="O128" s="5">
        <f t="shared" si="203"/>
        <v>126.58603123507675</v>
      </c>
      <c r="P128" s="5">
        <f t="shared" si="210"/>
        <v>109.24958882772478</v>
      </c>
      <c r="Q128" s="5">
        <f t="shared" si="231"/>
        <v>110.75627284357307</v>
      </c>
      <c r="R128" s="5">
        <f t="shared" si="211"/>
        <v>343.54936725231943</v>
      </c>
      <c r="S128" s="5">
        <f t="shared" si="212"/>
        <v>339.42302859971079</v>
      </c>
      <c r="T128" s="5">
        <f t="shared" si="213"/>
        <v>318.5535994212442</v>
      </c>
      <c r="U128" s="5">
        <f t="shared" si="214"/>
        <v>323.18740533169012</v>
      </c>
      <c r="V128" s="5">
        <f t="shared" si="215"/>
        <v>347.74299475115265</v>
      </c>
      <c r="W128" s="5">
        <f t="shared" si="216"/>
        <v>327.55528322908293</v>
      </c>
      <c r="X128" s="5">
        <f t="shared" si="217"/>
        <v>308.28810112300897</v>
      </c>
      <c r="Y128" s="14">
        <f t="shared" si="218"/>
        <v>290.76771917936503</v>
      </c>
      <c r="Z128" s="12">
        <f t="shared" si="209"/>
        <v>175.3167590449693</v>
      </c>
      <c r="AA128" s="5">
        <f t="shared" si="230"/>
        <v>187.32041771901638</v>
      </c>
      <c r="AB128" s="5">
        <f t="shared" si="240"/>
        <v>194.42213555249597</v>
      </c>
      <c r="AC128" s="5">
        <f t="shared" si="197"/>
        <v>202.43857998334587</v>
      </c>
      <c r="AD128" s="5">
        <f t="shared" si="236"/>
        <v>239.50090255059595</v>
      </c>
      <c r="AE128" s="5">
        <f t="shared" si="198"/>
        <v>247.49922868095808</v>
      </c>
      <c r="AF128" s="5">
        <f t="shared" si="237"/>
        <v>286.13702794317089</v>
      </c>
      <c r="AG128" s="5">
        <f t="shared" si="189"/>
        <v>305.18182029078599</v>
      </c>
      <c r="AH128" s="5">
        <f t="shared" si="199"/>
        <v>302.95633640535146</v>
      </c>
      <c r="AI128" s="5">
        <f t="shared" si="205"/>
        <v>306.17754022763978</v>
      </c>
      <c r="AJ128" s="5">
        <f t="shared" si="219"/>
        <v>309.0702582278455</v>
      </c>
      <c r="AK128" s="5">
        <f t="shared" si="232"/>
        <v>320.31752067315961</v>
      </c>
      <c r="AL128" s="5">
        <f t="shared" si="220"/>
        <v>111.4080114599877</v>
      </c>
      <c r="AM128" s="5">
        <f t="shared" si="221"/>
        <v>109.27652832973783</v>
      </c>
      <c r="AN128" s="5">
        <f t="shared" si="222"/>
        <v>81.639787960469604</v>
      </c>
      <c r="AO128" s="5">
        <f t="shared" si="223"/>
        <v>136.2708298757662</v>
      </c>
      <c r="AP128" s="5">
        <f t="shared" si="224"/>
        <v>194.89810183400974</v>
      </c>
      <c r="AQ128" s="5">
        <f t="shared" si="225"/>
        <v>163.82002419510454</v>
      </c>
      <c r="AR128" s="5">
        <f t="shared" si="226"/>
        <v>135.50728364198906</v>
      </c>
      <c r="AS128" s="5">
        <f t="shared" si="227"/>
        <v>135.06129683506677</v>
      </c>
      <c r="AT128" s="4">
        <f t="shared" si="136"/>
        <v>81.639787960469604</v>
      </c>
      <c r="AU128" s="14">
        <f t="shared" si="193"/>
        <v>0.12052946542149984</v>
      </c>
      <c r="AX128" s="58"/>
      <c r="AY128" s="34" t="s">
        <v>2</v>
      </c>
      <c r="AZ128" s="34">
        <v>3.5310000000000001</v>
      </c>
      <c r="BA128" s="34">
        <v>158.828</v>
      </c>
    </row>
    <row r="129" spans="1:53" x14ac:dyDescent="0.25">
      <c r="A129" s="30" t="s">
        <v>40</v>
      </c>
      <c r="B129" s="30">
        <f>SUM(AZ615:AZ622)</f>
        <v>56.875999999999998</v>
      </c>
      <c r="C129" s="11">
        <v>0</v>
      </c>
      <c r="D129" s="8">
        <f>D128</f>
        <v>4510.09</v>
      </c>
      <c r="E129" s="9">
        <f>$AB$200</f>
        <v>893.8431250000001</v>
      </c>
      <c r="F129" s="11">
        <f t="shared" si="208"/>
        <v>281.03993178200125</v>
      </c>
      <c r="G129" s="8">
        <f t="shared" si="229"/>
        <v>274.60565989874794</v>
      </c>
      <c r="H129" s="8">
        <f t="shared" si="239"/>
        <v>266.51750589073214</v>
      </c>
      <c r="I129" s="8">
        <f t="shared" si="194"/>
        <v>251.06925787832833</v>
      </c>
      <c r="J129" s="8">
        <f t="shared" si="234"/>
        <v>224.49734302336415</v>
      </c>
      <c r="K129" s="8">
        <f t="shared" si="195"/>
        <v>197.40084631707768</v>
      </c>
      <c r="L129" s="8">
        <f t="shared" si="235"/>
        <v>171.80528898189021</v>
      </c>
      <c r="M129" s="8">
        <f t="shared" ref="M129:M160" si="241">SQRT(M128^2+2*$P$195*9.81* $C129)</f>
        <v>161.96761180556246</v>
      </c>
      <c r="N129" s="8">
        <f t="shared" si="196"/>
        <v>139.22922496427353</v>
      </c>
      <c r="O129" s="8">
        <f t="shared" si="203"/>
        <v>126.58603123507675</v>
      </c>
      <c r="P129" s="8">
        <f t="shared" si="210"/>
        <v>109.24958882772478</v>
      </c>
      <c r="Q129" s="8">
        <f t="shared" si="231"/>
        <v>110.75627284357307</v>
      </c>
      <c r="R129" s="22">
        <f>$AB$201</f>
        <v>110.5992697691479</v>
      </c>
      <c r="S129" s="8">
        <f t="shared" ref="S129:Y133" si="242">SQRT(S128^2+2*$P$195*9.81* $C129)</f>
        <v>339.42302859971079</v>
      </c>
      <c r="T129" s="8">
        <f t="shared" si="242"/>
        <v>318.5535994212442</v>
      </c>
      <c r="U129" s="8">
        <f t="shared" si="242"/>
        <v>323.18740533169012</v>
      </c>
      <c r="V129" s="8">
        <f t="shared" si="242"/>
        <v>347.74299475115265</v>
      </c>
      <c r="W129" s="8">
        <f t="shared" si="242"/>
        <v>327.55528322908293</v>
      </c>
      <c r="X129" s="8">
        <f t="shared" si="242"/>
        <v>308.28810112300897</v>
      </c>
      <c r="Y129" s="9">
        <f t="shared" si="242"/>
        <v>290.76771917936503</v>
      </c>
      <c r="Z129" s="11">
        <f t="shared" si="209"/>
        <v>174.80394577363472</v>
      </c>
      <c r="AA129" s="8">
        <f t="shared" si="230"/>
        <v>186.84055328120496</v>
      </c>
      <c r="AB129" s="8">
        <f t="shared" si="240"/>
        <v>193.95984184565918</v>
      </c>
      <c r="AC129" s="8">
        <f t="shared" si="197"/>
        <v>201.99463389326343</v>
      </c>
      <c r="AD129" s="8">
        <f t="shared" si="236"/>
        <v>239.12577397376063</v>
      </c>
      <c r="AE129" s="8">
        <f t="shared" si="198"/>
        <v>247.13624107700025</v>
      </c>
      <c r="AF129" s="8">
        <f t="shared" si="237"/>
        <v>285.82311350930138</v>
      </c>
      <c r="AG129" s="8">
        <f t="shared" ref="AG129:AG160" si="243">SQRT(AG130^2+2*$P$195*9.81* $C129)</f>
        <v>304.88751514615615</v>
      </c>
      <c r="AH129" s="8">
        <f t="shared" si="199"/>
        <v>302.65986721756235</v>
      </c>
      <c r="AI129" s="8">
        <f t="shared" si="205"/>
        <v>305.88419311211226</v>
      </c>
      <c r="AJ129" s="8">
        <f t="shared" si="219"/>
        <v>308.77965926697163</v>
      </c>
      <c r="AK129" s="8">
        <f t="shared" si="232"/>
        <v>320.03713457378666</v>
      </c>
      <c r="AL129" s="22">
        <f>$AB$201</f>
        <v>110.5992697691479</v>
      </c>
      <c r="AM129" s="8">
        <f t="shared" ref="AM129:AS133" si="244">SQRT(AM130^2+2*$P$195*9.81* $C129)</f>
        <v>108.45189302082281</v>
      </c>
      <c r="AN129" s="8">
        <f t="shared" si="244"/>
        <v>80.532654459110177</v>
      </c>
      <c r="AO129" s="8">
        <f t="shared" si="244"/>
        <v>135.61044403374694</v>
      </c>
      <c r="AP129" s="8">
        <f t="shared" si="244"/>
        <v>194.43693978897124</v>
      </c>
      <c r="AQ129" s="8">
        <f t="shared" si="244"/>
        <v>163.27110516954502</v>
      </c>
      <c r="AR129" s="8">
        <f t="shared" si="244"/>
        <v>134.8431584324191</v>
      </c>
      <c r="AS129" s="8">
        <f t="shared" si="244"/>
        <v>134.39496775835772</v>
      </c>
      <c r="AT129" s="30">
        <f t="shared" si="136"/>
        <v>80.532654459110177</v>
      </c>
      <c r="AU129" s="9">
        <f t="shared" si="193"/>
        <v>0</v>
      </c>
      <c r="AX129" s="58"/>
      <c r="AY129" s="34" t="s">
        <v>2</v>
      </c>
      <c r="AZ129" s="34">
        <v>3.4169999999999998</v>
      </c>
      <c r="BA129" s="34">
        <v>123.955</v>
      </c>
    </row>
    <row r="130" spans="1:53" x14ac:dyDescent="0.25">
      <c r="A130" s="31"/>
      <c r="B130" s="31"/>
      <c r="C130" s="10">
        <v>50</v>
      </c>
      <c r="D130" s="1">
        <f>D129+C130</f>
        <v>4560.09</v>
      </c>
      <c r="E130" s="6">
        <f>$AB$200</f>
        <v>893.8431250000001</v>
      </c>
      <c r="F130" s="10">
        <f t="shared" si="208"/>
        <v>282.65840383054581</v>
      </c>
      <c r="G130" s="1">
        <f t="shared" si="229"/>
        <v>276.26182951762775</v>
      </c>
      <c r="H130" s="1">
        <f t="shared" si="239"/>
        <v>268.22362115633376</v>
      </c>
      <c r="I130" s="1">
        <f t="shared" si="194"/>
        <v>252.87962007954405</v>
      </c>
      <c r="J130" s="1">
        <f t="shared" si="234"/>
        <v>226.52016913411933</v>
      </c>
      <c r="K130" s="1">
        <f t="shared" si="195"/>
        <v>199.69833280901099</v>
      </c>
      <c r="L130" s="1">
        <f t="shared" si="235"/>
        <v>174.44021131078352</v>
      </c>
      <c r="M130" s="1">
        <f t="shared" si="241"/>
        <v>164.75993831631939</v>
      </c>
      <c r="N130" s="1">
        <f t="shared" si="196"/>
        <v>142.46791598164231</v>
      </c>
      <c r="O130" s="1">
        <f t="shared" si="203"/>
        <v>130.13974528885413</v>
      </c>
      <c r="P130" s="1">
        <f t="shared" si="210"/>
        <v>113.34814801763162</v>
      </c>
      <c r="Q130" s="1">
        <f t="shared" si="231"/>
        <v>114.80105388976183</v>
      </c>
      <c r="R130" s="23">
        <f>$AB$201</f>
        <v>110.5992697691479</v>
      </c>
      <c r="S130" s="1">
        <f t="shared" si="242"/>
        <v>340.76432081983006</v>
      </c>
      <c r="T130" s="1">
        <f t="shared" si="242"/>
        <v>319.98238342794826</v>
      </c>
      <c r="U130" s="1">
        <f t="shared" si="242"/>
        <v>324.59579320291596</v>
      </c>
      <c r="V130" s="1">
        <f t="shared" si="242"/>
        <v>349.05231756643616</v>
      </c>
      <c r="W130" s="1">
        <f t="shared" si="242"/>
        <v>328.9449704301386</v>
      </c>
      <c r="X130" s="1">
        <f t="shared" si="242"/>
        <v>309.76423824261991</v>
      </c>
      <c r="Y130" s="6">
        <f t="shared" si="242"/>
        <v>292.33233915660117</v>
      </c>
      <c r="Z130" s="10">
        <f t="shared" si="209"/>
        <v>174.80394577363472</v>
      </c>
      <c r="AA130" s="1">
        <f t="shared" si="230"/>
        <v>186.84055328120496</v>
      </c>
      <c r="AB130" s="1">
        <f t="shared" si="240"/>
        <v>193.95984184565918</v>
      </c>
      <c r="AC130" s="1">
        <f t="shared" si="197"/>
        <v>201.99463389326343</v>
      </c>
      <c r="AD130" s="1">
        <f t="shared" si="236"/>
        <v>239.12577397376063</v>
      </c>
      <c r="AE130" s="1">
        <f t="shared" si="198"/>
        <v>247.13624107700025</v>
      </c>
      <c r="AF130" s="1">
        <f t="shared" si="237"/>
        <v>285.82311350930138</v>
      </c>
      <c r="AG130" s="1">
        <f t="shared" si="243"/>
        <v>304.88751514615615</v>
      </c>
      <c r="AH130" s="1">
        <f t="shared" si="199"/>
        <v>302.65986721756235</v>
      </c>
      <c r="AI130" s="1">
        <f t="shared" si="205"/>
        <v>305.88419311211226</v>
      </c>
      <c r="AJ130" s="1">
        <f t="shared" si="219"/>
        <v>308.77965926697163</v>
      </c>
      <c r="AK130" s="1">
        <f t="shared" si="232"/>
        <v>320.03713457378666</v>
      </c>
      <c r="AL130" s="23">
        <f>$AB$201</f>
        <v>110.5992697691479</v>
      </c>
      <c r="AM130" s="1">
        <f t="shared" si="244"/>
        <v>108.45189302082281</v>
      </c>
      <c r="AN130" s="1">
        <f t="shared" si="244"/>
        <v>80.532654459110177</v>
      </c>
      <c r="AO130" s="1">
        <f t="shared" si="244"/>
        <v>135.61044403374694</v>
      </c>
      <c r="AP130" s="1">
        <f t="shared" si="244"/>
        <v>194.43693978897124</v>
      </c>
      <c r="AQ130" s="1">
        <f t="shared" si="244"/>
        <v>163.27110516954502</v>
      </c>
      <c r="AR130" s="1">
        <f t="shared" si="244"/>
        <v>134.8431584324191</v>
      </c>
      <c r="AS130" s="1">
        <f t="shared" si="244"/>
        <v>134.39496775835772</v>
      </c>
      <c r="AT130" s="31">
        <f t="shared" si="136"/>
        <v>80.532654459110177</v>
      </c>
      <c r="AU130" s="6">
        <f t="shared" si="193"/>
        <v>0.62086616088616708</v>
      </c>
      <c r="AX130" s="58"/>
      <c r="AY130" s="34" t="s">
        <v>2</v>
      </c>
      <c r="AZ130" s="34">
        <v>3.2919999999999998</v>
      </c>
      <c r="BA130" s="34">
        <v>99.504000000000005</v>
      </c>
    </row>
    <row r="131" spans="1:53" x14ac:dyDescent="0.25">
      <c r="A131" s="4"/>
      <c r="B131" s="4"/>
      <c r="C131" s="12">
        <v>6.88</v>
      </c>
      <c r="D131" s="5">
        <f>D130+C131</f>
        <v>4566.97</v>
      </c>
      <c r="E131" s="14">
        <f>$AB$200</f>
        <v>893.8431250000001</v>
      </c>
      <c r="F131" s="12">
        <f t="shared" si="208"/>
        <v>282.88038083973214</v>
      </c>
      <c r="G131" s="5">
        <f t="shared" si="229"/>
        <v>276.48894201473377</v>
      </c>
      <c r="H131" s="5">
        <f t="shared" si="239"/>
        <v>268.45753398669308</v>
      </c>
      <c r="I131" s="5">
        <f t="shared" si="194"/>
        <v>253.1277125475884</v>
      </c>
      <c r="J131" s="5">
        <f t="shared" si="234"/>
        <v>226.79709793679027</v>
      </c>
      <c r="K131" s="5">
        <f t="shared" si="195"/>
        <v>200.01240145225626</v>
      </c>
      <c r="L131" s="5">
        <f t="shared" si="235"/>
        <v>174.79966799210692</v>
      </c>
      <c r="M131" s="5">
        <f t="shared" si="241"/>
        <v>165.14046712419511</v>
      </c>
      <c r="N131" s="5">
        <f t="shared" si="196"/>
        <v>142.90781536414406</v>
      </c>
      <c r="O131" s="5">
        <f t="shared" si="203"/>
        <v>130.62116946287011</v>
      </c>
      <c r="P131" s="5">
        <f t="shared" si="210"/>
        <v>113.9005674570014</v>
      </c>
      <c r="Q131" s="5">
        <f t="shared" si="231"/>
        <v>115.34651525815595</v>
      </c>
      <c r="R131" s="24">
        <f>$AB$201</f>
        <v>110.5992697691479</v>
      </c>
      <c r="S131" s="5">
        <f t="shared" si="242"/>
        <v>340.94846964284801</v>
      </c>
      <c r="T131" s="5">
        <f t="shared" si="242"/>
        <v>320.17848508641316</v>
      </c>
      <c r="U131" s="5">
        <f t="shared" si="242"/>
        <v>324.78910938181127</v>
      </c>
      <c r="V131" s="5">
        <f t="shared" si="242"/>
        <v>349.2320961860467</v>
      </c>
      <c r="W131" s="5">
        <f t="shared" si="242"/>
        <v>329.1357321520785</v>
      </c>
      <c r="X131" s="5">
        <f t="shared" si="242"/>
        <v>309.96680451627492</v>
      </c>
      <c r="Y131" s="14">
        <f t="shared" si="242"/>
        <v>292.54697592826022</v>
      </c>
      <c r="Z131" s="12">
        <f t="shared" si="209"/>
        <v>172.17459004752075</v>
      </c>
      <c r="AA131" s="5">
        <f t="shared" si="230"/>
        <v>184.38292315295033</v>
      </c>
      <c r="AB131" s="5">
        <f t="shared" si="240"/>
        <v>191.59355482059703</v>
      </c>
      <c r="AC131" s="5">
        <f t="shared" si="197"/>
        <v>199.72356426239122</v>
      </c>
      <c r="AD131" s="5">
        <f t="shared" si="236"/>
        <v>237.2104672617759</v>
      </c>
      <c r="AE131" s="5">
        <f t="shared" si="198"/>
        <v>245.28349241983079</v>
      </c>
      <c r="AF131" s="5">
        <f t="shared" si="237"/>
        <v>284.22266309383383</v>
      </c>
      <c r="AG131" s="5">
        <f t="shared" si="243"/>
        <v>303.38765118573565</v>
      </c>
      <c r="AH131" s="5">
        <f t="shared" si="199"/>
        <v>301.14890872150352</v>
      </c>
      <c r="AI131" s="5">
        <f t="shared" si="205"/>
        <v>304.38924027607806</v>
      </c>
      <c r="AJ131" s="5">
        <f t="shared" si="219"/>
        <v>307.29879267095583</v>
      </c>
      <c r="AK131" s="5">
        <f t="shared" si="232"/>
        <v>318.60859609589954</v>
      </c>
      <c r="AL131" s="24">
        <f>$AB$201</f>
        <v>110.5992697691479</v>
      </c>
      <c r="AM131" s="5">
        <f t="shared" si="244"/>
        <v>104.16085205008643</v>
      </c>
      <c r="AN131" s="5">
        <f t="shared" si="244"/>
        <v>74.653723512162728</v>
      </c>
      <c r="AO131" s="5">
        <f t="shared" si="244"/>
        <v>132.20386730739011</v>
      </c>
      <c r="AP131" s="5">
        <f t="shared" si="244"/>
        <v>192.07653046246963</v>
      </c>
      <c r="AQ131" s="5">
        <f t="shared" si="244"/>
        <v>160.45287091007324</v>
      </c>
      <c r="AR131" s="5">
        <f t="shared" si="244"/>
        <v>131.41669367333239</v>
      </c>
      <c r="AS131" s="5">
        <f t="shared" si="244"/>
        <v>130.95677668135394</v>
      </c>
      <c r="AT131" s="4">
        <f t="shared" si="136"/>
        <v>74.653723512162728</v>
      </c>
      <c r="AU131" s="14">
        <f t="shared" si="193"/>
        <v>9.2158832491176373E-2</v>
      </c>
      <c r="AX131" s="58"/>
      <c r="AY131" s="34" t="s">
        <v>2</v>
      </c>
      <c r="AZ131" s="34">
        <v>3.1469999999999998</v>
      </c>
      <c r="BA131" s="34">
        <v>85.566999999999993</v>
      </c>
    </row>
    <row r="132" spans="1:53" x14ac:dyDescent="0.25">
      <c r="A132" s="30" t="s">
        <v>89</v>
      </c>
      <c r="B132" s="30">
        <f>AZ623</f>
        <v>7.1559999999999997</v>
      </c>
      <c r="C132" s="11">
        <v>0</v>
      </c>
      <c r="D132" s="8">
        <f>D131</f>
        <v>4566.97</v>
      </c>
      <c r="E132" s="9">
        <v>0</v>
      </c>
      <c r="F132" s="11">
        <f t="shared" si="208"/>
        <v>282.88038083973214</v>
      </c>
      <c r="G132" s="8">
        <f t="shared" si="229"/>
        <v>276.48894201473377</v>
      </c>
      <c r="H132" s="8">
        <f t="shared" si="239"/>
        <v>268.45753398669308</v>
      </c>
      <c r="I132" s="8">
        <f t="shared" si="194"/>
        <v>253.1277125475884</v>
      </c>
      <c r="J132" s="8">
        <f t="shared" si="234"/>
        <v>226.79709793679027</v>
      </c>
      <c r="K132" s="8">
        <f t="shared" si="195"/>
        <v>200.01240145225626</v>
      </c>
      <c r="L132" s="8">
        <f t="shared" si="235"/>
        <v>174.79966799210692</v>
      </c>
      <c r="M132" s="8">
        <f t="shared" si="241"/>
        <v>165.14046712419511</v>
      </c>
      <c r="N132" s="8">
        <f t="shared" si="196"/>
        <v>142.90781536414406</v>
      </c>
      <c r="O132" s="8">
        <f t="shared" si="203"/>
        <v>130.62116946287011</v>
      </c>
      <c r="P132" s="8">
        <f t="shared" si="210"/>
        <v>113.9005674570014</v>
      </c>
      <c r="Q132" s="8">
        <f t="shared" si="231"/>
        <v>115.34651525815595</v>
      </c>
      <c r="R132" s="8">
        <f t="shared" ref="R132:R177" si="245">SQRT(R131^2+2*$P$195*9.81* $C132)</f>
        <v>110.5992697691479</v>
      </c>
      <c r="S132" s="8">
        <f t="shared" si="242"/>
        <v>340.94846964284801</v>
      </c>
      <c r="T132" s="8">
        <f t="shared" si="242"/>
        <v>320.17848508641316</v>
      </c>
      <c r="U132" s="8">
        <f t="shared" si="242"/>
        <v>324.78910938181127</v>
      </c>
      <c r="V132" s="8">
        <f t="shared" si="242"/>
        <v>349.2320961860467</v>
      </c>
      <c r="W132" s="8">
        <f t="shared" si="242"/>
        <v>329.1357321520785</v>
      </c>
      <c r="X132" s="8">
        <f t="shared" si="242"/>
        <v>309.96680451627492</v>
      </c>
      <c r="Y132" s="9">
        <f t="shared" si="242"/>
        <v>292.54697592826022</v>
      </c>
      <c r="Z132" s="11">
        <f t="shared" si="209"/>
        <v>171.80964131861703</v>
      </c>
      <c r="AA132" s="8">
        <f t="shared" si="230"/>
        <v>184.04218468173752</v>
      </c>
      <c r="AB132" s="8">
        <f t="shared" si="240"/>
        <v>191.2656624718434</v>
      </c>
      <c r="AC132" s="8">
        <f t="shared" si="197"/>
        <v>199.4090407019539</v>
      </c>
      <c r="AD132" s="8">
        <f t="shared" si="236"/>
        <v>236.9457093313784</v>
      </c>
      <c r="AE132" s="8">
        <f t="shared" si="198"/>
        <v>245.02745773824859</v>
      </c>
      <c r="AF132" s="8">
        <f t="shared" si="237"/>
        <v>284.00173522031685</v>
      </c>
      <c r="AG132" s="8">
        <f t="shared" si="243"/>
        <v>303.18068916736371</v>
      </c>
      <c r="AH132" s="8">
        <f t="shared" si="199"/>
        <v>300.94040708444663</v>
      </c>
      <c r="AI132" s="8">
        <f t="shared" si="205"/>
        <v>304.18295972629363</v>
      </c>
      <c r="AJ132" s="8">
        <f t="shared" si="219"/>
        <v>307.0944665229693</v>
      </c>
      <c r="AK132" s="8">
        <f t="shared" si="232"/>
        <v>318.41152758372311</v>
      </c>
      <c r="AL132" s="8">
        <f t="shared" ref="AL132:AL176" si="246">SQRT(AL133^2+2*$P$195*9.81* $C132)</f>
        <v>343.0087927378375</v>
      </c>
      <c r="AM132" s="8">
        <f t="shared" si="244"/>
        <v>103.55648937560599</v>
      </c>
      <c r="AN132" s="8">
        <f t="shared" si="244"/>
        <v>73.808142005001301</v>
      </c>
      <c r="AO132" s="8">
        <f t="shared" si="244"/>
        <v>131.72822751039357</v>
      </c>
      <c r="AP132" s="8">
        <f t="shared" si="244"/>
        <v>191.74946400576985</v>
      </c>
      <c r="AQ132" s="8">
        <f t="shared" si="244"/>
        <v>160.06119821894572</v>
      </c>
      <c r="AR132" s="8">
        <f t="shared" si="244"/>
        <v>130.938194458418</v>
      </c>
      <c r="AS132" s="8">
        <f t="shared" si="244"/>
        <v>130.47659081524932</v>
      </c>
      <c r="AT132" s="30">
        <f t="shared" si="136"/>
        <v>73.808142005001301</v>
      </c>
      <c r="AU132" s="9">
        <f t="shared" si="193"/>
        <v>0</v>
      </c>
      <c r="AX132" s="58"/>
      <c r="AY132" s="34" t="s">
        <v>2</v>
      </c>
      <c r="AZ132" s="34">
        <v>3.0219999999999998</v>
      </c>
      <c r="BA132" s="34">
        <v>70.004999999999995</v>
      </c>
    </row>
    <row r="133" spans="1:53" x14ac:dyDescent="0.25">
      <c r="A133" s="4"/>
      <c r="B133" s="4"/>
      <c r="C133" s="12">
        <v>7.16</v>
      </c>
      <c r="D133" s="5">
        <f>D132+C133</f>
        <v>4574.13</v>
      </c>
      <c r="E133" s="14">
        <v>0</v>
      </c>
      <c r="F133" s="10">
        <f t="shared" si="208"/>
        <v>283.11120698416704</v>
      </c>
      <c r="G133" s="1">
        <f t="shared" si="229"/>
        <v>276.72509953458649</v>
      </c>
      <c r="H133" s="1">
        <f t="shared" si="239"/>
        <v>268.70075029708505</v>
      </c>
      <c r="I133" s="1">
        <f t="shared" si="194"/>
        <v>253.38564386242277</v>
      </c>
      <c r="J133" s="1">
        <f t="shared" si="234"/>
        <v>227.08493848899366</v>
      </c>
      <c r="K133" s="1">
        <f t="shared" si="195"/>
        <v>200.33872913318214</v>
      </c>
      <c r="L133" s="1">
        <f t="shared" si="235"/>
        <v>175.17297047818425</v>
      </c>
      <c r="M133" s="1">
        <f t="shared" si="241"/>
        <v>165.5355536976796</v>
      </c>
      <c r="N133" s="1">
        <f t="shared" si="196"/>
        <v>143.36418432841685</v>
      </c>
      <c r="O133" s="1">
        <f t="shared" si="203"/>
        <v>131.12030951705322</v>
      </c>
      <c r="P133" s="1">
        <f t="shared" si="210"/>
        <v>114.47263831600513</v>
      </c>
      <c r="Q133" s="1">
        <f t="shared" si="231"/>
        <v>115.91144998747968</v>
      </c>
      <c r="R133" s="1">
        <f t="shared" si="245"/>
        <v>111.18832730763042</v>
      </c>
      <c r="S133" s="1">
        <f t="shared" si="242"/>
        <v>341.14000733980185</v>
      </c>
      <c r="T133" s="1">
        <f t="shared" si="242"/>
        <v>320.38244016835642</v>
      </c>
      <c r="U133" s="1">
        <f t="shared" si="242"/>
        <v>324.99017097295445</v>
      </c>
      <c r="V133" s="1">
        <f t="shared" si="242"/>
        <v>349.41909315677094</v>
      </c>
      <c r="W133" s="1">
        <f t="shared" si="242"/>
        <v>329.33414009981527</v>
      </c>
      <c r="X133" s="1">
        <f t="shared" si="242"/>
        <v>310.17747429178445</v>
      </c>
      <c r="Y133" s="6">
        <f t="shared" si="242"/>
        <v>292.7701808257973</v>
      </c>
      <c r="Z133" s="12">
        <f t="shared" si="209"/>
        <v>171.80964131861703</v>
      </c>
      <c r="AA133" s="5">
        <f t="shared" si="230"/>
        <v>184.04218468173752</v>
      </c>
      <c r="AB133" s="5">
        <f t="shared" si="240"/>
        <v>191.2656624718434</v>
      </c>
      <c r="AC133" s="5">
        <f t="shared" si="197"/>
        <v>199.4090407019539</v>
      </c>
      <c r="AD133" s="5">
        <f t="shared" si="236"/>
        <v>236.9457093313784</v>
      </c>
      <c r="AE133" s="5">
        <f t="shared" si="198"/>
        <v>245.02745773824859</v>
      </c>
      <c r="AF133" s="5">
        <f t="shared" si="237"/>
        <v>284.00173522031685</v>
      </c>
      <c r="AG133" s="5">
        <f t="shared" si="243"/>
        <v>303.18068916736371</v>
      </c>
      <c r="AH133" s="5">
        <f t="shared" si="199"/>
        <v>300.94040708444663</v>
      </c>
      <c r="AI133" s="5">
        <f t="shared" si="205"/>
        <v>304.18295972629363</v>
      </c>
      <c r="AJ133" s="5">
        <f t="shared" si="219"/>
        <v>307.0944665229693</v>
      </c>
      <c r="AK133" s="5">
        <f t="shared" si="232"/>
        <v>318.41152758372311</v>
      </c>
      <c r="AL133" s="5">
        <f t="shared" si="246"/>
        <v>343.0087927378375</v>
      </c>
      <c r="AM133" s="5">
        <f t="shared" si="244"/>
        <v>103.55648937560599</v>
      </c>
      <c r="AN133" s="5">
        <f t="shared" si="244"/>
        <v>73.808142005001301</v>
      </c>
      <c r="AO133" s="5">
        <f t="shared" si="244"/>
        <v>131.72822751039357</v>
      </c>
      <c r="AP133" s="5">
        <f t="shared" si="244"/>
        <v>191.74946400576985</v>
      </c>
      <c r="AQ133" s="5">
        <f t="shared" si="244"/>
        <v>160.06119821894572</v>
      </c>
      <c r="AR133" s="5">
        <f t="shared" si="244"/>
        <v>130.938194458418</v>
      </c>
      <c r="AS133" s="5">
        <f t="shared" si="244"/>
        <v>130.47659081524932</v>
      </c>
      <c r="AT133" s="4">
        <f t="shared" si="136"/>
        <v>73.808142005001301</v>
      </c>
      <c r="AU133" s="14">
        <f t="shared" ref="AU133:AU164" si="247">($C133/$AT133)</f>
        <v>9.7008267726273786E-2</v>
      </c>
      <c r="AX133" s="58"/>
      <c r="AY133" s="34" t="s">
        <v>2</v>
      </c>
      <c r="AZ133" s="34">
        <v>2.9220000000000002</v>
      </c>
      <c r="BA133" s="34">
        <v>62.624000000000002</v>
      </c>
    </row>
    <row r="134" spans="1:53" x14ac:dyDescent="0.25">
      <c r="A134" s="30" t="s">
        <v>41</v>
      </c>
      <c r="B134" s="30">
        <f>SUM(AZ624:AZ631)</f>
        <v>57.467000000000006</v>
      </c>
      <c r="C134" s="11">
        <f>C132</f>
        <v>0</v>
      </c>
      <c r="D134" s="8">
        <f>D133</f>
        <v>4574.13</v>
      </c>
      <c r="E134" s="9">
        <f>$AC$200</f>
        <v>774.08399999999983</v>
      </c>
      <c r="F134" s="11">
        <f t="shared" si="208"/>
        <v>283.11120698416704</v>
      </c>
      <c r="G134" s="8">
        <f t="shared" si="229"/>
        <v>276.72509953458649</v>
      </c>
      <c r="H134" s="8">
        <f t="shared" si="239"/>
        <v>268.70075029708505</v>
      </c>
      <c r="I134" s="8">
        <f t="shared" si="194"/>
        <v>253.38564386242277</v>
      </c>
      <c r="J134" s="8">
        <f t="shared" si="234"/>
        <v>227.08493848899366</v>
      </c>
      <c r="K134" s="8">
        <f t="shared" si="195"/>
        <v>200.33872913318214</v>
      </c>
      <c r="L134" s="8">
        <f t="shared" si="235"/>
        <v>175.17297047818425</v>
      </c>
      <c r="M134" s="8">
        <f t="shared" si="241"/>
        <v>165.5355536976796</v>
      </c>
      <c r="N134" s="8">
        <f t="shared" si="196"/>
        <v>143.36418432841685</v>
      </c>
      <c r="O134" s="8">
        <f t="shared" si="203"/>
        <v>131.12030951705322</v>
      </c>
      <c r="P134" s="8">
        <f t="shared" si="210"/>
        <v>114.47263831600513</v>
      </c>
      <c r="Q134" s="8">
        <f t="shared" si="231"/>
        <v>115.91144998747968</v>
      </c>
      <c r="R134" s="8">
        <f t="shared" si="245"/>
        <v>111.18832730763042</v>
      </c>
      <c r="S134" s="22">
        <f>$AC$201</f>
        <v>102.92376225051238</v>
      </c>
      <c r="T134" s="8">
        <f t="shared" ref="T134:Y138" si="248">SQRT(T133^2+2*$P$195*9.81* $C134)</f>
        <v>320.38244016835642</v>
      </c>
      <c r="U134" s="8">
        <f t="shared" si="248"/>
        <v>324.99017097295445</v>
      </c>
      <c r="V134" s="8">
        <f t="shared" si="248"/>
        <v>349.41909315677094</v>
      </c>
      <c r="W134" s="8">
        <f t="shared" si="248"/>
        <v>329.33414009981527</v>
      </c>
      <c r="X134" s="8">
        <f t="shared" si="248"/>
        <v>310.17747429178445</v>
      </c>
      <c r="Y134" s="9">
        <f t="shared" si="248"/>
        <v>292.7701808257973</v>
      </c>
      <c r="Z134" s="11">
        <f t="shared" si="209"/>
        <v>171.42901502963795</v>
      </c>
      <c r="AA134" s="8">
        <f t="shared" si="230"/>
        <v>183.6869077708773</v>
      </c>
      <c r="AB134" s="8">
        <f t="shared" si="240"/>
        <v>190.9238277030741</v>
      </c>
      <c r="AC134" s="8">
        <f t="shared" si="197"/>
        <v>199.08118911055737</v>
      </c>
      <c r="AD134" s="8">
        <f t="shared" si="236"/>
        <v>236.66986186363076</v>
      </c>
      <c r="AE134" s="8">
        <f t="shared" si="198"/>
        <v>244.7607186410213</v>
      </c>
      <c r="AF134" s="8">
        <f t="shared" si="237"/>
        <v>283.77163345223738</v>
      </c>
      <c r="AG134" s="8">
        <f t="shared" si="243"/>
        <v>302.96515414812581</v>
      </c>
      <c r="AH134" s="8">
        <f t="shared" si="199"/>
        <v>300.72326640975496</v>
      </c>
      <c r="AI134" s="8">
        <f t="shared" si="205"/>
        <v>303.96813538897129</v>
      </c>
      <c r="AJ134" s="8">
        <f t="shared" si="219"/>
        <v>306.88168031511282</v>
      </c>
      <c r="AK134" s="8">
        <f t="shared" si="232"/>
        <v>318.20630924323308</v>
      </c>
      <c r="AL134" s="8">
        <f t="shared" si="246"/>
        <v>342.81829916074895</v>
      </c>
      <c r="AM134" s="22">
        <f>$AC$201</f>
        <v>102.92376225051238</v>
      </c>
      <c r="AN134" s="8">
        <f t="shared" ref="AN134:AS138" si="249">SQRT(AN135^2+2*$P$195*9.81* $C134)</f>
        <v>72.917735635649279</v>
      </c>
      <c r="AO134" s="8">
        <f t="shared" si="249"/>
        <v>131.23139969927169</v>
      </c>
      <c r="AP134" s="8">
        <f t="shared" si="249"/>
        <v>191.40849325591597</v>
      </c>
      <c r="AQ134" s="8">
        <f t="shared" si="249"/>
        <v>159.6525650256977</v>
      </c>
      <c r="AR134" s="8">
        <f t="shared" si="249"/>
        <v>130.43835751814143</v>
      </c>
      <c r="AS134" s="8">
        <f t="shared" si="249"/>
        <v>129.97497872579169</v>
      </c>
      <c r="AT134" s="30">
        <f t="shared" ref="AT134:AT177" si="250">MIN(F134:AS134)</f>
        <v>72.917735635649279</v>
      </c>
      <c r="AU134" s="9">
        <f t="shared" si="247"/>
        <v>0</v>
      </c>
      <c r="AX134" s="58"/>
      <c r="AY134" s="34" t="s">
        <v>2</v>
      </c>
      <c r="AZ134" s="34">
        <v>2.8</v>
      </c>
      <c r="BA134" s="34">
        <v>54.366</v>
      </c>
    </row>
    <row r="135" spans="1:53" x14ac:dyDescent="0.25">
      <c r="A135" s="31"/>
      <c r="B135" s="31"/>
      <c r="C135" s="10">
        <f>C121</f>
        <v>50</v>
      </c>
      <c r="D135" s="1">
        <f>D134+C135</f>
        <v>4624.13</v>
      </c>
      <c r="E135" s="1">
        <f>$AC$200</f>
        <v>774.08399999999983</v>
      </c>
      <c r="F135" s="10">
        <f t="shared" si="208"/>
        <v>284.71790516234114</v>
      </c>
      <c r="G135" s="1">
        <f t="shared" si="229"/>
        <v>278.36865971661899</v>
      </c>
      <c r="H135" s="1">
        <f t="shared" si="239"/>
        <v>270.39309016729044</v>
      </c>
      <c r="I135" s="1">
        <f t="shared" si="194"/>
        <v>255.17957307663664</v>
      </c>
      <c r="J135" s="1">
        <f t="shared" si="234"/>
        <v>229.08491720004187</v>
      </c>
      <c r="K135" s="1">
        <f t="shared" si="195"/>
        <v>202.60290321389405</v>
      </c>
      <c r="L135" s="1">
        <f t="shared" si="235"/>
        <v>177.75798037261453</v>
      </c>
      <c r="M135" s="1">
        <f t="shared" si="241"/>
        <v>168.26868258234319</v>
      </c>
      <c r="N135" s="1">
        <f t="shared" si="196"/>
        <v>146.51149903045933</v>
      </c>
      <c r="O135" s="1">
        <f t="shared" si="203"/>
        <v>134.5543219961657</v>
      </c>
      <c r="P135" s="1">
        <f t="shared" si="210"/>
        <v>118.39051872099778</v>
      </c>
      <c r="Q135" s="1">
        <f t="shared" si="231"/>
        <v>119.78227848141813</v>
      </c>
      <c r="R135" s="1">
        <f t="shared" si="245"/>
        <v>115.21794187308134</v>
      </c>
      <c r="S135" s="23">
        <f>$AC$201</f>
        <v>102.92376225051238</v>
      </c>
      <c r="T135" s="1">
        <f t="shared" si="248"/>
        <v>321.80310434834291</v>
      </c>
      <c r="U135" s="1">
        <f t="shared" si="248"/>
        <v>326.39077993875713</v>
      </c>
      <c r="V135" s="1">
        <f t="shared" si="248"/>
        <v>350.72215878455722</v>
      </c>
      <c r="W135" s="1">
        <f t="shared" si="248"/>
        <v>330.71635253686014</v>
      </c>
      <c r="X135" s="1">
        <f t="shared" si="248"/>
        <v>311.64466232879812</v>
      </c>
      <c r="Y135" s="6">
        <f t="shared" si="248"/>
        <v>294.32415595864711</v>
      </c>
      <c r="Z135" s="10">
        <f t="shared" si="209"/>
        <v>171.42901502963795</v>
      </c>
      <c r="AA135" s="1">
        <f t="shared" si="230"/>
        <v>183.6869077708773</v>
      </c>
      <c r="AB135" s="1">
        <f t="shared" si="240"/>
        <v>190.9238277030741</v>
      </c>
      <c r="AC135" s="1">
        <f t="shared" si="197"/>
        <v>199.08118911055737</v>
      </c>
      <c r="AD135" s="1">
        <f t="shared" si="236"/>
        <v>236.66986186363076</v>
      </c>
      <c r="AE135" s="1">
        <f t="shared" si="198"/>
        <v>244.7607186410213</v>
      </c>
      <c r="AF135" s="1">
        <f t="shared" si="237"/>
        <v>283.77163345223738</v>
      </c>
      <c r="AG135" s="1">
        <f t="shared" si="243"/>
        <v>302.96515414812581</v>
      </c>
      <c r="AH135" s="1">
        <f t="shared" si="199"/>
        <v>300.72326640975496</v>
      </c>
      <c r="AI135" s="1">
        <f t="shared" si="205"/>
        <v>303.96813538897129</v>
      </c>
      <c r="AJ135" s="1">
        <f t="shared" si="219"/>
        <v>306.88168031511282</v>
      </c>
      <c r="AK135" s="1">
        <f t="shared" si="232"/>
        <v>318.20630924323308</v>
      </c>
      <c r="AL135" s="1">
        <f t="shared" si="246"/>
        <v>342.81829916074895</v>
      </c>
      <c r="AM135" s="23">
        <f>$AC$201</f>
        <v>102.92376225051238</v>
      </c>
      <c r="AN135" s="1">
        <f t="shared" si="249"/>
        <v>72.917735635649279</v>
      </c>
      <c r="AO135" s="1">
        <f t="shared" si="249"/>
        <v>131.23139969927169</v>
      </c>
      <c r="AP135" s="1">
        <f t="shared" si="249"/>
        <v>191.40849325591597</v>
      </c>
      <c r="AQ135" s="1">
        <f t="shared" si="249"/>
        <v>159.6525650256977</v>
      </c>
      <c r="AR135" s="1">
        <f t="shared" si="249"/>
        <v>130.43835751814143</v>
      </c>
      <c r="AS135" s="1">
        <f t="shared" si="249"/>
        <v>129.97497872579169</v>
      </c>
      <c r="AT135" s="31">
        <f t="shared" si="250"/>
        <v>72.917735635649279</v>
      </c>
      <c r="AU135" s="6">
        <f t="shared" si="247"/>
        <v>0.68570423319008189</v>
      </c>
      <c r="AX135" s="58"/>
      <c r="AY135" s="34" t="s">
        <v>2</v>
      </c>
      <c r="AZ135" s="34">
        <v>2.7360000000000002</v>
      </c>
      <c r="BA135" s="34">
        <v>50.875</v>
      </c>
    </row>
    <row r="136" spans="1:53" x14ac:dyDescent="0.25">
      <c r="A136" s="4"/>
      <c r="B136" s="4"/>
      <c r="C136" s="12">
        <v>7.47</v>
      </c>
      <c r="D136" s="5">
        <f>D135+C136</f>
        <v>4631.6000000000004</v>
      </c>
      <c r="E136" s="14">
        <f>$AC$200</f>
        <v>774.08399999999983</v>
      </c>
      <c r="F136" s="12">
        <f t="shared" si="208"/>
        <v>284.95716804816806</v>
      </c>
      <c r="G136" s="5">
        <f t="shared" si="229"/>
        <v>278.6133751535034</v>
      </c>
      <c r="H136" s="5">
        <f t="shared" si="239"/>
        <v>270.64501715756091</v>
      </c>
      <c r="I136" s="5">
        <f t="shared" ref="I136:I167" si="251">SQRT(I135^2+2*$P$195*9.81* $C136)</f>
        <v>255.44650441447527</v>
      </c>
      <c r="J136" s="5">
        <f t="shared" si="234"/>
        <v>229.3822168140984</v>
      </c>
      <c r="K136" s="5">
        <f t="shared" ref="K136:K167" si="252">SQRT(K135^2+2*$P$195*9.81* $C136)</f>
        <v>202.9390019013066</v>
      </c>
      <c r="L136" s="5">
        <f t="shared" si="235"/>
        <v>178.14096016399714</v>
      </c>
      <c r="M136" s="5">
        <f t="shared" si="241"/>
        <v>168.67320960958017</v>
      </c>
      <c r="N136" s="5">
        <f t="shared" ref="N136:N167" si="253">SQRT(N135^2+2*$P$195*9.81* $C136)</f>
        <v>146.97592132778854</v>
      </c>
      <c r="O136" s="5">
        <f t="shared" si="203"/>
        <v>135.05986698441487</v>
      </c>
      <c r="P136" s="5">
        <f t="shared" si="210"/>
        <v>118.96477220180319</v>
      </c>
      <c r="Q136" s="5">
        <f t="shared" si="231"/>
        <v>120.34989131777397</v>
      </c>
      <c r="R136" s="5">
        <f t="shared" si="245"/>
        <v>115.80792818917344</v>
      </c>
      <c r="S136" s="24">
        <f>$AC$201</f>
        <v>102.92376225051238</v>
      </c>
      <c r="T136" s="5">
        <f t="shared" si="248"/>
        <v>322.01481343290789</v>
      </c>
      <c r="U136" s="5">
        <f t="shared" si="248"/>
        <v>326.5995152032994</v>
      </c>
      <c r="V136" s="5">
        <f t="shared" si="248"/>
        <v>350.9164213377598</v>
      </c>
      <c r="W136" s="5">
        <f t="shared" si="248"/>
        <v>330.92235937948459</v>
      </c>
      <c r="X136" s="5">
        <f t="shared" si="248"/>
        <v>311.86326757095105</v>
      </c>
      <c r="Y136" s="14">
        <f t="shared" si="248"/>
        <v>294.55561594165886</v>
      </c>
      <c r="Z136" s="12">
        <f t="shared" si="209"/>
        <v>168.74708054965524</v>
      </c>
      <c r="AA136" s="5">
        <f t="shared" si="230"/>
        <v>181.18650635857733</v>
      </c>
      <c r="AB136" s="5">
        <f t="shared" si="240"/>
        <v>188.51943662337081</v>
      </c>
      <c r="AC136" s="5">
        <f t="shared" ref="AC136:AC167" si="254">SQRT(AC137^2+2*$P$195*9.81* $C136)</f>
        <v>196.77649721873166</v>
      </c>
      <c r="AD136" s="5">
        <f t="shared" si="236"/>
        <v>234.73451709228888</v>
      </c>
      <c r="AE136" s="5">
        <f t="shared" ref="AE136:AE167" si="255">SQRT(AE137^2+2*$P$195*9.81* $C136)</f>
        <v>242.88985032246447</v>
      </c>
      <c r="AF136" s="5">
        <f t="shared" si="237"/>
        <v>282.15954698034051</v>
      </c>
      <c r="AG136" s="5">
        <f t="shared" si="243"/>
        <v>301.45572581723775</v>
      </c>
      <c r="AH136" s="5">
        <f t="shared" ref="AH136:AH167" si="256">SQRT(AH137^2+2*$P$195*9.81* $C136)</f>
        <v>299.2025283318182</v>
      </c>
      <c r="AI136" s="5">
        <f t="shared" si="205"/>
        <v>302.46371242158619</v>
      </c>
      <c r="AJ136" s="5">
        <f t="shared" si="219"/>
        <v>305.39161041689914</v>
      </c>
      <c r="AK136" s="5">
        <f t="shared" si="232"/>
        <v>316.76951438261869</v>
      </c>
      <c r="AL136" s="5">
        <f t="shared" si="246"/>
        <v>341.48507469502783</v>
      </c>
      <c r="AM136" s="24">
        <f>$AC$201</f>
        <v>102.92376225051238</v>
      </c>
      <c r="AN136" s="5">
        <f t="shared" si="249"/>
        <v>66.36765906848332</v>
      </c>
      <c r="AO136" s="5">
        <f t="shared" si="249"/>
        <v>127.7080665699313</v>
      </c>
      <c r="AP136" s="5">
        <f t="shared" si="249"/>
        <v>189.0102676853827</v>
      </c>
      <c r="AQ136" s="5">
        <f t="shared" si="249"/>
        <v>156.76929392991676</v>
      </c>
      <c r="AR136" s="5">
        <f t="shared" si="249"/>
        <v>126.89300655288487</v>
      </c>
      <c r="AS136" s="5">
        <f t="shared" si="249"/>
        <v>126.41663298304539</v>
      </c>
      <c r="AT136" s="4">
        <f t="shared" si="250"/>
        <v>66.36765906848332</v>
      </c>
      <c r="AU136" s="14">
        <f t="shared" si="247"/>
        <v>0.11255482120127021</v>
      </c>
      <c r="AX136" s="58"/>
      <c r="AY136" s="34" t="s">
        <v>2</v>
      </c>
      <c r="AZ136" s="34">
        <v>2.625</v>
      </c>
      <c r="BA136" s="34">
        <v>45.610999999999997</v>
      </c>
    </row>
    <row r="137" spans="1:53" x14ac:dyDescent="0.25">
      <c r="A137" s="30" t="s">
        <v>90</v>
      </c>
      <c r="B137" s="30">
        <f>AZ632</f>
        <v>7.2279999999999998</v>
      </c>
      <c r="C137" s="11">
        <v>0</v>
      </c>
      <c r="D137" s="8">
        <f>D136</f>
        <v>4631.6000000000004</v>
      </c>
      <c r="E137" s="9">
        <v>0</v>
      </c>
      <c r="F137" s="11">
        <f t="shared" si="208"/>
        <v>284.95716804816806</v>
      </c>
      <c r="G137" s="8">
        <f t="shared" si="229"/>
        <v>278.6133751535034</v>
      </c>
      <c r="H137" s="8">
        <f t="shared" si="239"/>
        <v>270.64501715756091</v>
      </c>
      <c r="I137" s="8">
        <f t="shared" si="251"/>
        <v>255.44650441447527</v>
      </c>
      <c r="J137" s="8">
        <f t="shared" si="234"/>
        <v>229.3822168140984</v>
      </c>
      <c r="K137" s="8">
        <f t="shared" si="252"/>
        <v>202.9390019013066</v>
      </c>
      <c r="L137" s="8">
        <f t="shared" si="235"/>
        <v>178.14096016399714</v>
      </c>
      <c r="M137" s="8">
        <f t="shared" si="241"/>
        <v>168.67320960958017</v>
      </c>
      <c r="N137" s="8">
        <f t="shared" si="253"/>
        <v>146.97592132778854</v>
      </c>
      <c r="O137" s="8">
        <f t="shared" si="203"/>
        <v>135.05986698441487</v>
      </c>
      <c r="P137" s="8">
        <f t="shared" si="210"/>
        <v>118.96477220180319</v>
      </c>
      <c r="Q137" s="8">
        <f t="shared" si="231"/>
        <v>120.34989131777397</v>
      </c>
      <c r="R137" s="8">
        <f t="shared" si="245"/>
        <v>115.80792818917344</v>
      </c>
      <c r="S137" s="8">
        <f t="shared" ref="S137:S177" si="257">SQRT(S136^2+2*$P$195*9.81* $C137)</f>
        <v>102.92376225051238</v>
      </c>
      <c r="T137" s="8">
        <f t="shared" si="248"/>
        <v>322.01481343290789</v>
      </c>
      <c r="U137" s="8">
        <f t="shared" si="248"/>
        <v>326.5995152032994</v>
      </c>
      <c r="V137" s="8">
        <f t="shared" si="248"/>
        <v>350.9164213377598</v>
      </c>
      <c r="W137" s="8">
        <f t="shared" si="248"/>
        <v>330.92235937948459</v>
      </c>
      <c r="X137" s="8">
        <f t="shared" si="248"/>
        <v>311.86326757095105</v>
      </c>
      <c r="Y137" s="9">
        <f t="shared" si="248"/>
        <v>294.55561594165886</v>
      </c>
      <c r="Z137" s="11">
        <f t="shared" si="209"/>
        <v>168.34273103413713</v>
      </c>
      <c r="AA137" s="8">
        <f t="shared" si="230"/>
        <v>180.80997755772989</v>
      </c>
      <c r="AB137" s="8">
        <f t="shared" si="240"/>
        <v>188.15758258117881</v>
      </c>
      <c r="AC137" s="8">
        <f t="shared" si="254"/>
        <v>196.4298545427184</v>
      </c>
      <c r="AD137" s="8">
        <f t="shared" si="236"/>
        <v>234.44400485521072</v>
      </c>
      <c r="AE137" s="8">
        <f t="shared" si="255"/>
        <v>242.60910388455994</v>
      </c>
      <c r="AF137" s="8">
        <f t="shared" si="237"/>
        <v>281.91790977188907</v>
      </c>
      <c r="AG137" s="8">
        <f t="shared" si="243"/>
        <v>301.22956781497663</v>
      </c>
      <c r="AH137" s="8">
        <f t="shared" si="256"/>
        <v>298.97466591360626</v>
      </c>
      <c r="AI137" s="8">
        <f t="shared" si="205"/>
        <v>302.23830867354985</v>
      </c>
      <c r="AJ137" s="8">
        <f t="shared" si="219"/>
        <v>305.16836928329758</v>
      </c>
      <c r="AK137" s="8">
        <f t="shared" si="232"/>
        <v>316.55429730174262</v>
      </c>
      <c r="AL137" s="8">
        <f t="shared" si="246"/>
        <v>341.28544378198836</v>
      </c>
      <c r="AM137" s="8">
        <f t="shared" ref="AM137:AM176" si="258">SQRT(AM138^2+2*$P$195*9.81* $C137)</f>
        <v>340.59560884397814</v>
      </c>
      <c r="AN137" s="8">
        <f t="shared" si="249"/>
        <v>65.332718206350762</v>
      </c>
      <c r="AO137" s="8">
        <f t="shared" si="249"/>
        <v>127.17329973319873</v>
      </c>
      <c r="AP137" s="8">
        <f t="shared" si="249"/>
        <v>188.64935512346716</v>
      </c>
      <c r="AQ137" s="8">
        <f t="shared" si="249"/>
        <v>156.33396757353992</v>
      </c>
      <c r="AR137" s="8">
        <f t="shared" si="249"/>
        <v>126.35479021402585</v>
      </c>
      <c r="AS137" s="8">
        <f t="shared" si="249"/>
        <v>125.87637980483073</v>
      </c>
      <c r="AT137" s="30">
        <f t="shared" si="250"/>
        <v>65.332718206350762</v>
      </c>
      <c r="AU137" s="9">
        <f t="shared" si="247"/>
        <v>0</v>
      </c>
      <c r="AX137" s="58"/>
      <c r="AY137" s="34" t="s">
        <v>2</v>
      </c>
      <c r="AZ137" s="34">
        <v>2.5390000000000001</v>
      </c>
      <c r="BA137" s="34">
        <v>41.067999999999998</v>
      </c>
    </row>
    <row r="138" spans="1:53" x14ac:dyDescent="0.25">
      <c r="A138" s="4"/>
      <c r="B138" s="4"/>
      <c r="C138" s="12">
        <v>7.23</v>
      </c>
      <c r="D138" s="5">
        <f>D137+C138</f>
        <v>4638.83</v>
      </c>
      <c r="E138" s="14">
        <v>0</v>
      </c>
      <c r="F138" s="12">
        <f t="shared" si="208"/>
        <v>285.18855261042978</v>
      </c>
      <c r="G138" s="5">
        <f t="shared" si="229"/>
        <v>278.8500237267819</v>
      </c>
      <c r="H138" s="5">
        <f t="shared" si="239"/>
        <v>270.88862698573456</v>
      </c>
      <c r="I138" s="5">
        <f t="shared" si="251"/>
        <v>255.70459427936473</v>
      </c>
      <c r="J138" s="5">
        <f t="shared" si="234"/>
        <v>229.66959813730256</v>
      </c>
      <c r="K138" s="5">
        <f t="shared" si="252"/>
        <v>203.26377299139787</v>
      </c>
      <c r="L138" s="5">
        <f t="shared" si="235"/>
        <v>178.51085290858597</v>
      </c>
      <c r="M138" s="5">
        <f t="shared" si="241"/>
        <v>169.06381800372714</v>
      </c>
      <c r="N138" s="5">
        <f t="shared" si="253"/>
        <v>147.42402914095209</v>
      </c>
      <c r="O138" s="5">
        <f t="shared" si="203"/>
        <v>135.54737396145981</v>
      </c>
      <c r="P138" s="5">
        <f t="shared" si="210"/>
        <v>119.51794820455598</v>
      </c>
      <c r="Q138" s="5">
        <f t="shared" si="231"/>
        <v>120.89672972500126</v>
      </c>
      <c r="R138" s="5">
        <f t="shared" si="245"/>
        <v>116.37611073355542</v>
      </c>
      <c r="S138" s="5">
        <f t="shared" si="257"/>
        <v>103.56265617393171</v>
      </c>
      <c r="T138" s="5">
        <f t="shared" si="248"/>
        <v>322.21958815104722</v>
      </c>
      <c r="U138" s="5">
        <f t="shared" si="248"/>
        <v>326.8014171466063</v>
      </c>
      <c r="V138" s="5">
        <f t="shared" si="248"/>
        <v>351.10434016471538</v>
      </c>
      <c r="W138" s="5">
        <f t="shared" si="248"/>
        <v>331.12162547209863</v>
      </c>
      <c r="X138" s="5">
        <f t="shared" si="248"/>
        <v>312.07470352149755</v>
      </c>
      <c r="Y138" s="14">
        <f t="shared" si="248"/>
        <v>294.7794663825315</v>
      </c>
      <c r="Z138" s="12">
        <f t="shared" si="209"/>
        <v>168.34273103413713</v>
      </c>
      <c r="AA138" s="5">
        <f t="shared" si="230"/>
        <v>180.80997755772989</v>
      </c>
      <c r="AB138" s="5">
        <f t="shared" si="240"/>
        <v>188.15758258117881</v>
      </c>
      <c r="AC138" s="5">
        <f t="shared" si="254"/>
        <v>196.4298545427184</v>
      </c>
      <c r="AD138" s="5">
        <f t="shared" si="236"/>
        <v>234.44400485521072</v>
      </c>
      <c r="AE138" s="5">
        <f t="shared" si="255"/>
        <v>242.60910388455994</v>
      </c>
      <c r="AF138" s="5">
        <f t="shared" si="237"/>
        <v>281.91790977188907</v>
      </c>
      <c r="AG138" s="5">
        <f t="shared" si="243"/>
        <v>301.22956781497663</v>
      </c>
      <c r="AH138" s="1">
        <f t="shared" si="256"/>
        <v>298.97466591360626</v>
      </c>
      <c r="AI138" s="1">
        <f t="shared" si="205"/>
        <v>302.23830867354985</v>
      </c>
      <c r="AJ138" s="1">
        <f t="shared" si="219"/>
        <v>305.16836928329758</v>
      </c>
      <c r="AK138" s="1">
        <f t="shared" si="232"/>
        <v>316.55429730174262</v>
      </c>
      <c r="AL138" s="1">
        <f t="shared" si="246"/>
        <v>341.28544378198836</v>
      </c>
      <c r="AM138" s="1">
        <f t="shared" si="258"/>
        <v>340.59560884397814</v>
      </c>
      <c r="AN138" s="5">
        <f t="shared" si="249"/>
        <v>65.332718206350762</v>
      </c>
      <c r="AO138" s="5">
        <f t="shared" si="249"/>
        <v>127.17329973319873</v>
      </c>
      <c r="AP138" s="5">
        <f t="shared" si="249"/>
        <v>188.64935512346716</v>
      </c>
      <c r="AQ138" s="5">
        <f t="shared" si="249"/>
        <v>156.33396757353992</v>
      </c>
      <c r="AR138" s="5">
        <f t="shared" si="249"/>
        <v>126.35479021402585</v>
      </c>
      <c r="AS138" s="5">
        <f t="shared" si="249"/>
        <v>125.87637980483073</v>
      </c>
      <c r="AT138" s="4">
        <f t="shared" si="250"/>
        <v>65.332718206350762</v>
      </c>
      <c r="AU138" s="14">
        <f t="shared" si="247"/>
        <v>0.11066430723369471</v>
      </c>
      <c r="AX138" s="58"/>
      <c r="AY138" s="34" t="s">
        <v>2</v>
      </c>
      <c r="AZ138" s="34">
        <v>2.4359999999999999</v>
      </c>
      <c r="BA138" s="34">
        <v>38.287999999999997</v>
      </c>
    </row>
    <row r="139" spans="1:53" x14ac:dyDescent="0.25">
      <c r="A139" s="30" t="s">
        <v>42</v>
      </c>
      <c r="B139" s="30">
        <f>SUM(AZ633:AZ701)</f>
        <v>391.46199999999999</v>
      </c>
      <c r="C139" s="11">
        <f>C137</f>
        <v>0</v>
      </c>
      <c r="D139" s="8">
        <f>D138</f>
        <v>4638.83</v>
      </c>
      <c r="E139" s="9">
        <f t="shared" ref="E139:E147" si="259">$AD$200</f>
        <v>302.26205797101466</v>
      </c>
      <c r="F139" s="11">
        <f t="shared" si="208"/>
        <v>285.18855261042978</v>
      </c>
      <c r="G139" s="8">
        <f t="shared" si="229"/>
        <v>278.8500237267819</v>
      </c>
      <c r="H139" s="8">
        <f t="shared" si="239"/>
        <v>270.88862698573456</v>
      </c>
      <c r="I139" s="8">
        <f t="shared" si="251"/>
        <v>255.70459427936473</v>
      </c>
      <c r="J139" s="8">
        <f t="shared" si="234"/>
        <v>229.66959813730256</v>
      </c>
      <c r="K139" s="8">
        <f t="shared" si="252"/>
        <v>203.26377299139787</v>
      </c>
      <c r="L139" s="8">
        <f t="shared" si="235"/>
        <v>178.51085290858597</v>
      </c>
      <c r="M139" s="8">
        <f t="shared" si="241"/>
        <v>169.06381800372714</v>
      </c>
      <c r="N139" s="8">
        <f t="shared" si="253"/>
        <v>147.42402914095209</v>
      </c>
      <c r="O139" s="8">
        <f t="shared" si="203"/>
        <v>135.54737396145981</v>
      </c>
      <c r="P139" s="8">
        <f t="shared" si="210"/>
        <v>119.51794820455598</v>
      </c>
      <c r="Q139" s="8">
        <f t="shared" si="231"/>
        <v>120.89672972500126</v>
      </c>
      <c r="R139" s="8">
        <f t="shared" si="245"/>
        <v>116.37611073355542</v>
      </c>
      <c r="S139" s="8">
        <f t="shared" si="257"/>
        <v>103.56265617393171</v>
      </c>
      <c r="T139" s="22">
        <f t="shared" ref="T139:T147" si="260">$AD$201</f>
        <v>64.315170451693874</v>
      </c>
      <c r="U139" s="8">
        <f t="shared" ref="U139:U149" si="261">SQRT(U138^2+2*$P$195*9.81* $C139)</f>
        <v>326.8014171466063</v>
      </c>
      <c r="V139" s="8">
        <f t="shared" ref="V139:V149" si="262">SQRT(V138^2+2*$P$195*9.81* $C139)</f>
        <v>351.10434016471538</v>
      </c>
      <c r="W139" s="8">
        <f t="shared" ref="W139:W149" si="263">SQRT(W138^2+2*$P$195*9.81* $C139)</f>
        <v>331.12162547209863</v>
      </c>
      <c r="X139" s="8">
        <f t="shared" ref="X139:X149" si="264">SQRT(X138^2+2*$P$195*9.81* $C139)</f>
        <v>312.07470352149755</v>
      </c>
      <c r="Y139" s="9">
        <f t="shared" ref="Y139:Y149" si="265">SQRT(Y138^2+2*$P$195*9.81* $C139)</f>
        <v>294.7794663825315</v>
      </c>
      <c r="Z139" s="11">
        <f t="shared" si="209"/>
        <v>167.95044559045337</v>
      </c>
      <c r="AA139" s="8">
        <f t="shared" si="230"/>
        <v>180.44479783697503</v>
      </c>
      <c r="AB139" s="8">
        <f t="shared" si="240"/>
        <v>187.80669041541924</v>
      </c>
      <c r="AC139" s="8">
        <f t="shared" si="254"/>
        <v>196.09376542275257</v>
      </c>
      <c r="AD139" s="8">
        <f t="shared" si="236"/>
        <v>234.16248310638935</v>
      </c>
      <c r="AE139" s="8">
        <f t="shared" si="255"/>
        <v>242.33706767572559</v>
      </c>
      <c r="AF139" s="8">
        <f t="shared" si="237"/>
        <v>281.68383860660339</v>
      </c>
      <c r="AG139" s="8">
        <f t="shared" si="243"/>
        <v>301.01051411536707</v>
      </c>
      <c r="AH139" s="8">
        <f t="shared" si="256"/>
        <v>298.75395886942232</v>
      </c>
      <c r="AI139" s="8">
        <f t="shared" si="205"/>
        <v>302.01998660990631</v>
      </c>
      <c r="AJ139" s="8">
        <f t="shared" si="219"/>
        <v>304.95214492281747</v>
      </c>
      <c r="AK139" s="8">
        <f t="shared" si="232"/>
        <v>316.34585538963529</v>
      </c>
      <c r="AL139" s="8">
        <f t="shared" si="246"/>
        <v>341.09211544606063</v>
      </c>
      <c r="AM139" s="8">
        <f t="shared" si="258"/>
        <v>340.40188872243374</v>
      </c>
      <c r="AN139" s="22">
        <f t="shared" ref="AN139:AN147" si="266">$AD$201</f>
        <v>64.315170451693874</v>
      </c>
      <c r="AO139" s="8">
        <f t="shared" ref="AO139:AO149" si="267">SQRT(AO140^2+2*$P$195*9.81* $C139)</f>
        <v>126.65356389391498</v>
      </c>
      <c r="AP139" s="8">
        <f t="shared" ref="AP139:AP149" si="268">SQRT(AP140^2+2*$P$195*9.81* $C139)</f>
        <v>188.29937936833468</v>
      </c>
      <c r="AQ139" s="8">
        <f t="shared" ref="AQ139:AQ149" si="269">SQRT(AQ140^2+2*$P$195*9.81* $C139)</f>
        <v>155.91147006966688</v>
      </c>
      <c r="AR139" s="8">
        <f t="shared" ref="AR139:AR149" si="270">SQRT(AR140^2+2*$P$195*9.81* $C139)</f>
        <v>125.83167364392196</v>
      </c>
      <c r="AS139" s="8">
        <f t="shared" ref="AS139:AS149" si="271">SQRT(AS140^2+2*$P$195*9.81* $C139)</f>
        <v>125.35126674577326</v>
      </c>
      <c r="AT139" s="30">
        <f t="shared" si="250"/>
        <v>64.315170451693874</v>
      </c>
      <c r="AU139" s="9">
        <f t="shared" si="247"/>
        <v>0</v>
      </c>
      <c r="AX139" s="58"/>
      <c r="AY139" s="34" t="s">
        <v>2</v>
      </c>
      <c r="AZ139" s="34">
        <v>2.3359999999999999</v>
      </c>
      <c r="BA139" s="34">
        <v>34.130000000000003</v>
      </c>
    </row>
    <row r="140" spans="1:53" x14ac:dyDescent="0.25">
      <c r="A140" s="31"/>
      <c r="B140" s="31"/>
      <c r="C140" s="10">
        <f t="shared" ref="C140:C146" si="272">$C$135</f>
        <v>50</v>
      </c>
      <c r="D140" s="1">
        <f>D139+C140</f>
        <v>4688.83</v>
      </c>
      <c r="E140" s="6">
        <f t="shared" si="259"/>
        <v>302.26205797101466</v>
      </c>
      <c r="F140" s="10">
        <f t="shared" si="208"/>
        <v>286.7836127466698</v>
      </c>
      <c r="G140" s="1">
        <f t="shared" si="229"/>
        <v>280.48113257833734</v>
      </c>
      <c r="H140" s="1">
        <f t="shared" si="239"/>
        <v>272.56738291698889</v>
      </c>
      <c r="I140" s="1">
        <f t="shared" si="251"/>
        <v>257.48236742653762</v>
      </c>
      <c r="J140" s="1">
        <f t="shared" si="234"/>
        <v>231.64726268305017</v>
      </c>
      <c r="K140" s="1">
        <f t="shared" si="252"/>
        <v>205.49572114936731</v>
      </c>
      <c r="L140" s="1">
        <f t="shared" si="235"/>
        <v>181.04821072341701</v>
      </c>
      <c r="M140" s="1">
        <f t="shared" si="241"/>
        <v>171.74080632743451</v>
      </c>
      <c r="N140" s="1">
        <f t="shared" si="253"/>
        <v>150.48645908570077</v>
      </c>
      <c r="O140" s="1">
        <f t="shared" si="203"/>
        <v>138.87195752868121</v>
      </c>
      <c r="P140" s="1">
        <f t="shared" si="210"/>
        <v>123.27558534854712</v>
      </c>
      <c r="Q140" s="1">
        <f t="shared" si="231"/>
        <v>124.61279732916681</v>
      </c>
      <c r="R140" s="1">
        <f t="shared" si="245"/>
        <v>120.23198056036819</v>
      </c>
      <c r="S140" s="1">
        <f t="shared" si="257"/>
        <v>107.87749419503587</v>
      </c>
      <c r="T140" s="23">
        <f t="shared" si="260"/>
        <v>64.315170451693874</v>
      </c>
      <c r="U140" s="1">
        <f t="shared" si="261"/>
        <v>328.19429649070713</v>
      </c>
      <c r="V140" s="1">
        <f t="shared" si="262"/>
        <v>352.40117434892323</v>
      </c>
      <c r="W140" s="1">
        <f t="shared" si="263"/>
        <v>332.49640728177013</v>
      </c>
      <c r="X140" s="1">
        <f t="shared" si="264"/>
        <v>313.53301353769848</v>
      </c>
      <c r="Y140" s="6">
        <f t="shared" si="265"/>
        <v>296.32290461719293</v>
      </c>
      <c r="Z140" s="10">
        <f t="shared" si="209"/>
        <v>167.95044559045337</v>
      </c>
      <c r="AA140" s="1">
        <f t="shared" si="230"/>
        <v>180.44479783697503</v>
      </c>
      <c r="AB140" s="1">
        <f t="shared" si="240"/>
        <v>187.80669041541924</v>
      </c>
      <c r="AC140" s="1">
        <f t="shared" si="254"/>
        <v>196.09376542275257</v>
      </c>
      <c r="AD140" s="1">
        <f t="shared" si="236"/>
        <v>234.16248310638935</v>
      </c>
      <c r="AE140" s="1">
        <f t="shared" si="255"/>
        <v>242.33706767572559</v>
      </c>
      <c r="AF140" s="1">
        <f t="shared" si="237"/>
        <v>281.68383860660339</v>
      </c>
      <c r="AG140" s="1">
        <f t="shared" si="243"/>
        <v>301.01051411536707</v>
      </c>
      <c r="AH140" s="1">
        <f t="shared" si="256"/>
        <v>298.75395886942232</v>
      </c>
      <c r="AI140" s="1">
        <f t="shared" si="205"/>
        <v>302.01998660990631</v>
      </c>
      <c r="AJ140" s="1">
        <f t="shared" si="219"/>
        <v>304.95214492281747</v>
      </c>
      <c r="AK140" s="1">
        <f t="shared" si="232"/>
        <v>316.34585538963529</v>
      </c>
      <c r="AL140" s="1">
        <f t="shared" si="246"/>
        <v>341.09211544606063</v>
      </c>
      <c r="AM140" s="1">
        <f t="shared" si="258"/>
        <v>340.40188872243374</v>
      </c>
      <c r="AN140" s="23">
        <f t="shared" si="266"/>
        <v>64.315170451693874</v>
      </c>
      <c r="AO140" s="1">
        <f t="shared" si="267"/>
        <v>126.65356389391498</v>
      </c>
      <c r="AP140" s="1">
        <f t="shared" si="268"/>
        <v>188.29937936833468</v>
      </c>
      <c r="AQ140" s="1">
        <f t="shared" si="269"/>
        <v>155.91147006966688</v>
      </c>
      <c r="AR140" s="1">
        <f t="shared" si="270"/>
        <v>125.83167364392196</v>
      </c>
      <c r="AS140" s="1">
        <f t="shared" si="271"/>
        <v>125.35126674577326</v>
      </c>
      <c r="AT140" s="31">
        <f t="shared" si="250"/>
        <v>64.315170451693874</v>
      </c>
      <c r="AU140" s="6">
        <f t="shared" si="247"/>
        <v>0.77742155775757793</v>
      </c>
      <c r="AX140" s="58"/>
      <c r="AY140" s="34" t="s">
        <v>2</v>
      </c>
      <c r="AZ140" s="34">
        <v>2.2890000000000001</v>
      </c>
      <c r="BA140" s="34">
        <v>31.6</v>
      </c>
    </row>
    <row r="141" spans="1:53" x14ac:dyDescent="0.25">
      <c r="A141" s="31"/>
      <c r="B141" s="31"/>
      <c r="C141" s="10">
        <f t="shared" si="272"/>
        <v>50</v>
      </c>
      <c r="D141" s="1">
        <f t="shared" ref="D141:D146" si="273">D140+C141</f>
        <v>4738.83</v>
      </c>
      <c r="E141" s="6">
        <f t="shared" si="259"/>
        <v>302.26205797101466</v>
      </c>
      <c r="F141" s="10">
        <f t="shared" si="208"/>
        <v>288.36985026183282</v>
      </c>
      <c r="G141" s="1">
        <f t="shared" si="229"/>
        <v>282.10281057165463</v>
      </c>
      <c r="H141" s="1">
        <f t="shared" si="239"/>
        <v>274.2358624071922</v>
      </c>
      <c r="I141" s="1">
        <f t="shared" si="251"/>
        <v>259.24794991585668</v>
      </c>
      <c r="J141" s="1">
        <f t="shared" si="234"/>
        <v>233.60818544851986</v>
      </c>
      <c r="K141" s="1">
        <f t="shared" si="252"/>
        <v>207.70368656020176</v>
      </c>
      <c r="L141" s="1">
        <f t="shared" si="235"/>
        <v>183.55049606620739</v>
      </c>
      <c r="M141" s="1">
        <f t="shared" si="241"/>
        <v>174.37670302536796</v>
      </c>
      <c r="N141" s="1">
        <f t="shared" si="253"/>
        <v>153.48779875987634</v>
      </c>
      <c r="O141" s="1">
        <f t="shared" si="203"/>
        <v>142.11879041086664</v>
      </c>
      <c r="P141" s="1">
        <f t="shared" si="210"/>
        <v>126.92202308120891</v>
      </c>
      <c r="Q141" s="1">
        <f t="shared" si="231"/>
        <v>128.22121220063397</v>
      </c>
      <c r="R141" s="1">
        <f t="shared" si="245"/>
        <v>123.96797630625723</v>
      </c>
      <c r="S141" s="1">
        <f t="shared" si="257"/>
        <v>112.02626367865706</v>
      </c>
      <c r="T141" s="23">
        <f t="shared" si="260"/>
        <v>64.315170451693874</v>
      </c>
      <c r="U141" s="1">
        <f t="shared" si="261"/>
        <v>329.58128928843973</v>
      </c>
      <c r="V141" s="1">
        <f t="shared" si="262"/>
        <v>353.69325365703571</v>
      </c>
      <c r="W141" s="1">
        <f t="shared" si="263"/>
        <v>333.865528102685</v>
      </c>
      <c r="X141" s="1">
        <f t="shared" si="264"/>
        <v>314.98457196826422</v>
      </c>
      <c r="Y141" s="6">
        <f t="shared" si="265"/>
        <v>297.85834519242536</v>
      </c>
      <c r="Z141" s="10">
        <f t="shared" si="209"/>
        <v>165.21205214521075</v>
      </c>
      <c r="AA141" s="1">
        <f t="shared" si="230"/>
        <v>177.89883379726464</v>
      </c>
      <c r="AB141" s="1">
        <f t="shared" si="240"/>
        <v>185.36187030992409</v>
      </c>
      <c r="AC141" s="1">
        <f t="shared" si="254"/>
        <v>193.75354148421005</v>
      </c>
      <c r="AD141" s="1">
        <f t="shared" si="236"/>
        <v>232.20624129112051</v>
      </c>
      <c r="AE141" s="1">
        <f t="shared" si="255"/>
        <v>240.44734219714138</v>
      </c>
      <c r="AF141" s="1">
        <f t="shared" si="237"/>
        <v>280.0597345784484</v>
      </c>
      <c r="AG141" s="1">
        <f t="shared" si="243"/>
        <v>299.49123460962528</v>
      </c>
      <c r="AH141" s="1">
        <f t="shared" si="256"/>
        <v>297.22314502769211</v>
      </c>
      <c r="AI141" s="1">
        <f t="shared" si="205"/>
        <v>300.50581077883999</v>
      </c>
      <c r="AJ141" s="1">
        <f t="shared" si="219"/>
        <v>303.45260040577517</v>
      </c>
      <c r="AK141" s="1">
        <f t="shared" si="232"/>
        <v>314.90057196232596</v>
      </c>
      <c r="AL141" s="1">
        <f t="shared" si="246"/>
        <v>339.75211731418062</v>
      </c>
      <c r="AM141" s="1">
        <f t="shared" si="258"/>
        <v>339.05916275157665</v>
      </c>
      <c r="AN141" s="23">
        <f t="shared" si="266"/>
        <v>64.315170451693874</v>
      </c>
      <c r="AO141" s="1">
        <f t="shared" si="267"/>
        <v>122.9991676680375</v>
      </c>
      <c r="AP141" s="1">
        <f t="shared" si="268"/>
        <v>185.86104021687822</v>
      </c>
      <c r="AQ141" s="1">
        <f t="shared" si="269"/>
        <v>152.95769512935473</v>
      </c>
      <c r="AR141" s="1">
        <f t="shared" si="270"/>
        <v>122.15269171013173</v>
      </c>
      <c r="AS141" s="1">
        <f t="shared" si="271"/>
        <v>121.65775797198468</v>
      </c>
      <c r="AT141" s="31">
        <f t="shared" si="250"/>
        <v>64.315170451693874</v>
      </c>
      <c r="AU141" s="6">
        <f t="shared" si="247"/>
        <v>0.77742155775757793</v>
      </c>
      <c r="AX141" s="58"/>
      <c r="AY141" s="34" t="s">
        <v>2</v>
      </c>
      <c r="AZ141" s="34">
        <v>2.2389999999999999</v>
      </c>
      <c r="BA141" s="34">
        <v>28.23</v>
      </c>
    </row>
    <row r="142" spans="1:53" x14ac:dyDescent="0.25">
      <c r="A142" s="31"/>
      <c r="B142" s="31"/>
      <c r="C142" s="10">
        <f t="shared" si="272"/>
        <v>50</v>
      </c>
      <c r="D142" s="1">
        <f t="shared" si="273"/>
        <v>4788.83</v>
      </c>
      <c r="E142" s="6">
        <f t="shared" si="259"/>
        <v>302.26205797101466</v>
      </c>
      <c r="F142" s="10">
        <f t="shared" si="208"/>
        <v>289.94740995572266</v>
      </c>
      <c r="G142" s="1">
        <f t="shared" si="229"/>
        <v>283.71521942332748</v>
      </c>
      <c r="H142" s="1">
        <f t="shared" si="239"/>
        <v>275.89425189774516</v>
      </c>
      <c r="I142" s="1">
        <f t="shared" si="251"/>
        <v>261.00158914377232</v>
      </c>
      <c r="J142" s="1">
        <f t="shared" si="234"/>
        <v>235.55278454849574</v>
      </c>
      <c r="K142" s="1">
        <f t="shared" si="252"/>
        <v>209.88842609991278</v>
      </c>
      <c r="L142" s="1">
        <f t="shared" si="235"/>
        <v>186.01912430218246</v>
      </c>
      <c r="M142" s="1">
        <f t="shared" si="241"/>
        <v>176.97334420188079</v>
      </c>
      <c r="N142" s="1">
        <f t="shared" si="253"/>
        <v>156.43156448796483</v>
      </c>
      <c r="O142" s="1">
        <f t="shared" ref="O142:O177" si="274">SQRT(O141^2+2*$P$195*9.81* $C142)</f>
        <v>145.29308513431684</v>
      </c>
      <c r="P142" s="1">
        <f t="shared" si="210"/>
        <v>130.46658554214918</v>
      </c>
      <c r="Q142" s="1">
        <f t="shared" si="231"/>
        <v>131.73082121584153</v>
      </c>
      <c r="R142" s="1">
        <f t="shared" si="245"/>
        <v>127.59462821556696</v>
      </c>
      <c r="S142" s="1">
        <f t="shared" si="257"/>
        <v>116.02678033023237</v>
      </c>
      <c r="T142" s="23">
        <f t="shared" si="260"/>
        <v>64.315170451693874</v>
      </c>
      <c r="U142" s="1">
        <f t="shared" si="261"/>
        <v>330.96246954757606</v>
      </c>
      <c r="V142" s="1">
        <f t="shared" si="262"/>
        <v>354.98063001028692</v>
      </c>
      <c r="W142" s="1">
        <f t="shared" si="263"/>
        <v>335.22905729558221</v>
      </c>
      <c r="X142" s="1">
        <f t="shared" si="264"/>
        <v>316.42947172795175</v>
      </c>
      <c r="Y142" s="6">
        <f t="shared" si="265"/>
        <v>299.3859111594432</v>
      </c>
      <c r="Z142" s="10">
        <f t="shared" si="209"/>
        <v>162.42749820775987</v>
      </c>
      <c r="AA142" s="1">
        <f t="shared" si="230"/>
        <v>175.31590078035359</v>
      </c>
      <c r="AB142" s="1">
        <f t="shared" si="240"/>
        <v>182.88437047706705</v>
      </c>
      <c r="AC142" s="1">
        <f t="shared" si="254"/>
        <v>191.3847037714182</v>
      </c>
      <c r="AD142" s="1">
        <f t="shared" si="236"/>
        <v>230.23337832414759</v>
      </c>
      <c r="AE142" s="1">
        <f t="shared" si="255"/>
        <v>238.54264685726366</v>
      </c>
      <c r="AF142" s="1">
        <f t="shared" si="237"/>
        <v>278.42615705452488</v>
      </c>
      <c r="AG142" s="1">
        <f t="shared" si="243"/>
        <v>297.9642086023045</v>
      </c>
      <c r="AH142" s="1">
        <f t="shared" si="256"/>
        <v>295.68440598068827</v>
      </c>
      <c r="AI142" s="1">
        <f t="shared" ref="AI142:AI176" si="275">SQRT(AI143^2+2*$P$195*9.81* $C142)</f>
        <v>298.98396664678859</v>
      </c>
      <c r="AJ142" s="1">
        <f t="shared" si="219"/>
        <v>301.94560883216542</v>
      </c>
      <c r="AK142" s="1">
        <f t="shared" si="232"/>
        <v>313.44862453390994</v>
      </c>
      <c r="AL142" s="1">
        <f t="shared" si="246"/>
        <v>338.40681319894958</v>
      </c>
      <c r="AM142" s="1">
        <f t="shared" si="258"/>
        <v>337.71109819755725</v>
      </c>
      <c r="AN142" s="23">
        <f t="shared" si="266"/>
        <v>64.315170451693874</v>
      </c>
      <c r="AO142" s="1">
        <f t="shared" si="267"/>
        <v>119.23281950465652</v>
      </c>
      <c r="AP142" s="1">
        <f t="shared" si="268"/>
        <v>183.39028401335776</v>
      </c>
      <c r="AQ142" s="1">
        <f t="shared" si="269"/>
        <v>149.94574518566583</v>
      </c>
      <c r="AR142" s="1">
        <f t="shared" si="270"/>
        <v>118.35941066104751</v>
      </c>
      <c r="AS142" s="1">
        <f t="shared" si="271"/>
        <v>117.84854718989963</v>
      </c>
      <c r="AT142" s="31">
        <f t="shared" si="250"/>
        <v>64.315170451693874</v>
      </c>
      <c r="AU142" s="6">
        <f t="shared" si="247"/>
        <v>0.77742155775757793</v>
      </c>
      <c r="AX142" s="58"/>
      <c r="AY142" s="34" t="s">
        <v>2</v>
      </c>
      <c r="AZ142" s="34">
        <v>2.1779999999999999</v>
      </c>
      <c r="BA142" s="34">
        <v>26.859000000000002</v>
      </c>
    </row>
    <row r="143" spans="1:53" x14ac:dyDescent="0.25">
      <c r="A143" s="31"/>
      <c r="B143" s="31"/>
      <c r="C143" s="10">
        <f t="shared" si="272"/>
        <v>50</v>
      </c>
      <c r="D143" s="1">
        <f t="shared" si="273"/>
        <v>4838.83</v>
      </c>
      <c r="E143" s="6">
        <f t="shared" si="259"/>
        <v>302.26205797101466</v>
      </c>
      <c r="F143" s="10">
        <f t="shared" si="208"/>
        <v>291.51643271011653</v>
      </c>
      <c r="G143" s="1">
        <f t="shared" si="229"/>
        <v>285.31851628036139</v>
      </c>
      <c r="H143" s="1">
        <f t="shared" si="239"/>
        <v>277.54273225976652</v>
      </c>
      <c r="I143" s="1">
        <f t="shared" si="251"/>
        <v>262.74352425050279</v>
      </c>
      <c r="J143" s="1">
        <f t="shared" si="234"/>
        <v>237.48146097864156</v>
      </c>
      <c r="K143" s="1">
        <f t="shared" si="252"/>
        <v>212.05065765212461</v>
      </c>
      <c r="L143" s="1">
        <f t="shared" si="235"/>
        <v>188.45541808648224</v>
      </c>
      <c r="M143" s="1">
        <f t="shared" si="241"/>
        <v>179.53243316458833</v>
      </c>
      <c r="N143" s="1">
        <f t="shared" si="253"/>
        <v>159.3209476752894</v>
      </c>
      <c r="O143" s="1">
        <f t="shared" si="274"/>
        <v>148.39949658892999</v>
      </c>
      <c r="P143" s="1">
        <f t="shared" si="210"/>
        <v>133.91736236585206</v>
      </c>
      <c r="Q143" s="1">
        <f t="shared" si="231"/>
        <v>135.14932207821099</v>
      </c>
      <c r="R143" s="1">
        <f t="shared" si="245"/>
        <v>131.1210095654726</v>
      </c>
      <c r="S143" s="1">
        <f t="shared" si="257"/>
        <v>119.89388538953935</v>
      </c>
      <c r="T143" s="23">
        <f t="shared" si="260"/>
        <v>64.315170451693874</v>
      </c>
      <c r="U143" s="1">
        <f t="shared" si="261"/>
        <v>332.33790973801081</v>
      </c>
      <c r="V143" s="1">
        <f t="shared" si="262"/>
        <v>356.26335439180411</v>
      </c>
      <c r="W143" s="1">
        <f t="shared" si="263"/>
        <v>336.58706281627155</v>
      </c>
      <c r="X143" s="1">
        <f t="shared" si="264"/>
        <v>317.86780361972905</v>
      </c>
      <c r="Y143" s="6">
        <f t="shared" si="265"/>
        <v>300.90572244603459</v>
      </c>
      <c r="Z143" s="10">
        <f t="shared" si="209"/>
        <v>159.59436761374707</v>
      </c>
      <c r="AA143" s="1">
        <f t="shared" si="230"/>
        <v>172.69433999534201</v>
      </c>
      <c r="AB143" s="1">
        <f t="shared" si="240"/>
        <v>180.37284431086937</v>
      </c>
      <c r="AC143" s="1">
        <f t="shared" si="254"/>
        <v>188.98617631370158</v>
      </c>
      <c r="AD143" s="1">
        <f t="shared" si="236"/>
        <v>228.24346320223515</v>
      </c>
      <c r="AE143" s="1">
        <f t="shared" si="255"/>
        <v>236.62262015637728</v>
      </c>
      <c r="AF143" s="1">
        <f t="shared" si="237"/>
        <v>276.78293829669298</v>
      </c>
      <c r="AG143" s="1">
        <f t="shared" si="243"/>
        <v>296.42931637744203</v>
      </c>
      <c r="AH143" s="1">
        <f t="shared" si="256"/>
        <v>294.13761734968972</v>
      </c>
      <c r="AI143" s="1">
        <f t="shared" si="275"/>
        <v>297.45433651545238</v>
      </c>
      <c r="AJ143" s="1">
        <f t="shared" si="219"/>
        <v>300.43105813651664</v>
      </c>
      <c r="AK143" s="1">
        <f t="shared" si="232"/>
        <v>311.98992006505603</v>
      </c>
      <c r="AL143" s="1">
        <f t="shared" si="246"/>
        <v>337.05613956649529</v>
      </c>
      <c r="AM143" s="1">
        <f t="shared" si="258"/>
        <v>336.35763087196364</v>
      </c>
      <c r="AN143" s="23">
        <f t="shared" si="266"/>
        <v>64.315170451693874</v>
      </c>
      <c r="AO143" s="1">
        <f t="shared" si="267"/>
        <v>115.34355312296393</v>
      </c>
      <c r="AP143" s="1">
        <f t="shared" si="268"/>
        <v>180.8857823890535</v>
      </c>
      <c r="AQ143" s="1">
        <f t="shared" si="269"/>
        <v>146.87204124435877</v>
      </c>
      <c r="AR143" s="1">
        <f t="shared" si="270"/>
        <v>114.44046527356697</v>
      </c>
      <c r="AS143" s="1">
        <f t="shared" si="271"/>
        <v>113.91202778798208</v>
      </c>
      <c r="AT143" s="31">
        <f t="shared" si="250"/>
        <v>64.315170451693874</v>
      </c>
      <c r="AU143" s="6">
        <f t="shared" si="247"/>
        <v>0.77742155775757793</v>
      </c>
      <c r="AX143" s="58"/>
      <c r="AY143" s="34" t="s">
        <v>2</v>
      </c>
      <c r="AZ143" s="34">
        <v>2.1030000000000002</v>
      </c>
      <c r="BA143" s="34">
        <v>23.597999999999999</v>
      </c>
    </row>
    <row r="144" spans="1:53" x14ac:dyDescent="0.25">
      <c r="A144" s="31"/>
      <c r="B144" s="31"/>
      <c r="C144" s="10">
        <f t="shared" si="272"/>
        <v>50</v>
      </c>
      <c r="D144" s="1">
        <f t="shared" si="273"/>
        <v>4888.83</v>
      </c>
      <c r="E144" s="6">
        <f t="shared" si="259"/>
        <v>302.26205797101466</v>
      </c>
      <c r="F144" s="10">
        <f t="shared" ref="F144:F177" si="276">SQRT(F143^2+2*$P$195*9.81* C144)</f>
        <v>293.07705563559881</v>
      </c>
      <c r="G144" s="1">
        <f t="shared" si="229"/>
        <v>286.9128538989267</v>
      </c>
      <c r="H144" s="1">
        <f t="shared" si="239"/>
        <v>279.18147902433725</v>
      </c>
      <c r="I144" s="1">
        <f t="shared" si="251"/>
        <v>264.47398650070397</v>
      </c>
      <c r="J144" s="1">
        <f t="shared" si="234"/>
        <v>239.39459958100571</v>
      </c>
      <c r="K144" s="1">
        <f t="shared" si="252"/>
        <v>214.19106286373986</v>
      </c>
      <c r="L144" s="1">
        <f t="shared" si="235"/>
        <v>190.86061564961699</v>
      </c>
      <c r="M144" s="1">
        <f t="shared" si="241"/>
        <v>182.0555534939744</v>
      </c>
      <c r="N144" s="1">
        <f t="shared" si="253"/>
        <v>162.15885534916774</v>
      </c>
      <c r="O144" s="1">
        <f t="shared" si="274"/>
        <v>151.44220213615438</v>
      </c>
      <c r="P144" s="1">
        <f t="shared" si="210"/>
        <v>137.28142606713746</v>
      </c>
      <c r="Q144" s="1">
        <f t="shared" si="231"/>
        <v>138.48346203861314</v>
      </c>
      <c r="R144" s="1">
        <f t="shared" si="245"/>
        <v>134.55500417847253</v>
      </c>
      <c r="S144" s="1">
        <f t="shared" si="257"/>
        <v>123.64009767789734</v>
      </c>
      <c r="T144" s="23">
        <f t="shared" si="260"/>
        <v>64.315170451693874</v>
      </c>
      <c r="U144" s="1">
        <f t="shared" si="261"/>
        <v>333.70768083613274</v>
      </c>
      <c r="V144" s="1">
        <f t="shared" si="262"/>
        <v>357.54147687016706</v>
      </c>
      <c r="W144" s="1">
        <f t="shared" si="263"/>
        <v>337.9396112551542</v>
      </c>
      <c r="X144" s="1">
        <f t="shared" si="264"/>
        <v>319.29965640136635</v>
      </c>
      <c r="Y144" s="6">
        <f t="shared" si="265"/>
        <v>302.41789596644247</v>
      </c>
      <c r="Z144" s="10">
        <f t="shared" ref="Z144:Z176" si="277">SQRT(Z145^2+2*$P$195*9.81* $C144)</f>
        <v>156.7100257610592</v>
      </c>
      <c r="AA144" s="1">
        <f t="shared" si="230"/>
        <v>170.03236476161467</v>
      </c>
      <c r="AB144" s="1">
        <f t="shared" si="240"/>
        <v>177.82585010282705</v>
      </c>
      <c r="AC144" s="1">
        <f t="shared" si="254"/>
        <v>186.55681396741716</v>
      </c>
      <c r="AD144" s="1">
        <f t="shared" si="236"/>
        <v>226.23604596648622</v>
      </c>
      <c r="AE144" s="1">
        <f t="shared" si="255"/>
        <v>234.6868858067472</v>
      </c>
      <c r="AF144" s="1">
        <f t="shared" si="237"/>
        <v>275.12990555763099</v>
      </c>
      <c r="AG144" s="1">
        <f t="shared" si="243"/>
        <v>294.88643510341001</v>
      </c>
      <c r="AH144" s="1">
        <f t="shared" si="256"/>
        <v>292.58265146818343</v>
      </c>
      <c r="AI144" s="1">
        <f t="shared" si="275"/>
        <v>295.91679964450816</v>
      </c>
      <c r="AJ144" s="1">
        <f t="shared" si="219"/>
        <v>298.90883341418174</v>
      </c>
      <c r="AK144" s="1">
        <f t="shared" si="232"/>
        <v>310.52436333112422</v>
      </c>
      <c r="AL144" s="1">
        <f t="shared" si="246"/>
        <v>335.70003160480752</v>
      </c>
      <c r="AM144" s="1">
        <f t="shared" si="258"/>
        <v>334.99869528969833</v>
      </c>
      <c r="AN144" s="23">
        <f t="shared" si="266"/>
        <v>64.315170451693874</v>
      </c>
      <c r="AO144" s="1">
        <f t="shared" si="267"/>
        <v>111.31848564829653</v>
      </c>
      <c r="AP144" s="1">
        <f t="shared" si="268"/>
        <v>178.34611369609379</v>
      </c>
      <c r="AQ144" s="1">
        <f t="shared" si="269"/>
        <v>143.73262155573667</v>
      </c>
      <c r="AR144" s="1">
        <f t="shared" si="270"/>
        <v>110.38247185142434</v>
      </c>
      <c r="AS144" s="1">
        <f t="shared" si="271"/>
        <v>109.83451222074964</v>
      </c>
      <c r="AT144" s="31">
        <f t="shared" si="250"/>
        <v>64.315170451693874</v>
      </c>
      <c r="AU144" s="6">
        <f t="shared" si="247"/>
        <v>0.77742155775757793</v>
      </c>
      <c r="AX144" s="58"/>
      <c r="AY144" s="34" t="s">
        <v>2</v>
      </c>
      <c r="AZ144" s="34">
        <v>2.036</v>
      </c>
      <c r="BA144" s="34">
        <v>22.599</v>
      </c>
    </row>
    <row r="145" spans="1:53" x14ac:dyDescent="0.25">
      <c r="A145" s="31"/>
      <c r="B145" s="31"/>
      <c r="C145" s="10">
        <f t="shared" si="272"/>
        <v>50</v>
      </c>
      <c r="D145" s="1">
        <f t="shared" si="273"/>
        <v>4938.83</v>
      </c>
      <c r="E145" s="6">
        <f t="shared" si="259"/>
        <v>302.26205797101466</v>
      </c>
      <c r="F145" s="10">
        <f t="shared" si="276"/>
        <v>294.62941221139459</v>
      </c>
      <c r="G145" s="1">
        <f t="shared" si="229"/>
        <v>288.49838081422024</v>
      </c>
      <c r="H145" s="1">
        <f t="shared" si="239"/>
        <v>280.81066260065063</v>
      </c>
      <c r="I145" s="1">
        <f t="shared" si="251"/>
        <v>266.19319964186644</v>
      </c>
      <c r="J145" s="1">
        <f t="shared" si="234"/>
        <v>241.2925699406222</v>
      </c>
      <c r="K145" s="1">
        <f t="shared" si="252"/>
        <v>216.31028965515847</v>
      </c>
      <c r="L145" s="1">
        <f t="shared" si="235"/>
        <v>193.23587815452601</v>
      </c>
      <c r="M145" s="1">
        <f t="shared" si="241"/>
        <v>184.54418050428296</v>
      </c>
      <c r="N145" s="1">
        <f t="shared" si="253"/>
        <v>164.94794441929949</v>
      </c>
      <c r="O145" s="1">
        <f t="shared" si="274"/>
        <v>154.42496750152756</v>
      </c>
      <c r="P145" s="1">
        <f t="shared" si="210"/>
        <v>140.56500255407437</v>
      </c>
      <c r="Q145" s="1">
        <f t="shared" si="231"/>
        <v>141.73919450243821</v>
      </c>
      <c r="R145" s="1">
        <f t="shared" si="245"/>
        <v>137.90351391269462</v>
      </c>
      <c r="S145" s="1">
        <f t="shared" si="257"/>
        <v>127.27609262465593</v>
      </c>
      <c r="T145" s="23">
        <f t="shared" si="260"/>
        <v>64.315170451693874</v>
      </c>
      <c r="U145" s="1">
        <f t="shared" si="261"/>
        <v>335.07185236756345</v>
      </c>
      <c r="V145" s="1">
        <f t="shared" si="262"/>
        <v>358.81504662221204</v>
      </c>
      <c r="W145" s="1">
        <f t="shared" si="263"/>
        <v>339.2867678753251</v>
      </c>
      <c r="X145" s="1">
        <f t="shared" si="264"/>
        <v>320.72511684935216</v>
      </c>
      <c r="Y145" s="6">
        <f t="shared" si="265"/>
        <v>303.92254572632487</v>
      </c>
      <c r="Z145" s="10">
        <f t="shared" si="277"/>
        <v>153.77159091988298</v>
      </c>
      <c r="AA145" s="1">
        <f t="shared" si="230"/>
        <v>167.32804626369958</v>
      </c>
      <c r="AB145" s="1">
        <f t="shared" si="240"/>
        <v>175.24184136442162</v>
      </c>
      <c r="AC145" s="1">
        <f t="shared" si="254"/>
        <v>184.0953960251953</v>
      </c>
      <c r="AD145" s="1">
        <f t="shared" si="236"/>
        <v>224.21065651424792</v>
      </c>
      <c r="AE145" s="1">
        <f t="shared" si="255"/>
        <v>232.73505187158463</v>
      </c>
      <c r="AF145" s="1">
        <f t="shared" si="237"/>
        <v>273.46688086887406</v>
      </c>
      <c r="AG145" s="1">
        <f t="shared" si="243"/>
        <v>293.33543871819791</v>
      </c>
      <c r="AH145" s="1">
        <f t="shared" si="256"/>
        <v>291.01937725889059</v>
      </c>
      <c r="AI145" s="1">
        <f t="shared" si="275"/>
        <v>294.37123214038422</v>
      </c>
      <c r="AJ145" s="1">
        <f t="shared" si="219"/>
        <v>297.37881681960306</v>
      </c>
      <c r="AK145" s="1">
        <f t="shared" si="232"/>
        <v>309.05185684962328</v>
      </c>
      <c r="AL145" s="1">
        <f t="shared" si="246"/>
        <v>334.33842318744757</v>
      </c>
      <c r="AM145" s="1">
        <f t="shared" si="258"/>
        <v>333.63422463200646</v>
      </c>
      <c r="AN145" s="23">
        <f t="shared" si="266"/>
        <v>64.315170451693874</v>
      </c>
      <c r="AO145" s="1">
        <f t="shared" si="267"/>
        <v>107.14231305618709</v>
      </c>
      <c r="AP145" s="1">
        <f t="shared" si="268"/>
        <v>175.76975357125585</v>
      </c>
      <c r="AQ145" s="1">
        <f t="shared" si="269"/>
        <v>140.52308173138184</v>
      </c>
      <c r="AR145" s="1">
        <f t="shared" si="270"/>
        <v>106.16948757543518</v>
      </c>
      <c r="AS145" s="1">
        <f t="shared" si="271"/>
        <v>105.59966891411167</v>
      </c>
      <c r="AT145" s="31">
        <f t="shared" si="250"/>
        <v>64.315170451693874</v>
      </c>
      <c r="AU145" s="6">
        <f t="shared" si="247"/>
        <v>0.77742155775757793</v>
      </c>
      <c r="AX145" s="58"/>
      <c r="AY145" s="34" t="s">
        <v>2</v>
      </c>
      <c r="AZ145" s="34">
        <v>1.9890000000000001</v>
      </c>
      <c r="BA145" s="34">
        <v>21.914999999999999</v>
      </c>
    </row>
    <row r="146" spans="1:53" x14ac:dyDescent="0.25">
      <c r="A146" s="31"/>
      <c r="B146" s="31"/>
      <c r="C146" s="10">
        <f t="shared" si="272"/>
        <v>50</v>
      </c>
      <c r="D146" s="1">
        <f t="shared" si="273"/>
        <v>4988.83</v>
      </c>
      <c r="E146" s="6">
        <f t="shared" si="259"/>
        <v>302.26205797101466</v>
      </c>
      <c r="F146" s="10">
        <f t="shared" si="276"/>
        <v>296.17363241860653</v>
      </c>
      <c r="G146" s="1">
        <f t="shared" si="229"/>
        <v>290.07524150197105</v>
      </c>
      <c r="H146" s="1">
        <f t="shared" si="239"/>
        <v>282.43044848283699</v>
      </c>
      <c r="I146" s="1">
        <f t="shared" si="251"/>
        <v>267.90138024201104</v>
      </c>
      <c r="J146" s="1">
        <f t="shared" si="234"/>
        <v>243.17572721912452</v>
      </c>
      <c r="K146" s="1">
        <f t="shared" si="252"/>
        <v>218.40895451125294</v>
      </c>
      <c r="L146" s="1">
        <f t="shared" si="235"/>
        <v>195.58229624930479</v>
      </c>
      <c r="M146" s="1">
        <f t="shared" si="241"/>
        <v>186.99969133128903</v>
      </c>
      <c r="N146" s="1">
        <f t="shared" si="253"/>
        <v>167.6906508072299</v>
      </c>
      <c r="O146" s="1">
        <f t="shared" si="274"/>
        <v>157.35120141850791</v>
      </c>
      <c r="P146" s="1">
        <f t="shared" si="210"/>
        <v>143.77360655915584</v>
      </c>
      <c r="Q146" s="1">
        <f t="shared" si="231"/>
        <v>144.92180394336805</v>
      </c>
      <c r="R146" s="1">
        <f t="shared" si="245"/>
        <v>141.17262181268987</v>
      </c>
      <c r="S146" s="1">
        <f t="shared" si="257"/>
        <v>130.81106128229368</v>
      </c>
      <c r="T146" s="23">
        <f t="shared" si="260"/>
        <v>64.315170451693874</v>
      </c>
      <c r="U146" s="1">
        <f t="shared" si="261"/>
        <v>336.43049244833657</v>
      </c>
      <c r="V146" s="1">
        <f t="shared" si="262"/>
        <v>360.08411195511002</v>
      </c>
      <c r="W146" s="1">
        <f t="shared" si="263"/>
        <v>340.62859664931943</v>
      </c>
      <c r="X146" s="1">
        <f t="shared" si="264"/>
        <v>322.14426982026328</v>
      </c>
      <c r="Y146" s="6">
        <f t="shared" si="265"/>
        <v>305.41978292306158</v>
      </c>
      <c r="Z146" s="10">
        <f t="shared" si="277"/>
        <v>150.77590050811116</v>
      </c>
      <c r="AA146" s="1">
        <f t="shared" si="230"/>
        <v>164.57929719872664</v>
      </c>
      <c r="AB146" s="1">
        <f t="shared" si="240"/>
        <v>172.61915584544235</v>
      </c>
      <c r="AC146" s="1">
        <f t="shared" si="254"/>
        <v>181.60061904540274</v>
      </c>
      <c r="AD146" s="1">
        <f t="shared" si="236"/>
        <v>222.16680331352401</v>
      </c>
      <c r="AE146" s="1">
        <f t="shared" si="255"/>
        <v>230.76670983846259</v>
      </c>
      <c r="AF146" s="1">
        <f t="shared" si="237"/>
        <v>271.79368081717968</v>
      </c>
      <c r="AG146" s="1">
        <f t="shared" si="243"/>
        <v>291.77619780920725</v>
      </c>
      <c r="AH146" s="1">
        <f t="shared" si="256"/>
        <v>289.44766010481493</v>
      </c>
      <c r="AI146" s="1">
        <f t="shared" si="275"/>
        <v>292.81750683975162</v>
      </c>
      <c r="AJ146" s="1">
        <f t="shared" si="219"/>
        <v>295.84088745984224</v>
      </c>
      <c r="AK146" s="1">
        <f t="shared" si="232"/>
        <v>307.57230080454258</v>
      </c>
      <c r="AL146" s="1">
        <f t="shared" si="246"/>
        <v>332.97124683592244</v>
      </c>
      <c r="AM146" s="1">
        <f t="shared" si="258"/>
        <v>332.26415070813783</v>
      </c>
      <c r="AN146" s="23">
        <f t="shared" si="266"/>
        <v>64.315170451693874</v>
      </c>
      <c r="AO146" s="1">
        <f t="shared" si="267"/>
        <v>102.79662079577324</v>
      </c>
      <c r="AP146" s="1">
        <f t="shared" si="268"/>
        <v>173.15506423578842</v>
      </c>
      <c r="AQ146" s="1">
        <f t="shared" si="269"/>
        <v>137.23850224803761</v>
      </c>
      <c r="AR146" s="1">
        <f t="shared" si="270"/>
        <v>101.78226806291205</v>
      </c>
      <c r="AS146" s="1">
        <f t="shared" si="271"/>
        <v>101.18774666317064</v>
      </c>
      <c r="AT146" s="31">
        <f t="shared" si="250"/>
        <v>64.315170451693874</v>
      </c>
      <c r="AU146" s="6">
        <f t="shared" si="247"/>
        <v>0.77742155775757793</v>
      </c>
      <c r="AX146" s="58"/>
      <c r="AY146" s="34" t="s">
        <v>2</v>
      </c>
      <c r="AZ146" s="34">
        <v>1.978</v>
      </c>
      <c r="BA146" s="34">
        <v>22.276</v>
      </c>
    </row>
    <row r="147" spans="1:53" x14ac:dyDescent="0.25">
      <c r="A147" s="4"/>
      <c r="B147" s="4"/>
      <c r="C147" s="12">
        <v>41.46</v>
      </c>
      <c r="D147" s="5">
        <f t="shared" ref="D147:D158" si="278">D146+C147</f>
        <v>5030.29</v>
      </c>
      <c r="E147" s="14">
        <f t="shared" si="259"/>
        <v>302.26205797101466</v>
      </c>
      <c r="F147" s="12">
        <f t="shared" si="276"/>
        <v>297.44801995648226</v>
      </c>
      <c r="G147" s="5">
        <f t="shared" si="229"/>
        <v>291.37630268851109</v>
      </c>
      <c r="H147" s="5">
        <f t="shared" si="239"/>
        <v>283.76656298129353</v>
      </c>
      <c r="I147" s="5">
        <f t="shared" si="251"/>
        <v>269.30958685419017</v>
      </c>
      <c r="J147" s="5">
        <f t="shared" si="234"/>
        <v>244.72625185000086</v>
      </c>
      <c r="K147" s="5">
        <f t="shared" si="252"/>
        <v>220.13399430051359</v>
      </c>
      <c r="L147" s="5">
        <f t="shared" si="235"/>
        <v>197.50680657169977</v>
      </c>
      <c r="M147" s="5">
        <f t="shared" si="241"/>
        <v>189.01160968045684</v>
      </c>
      <c r="N147" s="5">
        <f t="shared" si="253"/>
        <v>169.9313343799557</v>
      </c>
      <c r="O147" s="5">
        <f t="shared" si="274"/>
        <v>159.73698577301326</v>
      </c>
      <c r="P147" s="5">
        <f t="shared" ref="P147:P177" si="279">SQRT(P146^2+2*$P$195*9.81* $C147)</f>
        <v>146.38085250136692</v>
      </c>
      <c r="Q147" s="5">
        <f t="shared" si="231"/>
        <v>147.50875666956185</v>
      </c>
      <c r="R147" s="5">
        <f t="shared" si="245"/>
        <v>143.82702522637655</v>
      </c>
      <c r="S147" s="5">
        <f t="shared" si="257"/>
        <v>133.67137984550018</v>
      </c>
      <c r="T147" s="24">
        <f t="shared" si="260"/>
        <v>64.315170451693874</v>
      </c>
      <c r="U147" s="5">
        <f t="shared" si="261"/>
        <v>337.55292960516613</v>
      </c>
      <c r="V147" s="5">
        <f t="shared" si="262"/>
        <v>361.13303880772276</v>
      </c>
      <c r="W147" s="5">
        <f t="shared" si="263"/>
        <v>341.73724539664204</v>
      </c>
      <c r="X147" s="5">
        <f t="shared" si="264"/>
        <v>323.31630737411092</v>
      </c>
      <c r="Y147" s="14">
        <f t="shared" si="265"/>
        <v>306.65574809021604</v>
      </c>
      <c r="Z147" s="12">
        <f t="shared" si="277"/>
        <v>147.71947120820542</v>
      </c>
      <c r="AA147" s="5">
        <f t="shared" si="230"/>
        <v>161.78385292243101</v>
      </c>
      <c r="AB147" s="5">
        <f t="shared" si="240"/>
        <v>169.95600302664545</v>
      </c>
      <c r="AC147" s="5">
        <f t="shared" si="254"/>
        <v>179.07108878228638</v>
      </c>
      <c r="AD147" s="5">
        <f t="shared" si="236"/>
        <v>220.10397200993458</v>
      </c>
      <c r="AE147" s="5">
        <f t="shared" si="255"/>
        <v>228.78143362097632</v>
      </c>
      <c r="AF147" s="5">
        <f t="shared" si="237"/>
        <v>270.11011630842512</v>
      </c>
      <c r="AG147" s="5">
        <f t="shared" si="243"/>
        <v>290.20857948723301</v>
      </c>
      <c r="AH147" s="5">
        <f t="shared" si="256"/>
        <v>287.86736171395404</v>
      </c>
      <c r="AI147" s="5">
        <f t="shared" si="275"/>
        <v>291.25549318742122</v>
      </c>
      <c r="AJ147" s="5">
        <f t="shared" ref="AJ147:AJ176" si="280">SQRT(AJ148^2+2*$P$195*9.81* $C147)</f>
        <v>294.2949212831017</v>
      </c>
      <c r="AK147" s="5">
        <f t="shared" si="232"/>
        <v>306.08559296739207</v>
      </c>
      <c r="AL147" s="5">
        <f t="shared" si="246"/>
        <v>331.59843368066259</v>
      </c>
      <c r="AM147" s="5">
        <f t="shared" si="258"/>
        <v>330.88840391558017</v>
      </c>
      <c r="AN147" s="24">
        <f t="shared" si="266"/>
        <v>64.315170451693874</v>
      </c>
      <c r="AO147" s="5">
        <f t="shared" si="267"/>
        <v>98.258919427347664</v>
      </c>
      <c r="AP147" s="5">
        <f t="shared" si="268"/>
        <v>170.50028231794812</v>
      </c>
      <c r="AQ147" s="5">
        <f t="shared" si="269"/>
        <v>133.87335993125976</v>
      </c>
      <c r="AR147" s="5">
        <f t="shared" si="270"/>
        <v>97.197222655950853</v>
      </c>
      <c r="AS147" s="5">
        <f t="shared" si="271"/>
        <v>96.574479417545916</v>
      </c>
      <c r="AT147" s="4">
        <f t="shared" si="250"/>
        <v>64.315170451693874</v>
      </c>
      <c r="AU147" s="14">
        <f t="shared" si="247"/>
        <v>0.64463795569258364</v>
      </c>
      <c r="AX147" s="58"/>
      <c r="AY147" s="34" t="s">
        <v>2</v>
      </c>
      <c r="AZ147" s="34">
        <v>1.9810000000000001</v>
      </c>
      <c r="BA147" s="34">
        <v>22.591000000000001</v>
      </c>
    </row>
    <row r="148" spans="1:53" x14ac:dyDescent="0.25">
      <c r="A148" s="30" t="s">
        <v>91</v>
      </c>
      <c r="B148" s="30">
        <f>AZ702</f>
        <v>5.4939999999999998</v>
      </c>
      <c r="C148" s="11">
        <v>0</v>
      </c>
      <c r="D148" s="8">
        <f t="shared" si="278"/>
        <v>5030.29</v>
      </c>
      <c r="E148" s="9">
        <v>0</v>
      </c>
      <c r="F148" s="11">
        <f t="shared" si="276"/>
        <v>297.44801995648226</v>
      </c>
      <c r="G148" s="8">
        <f t="shared" si="229"/>
        <v>291.37630268851109</v>
      </c>
      <c r="H148" s="8">
        <f t="shared" si="239"/>
        <v>283.76656298129353</v>
      </c>
      <c r="I148" s="8">
        <f t="shared" si="251"/>
        <v>269.30958685419017</v>
      </c>
      <c r="J148" s="8">
        <f t="shared" si="234"/>
        <v>244.72625185000086</v>
      </c>
      <c r="K148" s="8">
        <f t="shared" si="252"/>
        <v>220.13399430051359</v>
      </c>
      <c r="L148" s="8">
        <f t="shared" si="235"/>
        <v>197.50680657169977</v>
      </c>
      <c r="M148" s="8">
        <f t="shared" si="241"/>
        <v>189.01160968045684</v>
      </c>
      <c r="N148" s="8">
        <f t="shared" si="253"/>
        <v>169.9313343799557</v>
      </c>
      <c r="O148" s="8">
        <f t="shared" si="274"/>
        <v>159.73698577301326</v>
      </c>
      <c r="P148" s="8">
        <f t="shared" si="279"/>
        <v>146.38085250136692</v>
      </c>
      <c r="Q148" s="8">
        <f t="shared" si="231"/>
        <v>147.50875666956185</v>
      </c>
      <c r="R148" s="8">
        <f t="shared" si="245"/>
        <v>143.82702522637655</v>
      </c>
      <c r="S148" s="8">
        <f t="shared" si="257"/>
        <v>133.67137984550018</v>
      </c>
      <c r="T148" s="8">
        <f t="shared" ref="T148:T177" si="281">SQRT(T147^2+2*$P$195*9.81* $C148)</f>
        <v>64.315170451693874</v>
      </c>
      <c r="U148" s="8">
        <f t="shared" si="261"/>
        <v>337.55292960516613</v>
      </c>
      <c r="V148" s="8">
        <f t="shared" si="262"/>
        <v>361.13303880772276</v>
      </c>
      <c r="W148" s="8">
        <f t="shared" si="263"/>
        <v>341.73724539664204</v>
      </c>
      <c r="X148" s="8">
        <f t="shared" si="264"/>
        <v>323.31630737411092</v>
      </c>
      <c r="Y148" s="9">
        <f t="shared" si="265"/>
        <v>306.65574809021604</v>
      </c>
      <c r="Z148" s="11">
        <f t="shared" si="277"/>
        <v>145.13627437009615</v>
      </c>
      <c r="AA148" s="8">
        <f t="shared" si="230"/>
        <v>159.42870202829474</v>
      </c>
      <c r="AB148" s="8">
        <f t="shared" si="240"/>
        <v>167.71564902773122</v>
      </c>
      <c r="AC148" s="8">
        <f t="shared" si="254"/>
        <v>176.94618052298696</v>
      </c>
      <c r="AD148" s="8">
        <f t="shared" si="236"/>
        <v>218.37869506559031</v>
      </c>
      <c r="AE148" s="8">
        <f t="shared" si="255"/>
        <v>227.12208244393409</v>
      </c>
      <c r="AF148" s="8">
        <f t="shared" si="237"/>
        <v>268.7061050593212</v>
      </c>
      <c r="AG148" s="8">
        <f t="shared" si="243"/>
        <v>288.90225954809983</v>
      </c>
      <c r="AH148" s="8">
        <f t="shared" si="256"/>
        <v>286.55036887806034</v>
      </c>
      <c r="AI148" s="8">
        <f t="shared" si="275"/>
        <v>289.95388991328946</v>
      </c>
      <c r="AJ148" s="8">
        <f t="shared" si="280"/>
        <v>293.00682015445824</v>
      </c>
      <c r="AK148" s="8">
        <f t="shared" si="232"/>
        <v>304.84731618664449</v>
      </c>
      <c r="AL148" s="8">
        <f t="shared" si="246"/>
        <v>330.45577190218478</v>
      </c>
      <c r="AM148" s="8">
        <f t="shared" si="258"/>
        <v>329.74328167500266</v>
      </c>
      <c r="AN148" s="8">
        <f t="shared" ref="AN148:AN176" si="282">SQRT(AN149^2+2*$P$195*9.81* $C148)</f>
        <v>321.64316741418679</v>
      </c>
      <c r="AO148" s="8">
        <f t="shared" si="267"/>
        <v>94.330860332289987</v>
      </c>
      <c r="AP148" s="8">
        <f t="shared" si="268"/>
        <v>168.26717515457378</v>
      </c>
      <c r="AQ148" s="8">
        <f t="shared" si="269"/>
        <v>131.01745098758647</v>
      </c>
      <c r="AR148" s="8">
        <f t="shared" si="270"/>
        <v>93.224439156427678</v>
      </c>
      <c r="AS148" s="8">
        <f t="shared" si="271"/>
        <v>92.574975229648317</v>
      </c>
      <c r="AT148" s="30">
        <f t="shared" si="250"/>
        <v>64.315170451693874</v>
      </c>
      <c r="AU148" s="9">
        <f t="shared" si="247"/>
        <v>0</v>
      </c>
      <c r="AX148" s="58"/>
      <c r="AY148" s="34" t="s">
        <v>2</v>
      </c>
      <c r="AZ148" s="34">
        <v>1.9810000000000001</v>
      </c>
      <c r="BA148" s="34">
        <v>22.591000000000001</v>
      </c>
    </row>
    <row r="149" spans="1:53" x14ac:dyDescent="0.25">
      <c r="A149" s="4"/>
      <c r="B149" s="4"/>
      <c r="C149" s="12">
        <v>5.49</v>
      </c>
      <c r="D149" s="5">
        <f t="shared" si="278"/>
        <v>5035.78</v>
      </c>
      <c r="E149" s="14">
        <v>0</v>
      </c>
      <c r="F149" s="12">
        <f t="shared" si="276"/>
        <v>297.6163611262524</v>
      </c>
      <c r="G149" s="5">
        <f t="shared" si="229"/>
        <v>291.54814971532033</v>
      </c>
      <c r="H149" s="5">
        <f t="shared" si="239"/>
        <v>283.94301558625534</v>
      </c>
      <c r="I149" s="5">
        <f t="shared" si="251"/>
        <v>269.49550535319622</v>
      </c>
      <c r="J149" s="5">
        <f t="shared" si="234"/>
        <v>244.93083141685133</v>
      </c>
      <c r="K149" s="5">
        <f t="shared" si="252"/>
        <v>220.36140605990551</v>
      </c>
      <c r="L149" s="5">
        <f t="shared" si="235"/>
        <v>197.76023987685397</v>
      </c>
      <c r="M149" s="5">
        <f t="shared" si="241"/>
        <v>189.27641804513675</v>
      </c>
      <c r="N149" s="5">
        <f t="shared" si="253"/>
        <v>170.22582717717165</v>
      </c>
      <c r="O149" s="5">
        <f t="shared" si="274"/>
        <v>160.05023729394418</v>
      </c>
      <c r="P149" s="5">
        <f t="shared" si="279"/>
        <v>146.72262202205542</v>
      </c>
      <c r="Q149" s="5">
        <f t="shared" si="231"/>
        <v>147.84791891737945</v>
      </c>
      <c r="R149" s="5">
        <f t="shared" si="245"/>
        <v>144.17484877560565</v>
      </c>
      <c r="S149" s="5">
        <f t="shared" si="257"/>
        <v>134.04555801592232</v>
      </c>
      <c r="T149" s="5">
        <f t="shared" si="281"/>
        <v>65.089284711313553</v>
      </c>
      <c r="U149" s="5">
        <f t="shared" si="261"/>
        <v>337.70127941574378</v>
      </c>
      <c r="V149" s="5">
        <f t="shared" si="262"/>
        <v>361.27170599494804</v>
      </c>
      <c r="W149" s="5">
        <f t="shared" si="263"/>
        <v>341.8837795586166</v>
      </c>
      <c r="X149" s="5">
        <f t="shared" si="264"/>
        <v>323.47118642628834</v>
      </c>
      <c r="Y149" s="14">
        <f t="shared" si="265"/>
        <v>306.81903733433825</v>
      </c>
      <c r="Z149" s="12">
        <f t="shared" si="277"/>
        <v>145.13627437009615</v>
      </c>
      <c r="AA149" s="5">
        <f t="shared" si="230"/>
        <v>159.42870202829474</v>
      </c>
      <c r="AB149" s="5">
        <f t="shared" si="240"/>
        <v>167.71564902773122</v>
      </c>
      <c r="AC149" s="5">
        <f t="shared" si="254"/>
        <v>176.94618052298696</v>
      </c>
      <c r="AD149" s="5">
        <f t="shared" si="236"/>
        <v>218.37869506559031</v>
      </c>
      <c r="AE149" s="5">
        <f t="shared" si="255"/>
        <v>227.12208244393409</v>
      </c>
      <c r="AF149" s="5">
        <f t="shared" si="237"/>
        <v>268.7061050593212</v>
      </c>
      <c r="AG149" s="5">
        <f t="shared" si="243"/>
        <v>288.90225954809983</v>
      </c>
      <c r="AH149" s="5">
        <f t="shared" si="256"/>
        <v>286.55036887806034</v>
      </c>
      <c r="AI149" s="5">
        <f t="shared" si="275"/>
        <v>289.95388991328946</v>
      </c>
      <c r="AJ149" s="5">
        <f t="shared" si="280"/>
        <v>293.00682015445824</v>
      </c>
      <c r="AK149" s="5">
        <f t="shared" si="232"/>
        <v>304.84731618664449</v>
      </c>
      <c r="AL149" s="5">
        <f t="shared" si="246"/>
        <v>330.45577190218478</v>
      </c>
      <c r="AM149" s="5">
        <f t="shared" si="258"/>
        <v>329.74328167500266</v>
      </c>
      <c r="AN149" s="5">
        <f t="shared" si="282"/>
        <v>321.64316741418679</v>
      </c>
      <c r="AO149" s="5">
        <f t="shared" si="267"/>
        <v>94.330860332289987</v>
      </c>
      <c r="AP149" s="5">
        <f t="shared" si="268"/>
        <v>168.26717515457378</v>
      </c>
      <c r="AQ149" s="5">
        <f t="shared" si="269"/>
        <v>131.01745098758647</v>
      </c>
      <c r="AR149" s="5">
        <f t="shared" si="270"/>
        <v>93.224439156427678</v>
      </c>
      <c r="AS149" s="5">
        <f t="shared" si="271"/>
        <v>92.574975229648317</v>
      </c>
      <c r="AT149" s="4">
        <f t="shared" si="250"/>
        <v>65.089284711313553</v>
      </c>
      <c r="AU149" s="14">
        <f t="shared" si="247"/>
        <v>8.4345680312042995E-2</v>
      </c>
      <c r="AX149" s="58"/>
      <c r="AY149" s="34" t="s">
        <v>2</v>
      </c>
      <c r="AZ149" s="34">
        <v>1.9690000000000001</v>
      </c>
      <c r="BA149" s="34">
        <v>22.855</v>
      </c>
    </row>
    <row r="150" spans="1:53" x14ac:dyDescent="0.25">
      <c r="A150" s="30" t="s">
        <v>43</v>
      </c>
      <c r="B150" s="30">
        <f>SUM(AZ703:AZ717)</f>
        <v>87.01600000000002</v>
      </c>
      <c r="C150" s="11">
        <v>0</v>
      </c>
      <c r="D150" s="8">
        <f t="shared" si="278"/>
        <v>5035.78</v>
      </c>
      <c r="E150" s="9">
        <f>$AE$200</f>
        <v>642.90606666666656</v>
      </c>
      <c r="F150" s="11">
        <f t="shared" si="276"/>
        <v>297.6163611262524</v>
      </c>
      <c r="G150" s="8">
        <f t="shared" si="229"/>
        <v>291.54814971532033</v>
      </c>
      <c r="H150" s="8">
        <f t="shared" si="239"/>
        <v>283.94301558625534</v>
      </c>
      <c r="I150" s="8">
        <f t="shared" si="251"/>
        <v>269.49550535319622</v>
      </c>
      <c r="J150" s="8">
        <f t="shared" si="234"/>
        <v>244.93083141685133</v>
      </c>
      <c r="K150" s="8">
        <f t="shared" si="252"/>
        <v>220.36140605990551</v>
      </c>
      <c r="L150" s="8">
        <f t="shared" si="235"/>
        <v>197.76023987685397</v>
      </c>
      <c r="M150" s="8">
        <f t="shared" si="241"/>
        <v>189.27641804513675</v>
      </c>
      <c r="N150" s="8">
        <f t="shared" si="253"/>
        <v>170.22582717717165</v>
      </c>
      <c r="O150" s="8">
        <f t="shared" si="274"/>
        <v>160.05023729394418</v>
      </c>
      <c r="P150" s="8">
        <f t="shared" si="279"/>
        <v>146.72262202205542</v>
      </c>
      <c r="Q150" s="8">
        <f t="shared" si="231"/>
        <v>147.84791891737945</v>
      </c>
      <c r="R150" s="8">
        <f t="shared" si="245"/>
        <v>144.17484877560565</v>
      </c>
      <c r="S150" s="8">
        <f t="shared" si="257"/>
        <v>134.04555801592232</v>
      </c>
      <c r="T150" s="8">
        <f t="shared" si="281"/>
        <v>65.089284711313553</v>
      </c>
      <c r="U150" s="22">
        <f>$AE$201</f>
        <v>93.798386857290893</v>
      </c>
      <c r="V150" s="8">
        <f t="shared" ref="V150:Y154" si="283">SQRT(V149^2+2*$P$195*9.81* $C150)</f>
        <v>361.27170599494804</v>
      </c>
      <c r="W150" s="8">
        <f t="shared" si="283"/>
        <v>341.8837795586166</v>
      </c>
      <c r="X150" s="8">
        <f t="shared" si="283"/>
        <v>323.47118642628834</v>
      </c>
      <c r="Y150" s="9">
        <f t="shared" si="283"/>
        <v>306.81903733433825</v>
      </c>
      <c r="Z150" s="11">
        <f t="shared" si="277"/>
        <v>144.7907604235568</v>
      </c>
      <c r="AA150" s="8">
        <f t="shared" si="230"/>
        <v>159.11422688253489</v>
      </c>
      <c r="AB150" s="8">
        <f t="shared" si="240"/>
        <v>167.41674078416744</v>
      </c>
      <c r="AC150" s="8">
        <f t="shared" si="254"/>
        <v>176.66289074866145</v>
      </c>
      <c r="AD150" s="8">
        <f t="shared" si="236"/>
        <v>218.14921641974806</v>
      </c>
      <c r="AE150" s="8">
        <f t="shared" si="255"/>
        <v>226.90144666720218</v>
      </c>
      <c r="AF150" s="8">
        <f t="shared" si="237"/>
        <v>268.51963999333634</v>
      </c>
      <c r="AG150" s="8">
        <f t="shared" si="243"/>
        <v>288.72883773187192</v>
      </c>
      <c r="AH150" s="8">
        <f t="shared" si="256"/>
        <v>286.37552281951832</v>
      </c>
      <c r="AI150" s="8">
        <f t="shared" si="275"/>
        <v>289.78109745435086</v>
      </c>
      <c r="AJ150" s="8">
        <f t="shared" si="280"/>
        <v>292.83582913131897</v>
      </c>
      <c r="AK150" s="8">
        <f t="shared" si="232"/>
        <v>304.68297023660512</v>
      </c>
      <c r="AL150" s="8">
        <f t="shared" si="246"/>
        <v>330.30416792627483</v>
      </c>
      <c r="AM150" s="8">
        <f t="shared" si="258"/>
        <v>329.59134997114251</v>
      </c>
      <c r="AN150" s="8">
        <f t="shared" si="282"/>
        <v>321.48740770087807</v>
      </c>
      <c r="AO150" s="22">
        <f>$AE$201</f>
        <v>93.798386857290893</v>
      </c>
      <c r="AP150" s="8">
        <f t="shared" ref="AP150:AS154" si="284">SQRT(AP151^2+2*$P$195*9.81* $C150)</f>
        <v>167.96924837749322</v>
      </c>
      <c r="AQ150" s="8">
        <f t="shared" si="284"/>
        <v>130.63459966365963</v>
      </c>
      <c r="AR150" s="8">
        <f t="shared" si="284"/>
        <v>92.685609573603642</v>
      </c>
      <c r="AS150" s="8">
        <f t="shared" si="284"/>
        <v>92.032343253717059</v>
      </c>
      <c r="AT150" s="30">
        <f t="shared" si="250"/>
        <v>65.089284711313553</v>
      </c>
      <c r="AU150" s="9">
        <f t="shared" si="247"/>
        <v>0</v>
      </c>
      <c r="AX150" s="58"/>
      <c r="AY150" s="34" t="s">
        <v>2</v>
      </c>
      <c r="AZ150" s="34">
        <v>1.964</v>
      </c>
      <c r="BA150" s="34">
        <v>22.338000000000001</v>
      </c>
    </row>
    <row r="151" spans="1:53" x14ac:dyDescent="0.25">
      <c r="A151" s="31"/>
      <c r="B151" s="31"/>
      <c r="C151" s="10">
        <v>50</v>
      </c>
      <c r="D151" s="1">
        <f t="shared" si="278"/>
        <v>5085.78</v>
      </c>
      <c r="E151" s="6">
        <f>$AE$200</f>
        <v>642.90606666666656</v>
      </c>
      <c r="F151" s="10">
        <f t="shared" si="276"/>
        <v>299.14516277224322</v>
      </c>
      <c r="G151" s="1">
        <f t="shared" ref="G151:G177" si="285">SQRT(G150^2+2*$P$195*9.81* $C151)</f>
        <v>293.10860376731836</v>
      </c>
      <c r="H151" s="1">
        <f t="shared" si="239"/>
        <v>285.54503340141719</v>
      </c>
      <c r="I151" s="1">
        <f t="shared" si="251"/>
        <v>271.18288553220799</v>
      </c>
      <c r="J151" s="1">
        <f t="shared" si="234"/>
        <v>246.78622769220743</v>
      </c>
      <c r="K151" s="1">
        <f t="shared" si="252"/>
        <v>222.42184982752607</v>
      </c>
      <c r="L151" s="1">
        <f t="shared" si="235"/>
        <v>200.05359900824286</v>
      </c>
      <c r="M151" s="1">
        <f t="shared" si="241"/>
        <v>191.6713135239527</v>
      </c>
      <c r="N151" s="1">
        <f t="shared" si="253"/>
        <v>172.88482362009776</v>
      </c>
      <c r="O151" s="1">
        <f t="shared" si="274"/>
        <v>162.8754384732328</v>
      </c>
      <c r="P151" s="1">
        <f t="shared" si="279"/>
        <v>149.79939189805458</v>
      </c>
      <c r="Q151" s="1">
        <f t="shared" si="231"/>
        <v>150.90174660420604</v>
      </c>
      <c r="R151" s="1">
        <f t="shared" si="245"/>
        <v>147.30484384251849</v>
      </c>
      <c r="S151" s="1">
        <f t="shared" si="257"/>
        <v>137.4064831942074</v>
      </c>
      <c r="T151" s="1">
        <f t="shared" si="281"/>
        <v>71.756149452367055</v>
      </c>
      <c r="U151" s="23">
        <f>$AE$201</f>
        <v>93.798386857290893</v>
      </c>
      <c r="V151" s="1">
        <f t="shared" si="283"/>
        <v>362.53217174824658</v>
      </c>
      <c r="W151" s="1">
        <f t="shared" si="283"/>
        <v>343.21545525410824</v>
      </c>
      <c r="X151" s="1">
        <f t="shared" si="283"/>
        <v>324.87834407364028</v>
      </c>
      <c r="Y151" s="6">
        <f t="shared" si="283"/>
        <v>308.30220834559401</v>
      </c>
      <c r="Z151" s="10">
        <f t="shared" si="277"/>
        <v>144.7907604235568</v>
      </c>
      <c r="AA151" s="1">
        <f t="shared" ref="AA151:AA176" si="286">SQRT(AA152^2+2*$P$195*9.81* $C151)</f>
        <v>159.11422688253489</v>
      </c>
      <c r="AB151" s="1">
        <f t="shared" si="240"/>
        <v>167.41674078416744</v>
      </c>
      <c r="AC151" s="1">
        <f t="shared" si="254"/>
        <v>176.66289074866145</v>
      </c>
      <c r="AD151" s="1">
        <f t="shared" si="236"/>
        <v>218.14921641974806</v>
      </c>
      <c r="AE151" s="1">
        <f t="shared" si="255"/>
        <v>226.90144666720218</v>
      </c>
      <c r="AF151" s="1">
        <f t="shared" si="237"/>
        <v>268.51963999333634</v>
      </c>
      <c r="AG151" s="1">
        <f t="shared" si="243"/>
        <v>288.72883773187192</v>
      </c>
      <c r="AH151" s="1">
        <f t="shared" si="256"/>
        <v>286.37552281951832</v>
      </c>
      <c r="AI151" s="1">
        <f t="shared" si="275"/>
        <v>289.78109745435086</v>
      </c>
      <c r="AJ151" s="1">
        <f t="shared" si="280"/>
        <v>292.83582913131897</v>
      </c>
      <c r="AK151" s="1">
        <f t="shared" si="232"/>
        <v>304.68297023660512</v>
      </c>
      <c r="AL151" s="1">
        <f t="shared" si="246"/>
        <v>330.30416792627483</v>
      </c>
      <c r="AM151" s="1">
        <f t="shared" si="258"/>
        <v>329.59134997114251</v>
      </c>
      <c r="AN151" s="1">
        <f t="shared" si="282"/>
        <v>321.48740770087807</v>
      </c>
      <c r="AO151" s="23">
        <f>$AE$201</f>
        <v>93.798386857290893</v>
      </c>
      <c r="AP151" s="1">
        <f t="shared" si="284"/>
        <v>167.96924837749322</v>
      </c>
      <c r="AQ151" s="1">
        <f t="shared" si="284"/>
        <v>130.63459966365963</v>
      </c>
      <c r="AR151" s="1">
        <f t="shared" si="284"/>
        <v>92.685609573603642</v>
      </c>
      <c r="AS151" s="1">
        <f t="shared" si="284"/>
        <v>92.032343253717059</v>
      </c>
      <c r="AT151" s="31">
        <f t="shared" si="250"/>
        <v>71.756149452367055</v>
      </c>
      <c r="AU151" s="6">
        <f t="shared" si="247"/>
        <v>0.69680439072599409</v>
      </c>
      <c r="AX151" s="58"/>
      <c r="AY151" s="34" t="s">
        <v>2</v>
      </c>
      <c r="AZ151" s="34">
        <v>1.972</v>
      </c>
      <c r="BA151" s="34">
        <v>24.177</v>
      </c>
    </row>
    <row r="152" spans="1:53" x14ac:dyDescent="0.25">
      <c r="A152" s="4"/>
      <c r="B152" s="4"/>
      <c r="C152" s="12">
        <v>37.020000000000003</v>
      </c>
      <c r="D152" s="5">
        <f t="shared" si="278"/>
        <v>5122.8</v>
      </c>
      <c r="E152" s="14">
        <f>$AE$200</f>
        <v>642.90606666666656</v>
      </c>
      <c r="F152" s="12">
        <f t="shared" si="276"/>
        <v>300.27207253094969</v>
      </c>
      <c r="G152" s="5">
        <f t="shared" si="285"/>
        <v>294.25863238727055</v>
      </c>
      <c r="H152" s="5">
        <f t="shared" si="239"/>
        <v>286.72540039594759</v>
      </c>
      <c r="I152" s="5">
        <f t="shared" si="251"/>
        <v>272.42548804686874</v>
      </c>
      <c r="J152" s="5">
        <f t="shared" si="234"/>
        <v>248.15102520551886</v>
      </c>
      <c r="K152" s="5">
        <f t="shared" si="252"/>
        <v>223.935187973437</v>
      </c>
      <c r="L152" s="5">
        <f t="shared" si="235"/>
        <v>201.73480514812221</v>
      </c>
      <c r="M152" s="5">
        <f t="shared" si="241"/>
        <v>193.42539016374602</v>
      </c>
      <c r="N152" s="5">
        <f t="shared" si="253"/>
        <v>174.82749031588915</v>
      </c>
      <c r="O152" s="5">
        <f t="shared" si="274"/>
        <v>164.93604090630961</v>
      </c>
      <c r="P152" s="5">
        <f t="shared" si="279"/>
        <v>152.03732089532141</v>
      </c>
      <c r="Q152" s="5">
        <f t="shared" ref="Q152:Q177" si="287">SQRT(Q151^2+2*$P$195*9.81* $C152)</f>
        <v>153.1235653327077</v>
      </c>
      <c r="R152" s="5">
        <f t="shared" si="245"/>
        <v>149.58009944998952</v>
      </c>
      <c r="S152" s="5">
        <f t="shared" si="257"/>
        <v>139.84287881690651</v>
      </c>
      <c r="T152" s="5">
        <f t="shared" si="281"/>
        <v>76.31798029449179</v>
      </c>
      <c r="U152" s="24">
        <f>$AE$201</f>
        <v>93.798386857290893</v>
      </c>
      <c r="V152" s="5">
        <f t="shared" si="283"/>
        <v>363.46260424492107</v>
      </c>
      <c r="W152" s="5">
        <f t="shared" si="283"/>
        <v>344.19810844524517</v>
      </c>
      <c r="X152" s="5">
        <f t="shared" si="283"/>
        <v>325.91628922168127</v>
      </c>
      <c r="Y152" s="14">
        <f t="shared" si="283"/>
        <v>309.39576726705565</v>
      </c>
      <c r="Z152" s="12">
        <f t="shared" si="277"/>
        <v>141.60520578012597</v>
      </c>
      <c r="AA152" s="5">
        <f t="shared" si="286"/>
        <v>156.22102034113971</v>
      </c>
      <c r="AB152" s="5">
        <f t="shared" si="240"/>
        <v>164.66947226123338</v>
      </c>
      <c r="AC152" s="5">
        <f t="shared" si="254"/>
        <v>174.06161830706245</v>
      </c>
      <c r="AD152" s="5">
        <f t="shared" si="236"/>
        <v>216.04802851345363</v>
      </c>
      <c r="AE152" s="5">
        <f t="shared" si="255"/>
        <v>224.88205019447238</v>
      </c>
      <c r="AF152" s="5">
        <f t="shared" si="237"/>
        <v>266.81541758704827</v>
      </c>
      <c r="AG152" s="5">
        <f t="shared" si="243"/>
        <v>287.14458333389751</v>
      </c>
      <c r="AH152" s="5">
        <f t="shared" si="256"/>
        <v>284.77817695559548</v>
      </c>
      <c r="AI152" s="5">
        <f t="shared" si="275"/>
        <v>288.20262740274939</v>
      </c>
      <c r="AJ152" s="5">
        <f t="shared" si="280"/>
        <v>291.27391373589745</v>
      </c>
      <c r="AK152" s="5">
        <f t="shared" ref="AK152:AK176" si="288">SQRT(AK153^2+2*$P$195*9.81* $C152)</f>
        <v>303.18209437926902</v>
      </c>
      <c r="AL152" s="5">
        <f t="shared" si="246"/>
        <v>328.92022338170204</v>
      </c>
      <c r="AM152" s="5">
        <f t="shared" si="258"/>
        <v>328.20439968988859</v>
      </c>
      <c r="AN152" s="5">
        <f t="shared" si="282"/>
        <v>320.06534225097005</v>
      </c>
      <c r="AO152" s="24">
        <f>$AE$201</f>
        <v>93.798386857290893</v>
      </c>
      <c r="AP152" s="5">
        <f t="shared" si="284"/>
        <v>165.23116655310525</v>
      </c>
      <c r="AQ152" s="5">
        <f t="shared" si="284"/>
        <v>127.09472305837335</v>
      </c>
      <c r="AR152" s="5">
        <f t="shared" si="284"/>
        <v>87.625865028714472</v>
      </c>
      <c r="AS152" s="5">
        <f t="shared" si="284"/>
        <v>86.934585780171517</v>
      </c>
      <c r="AT152" s="4">
        <f t="shared" si="250"/>
        <v>76.31798029449179</v>
      </c>
      <c r="AU152" s="14">
        <f t="shared" si="247"/>
        <v>0.48507572995445086</v>
      </c>
      <c r="AX152" s="58"/>
      <c r="AY152" s="34" t="s">
        <v>2</v>
      </c>
      <c r="AZ152" s="34">
        <v>1.986</v>
      </c>
      <c r="BA152" s="34">
        <v>25.131</v>
      </c>
    </row>
    <row r="153" spans="1:53" x14ac:dyDescent="0.25">
      <c r="A153" s="30" t="s">
        <v>92</v>
      </c>
      <c r="B153" s="30">
        <f>AZ718</f>
        <v>30.814</v>
      </c>
      <c r="C153" s="11">
        <v>0</v>
      </c>
      <c r="D153" s="8">
        <f t="shared" si="278"/>
        <v>5122.8</v>
      </c>
      <c r="E153" s="9">
        <v>0</v>
      </c>
      <c r="F153" s="11">
        <f t="shared" si="276"/>
        <v>300.27207253094969</v>
      </c>
      <c r="G153" s="8">
        <f t="shared" si="285"/>
        <v>294.25863238727055</v>
      </c>
      <c r="H153" s="8">
        <f t="shared" si="239"/>
        <v>286.72540039594759</v>
      </c>
      <c r="I153" s="8">
        <f t="shared" si="251"/>
        <v>272.42548804686874</v>
      </c>
      <c r="J153" s="8">
        <f t="shared" ref="J153:J177" si="289">SQRT(J152^2+2*$P$195*9.81* $C153)</f>
        <v>248.15102520551886</v>
      </c>
      <c r="K153" s="8">
        <f t="shared" si="252"/>
        <v>223.935187973437</v>
      </c>
      <c r="L153" s="8">
        <f t="shared" ref="L153:L177" si="290">SQRT(L152^2+2*$P$195*9.81* $C153)</f>
        <v>201.73480514812221</v>
      </c>
      <c r="M153" s="8">
        <f t="shared" si="241"/>
        <v>193.42539016374602</v>
      </c>
      <c r="N153" s="8">
        <f t="shared" si="253"/>
        <v>174.82749031588915</v>
      </c>
      <c r="O153" s="8">
        <f t="shared" si="274"/>
        <v>164.93604090630961</v>
      </c>
      <c r="P153" s="8">
        <f t="shared" si="279"/>
        <v>152.03732089532141</v>
      </c>
      <c r="Q153" s="8">
        <f t="shared" si="287"/>
        <v>153.1235653327077</v>
      </c>
      <c r="R153" s="8">
        <f t="shared" si="245"/>
        <v>149.58009944998952</v>
      </c>
      <c r="S153" s="8">
        <f t="shared" si="257"/>
        <v>139.84287881690651</v>
      </c>
      <c r="T153" s="8">
        <f t="shared" si="281"/>
        <v>76.31798029449179</v>
      </c>
      <c r="U153" s="8">
        <f t="shared" ref="U153:U177" si="291">SQRT(U152^2+2*$P$195*9.81* $C153)</f>
        <v>93.798386857290893</v>
      </c>
      <c r="V153" s="8">
        <f t="shared" si="283"/>
        <v>363.46260424492107</v>
      </c>
      <c r="W153" s="8">
        <f t="shared" si="283"/>
        <v>344.19810844524517</v>
      </c>
      <c r="X153" s="8">
        <f t="shared" si="283"/>
        <v>325.91628922168127</v>
      </c>
      <c r="Y153" s="9">
        <f t="shared" si="283"/>
        <v>309.39576726705565</v>
      </c>
      <c r="Z153" s="11">
        <f t="shared" si="277"/>
        <v>139.19965938188147</v>
      </c>
      <c r="AA153" s="8">
        <f t="shared" si="286"/>
        <v>154.04388356707574</v>
      </c>
      <c r="AB153" s="8">
        <f t="shared" si="240"/>
        <v>162.60549179776527</v>
      </c>
      <c r="AC153" s="8">
        <f t="shared" si="254"/>
        <v>172.11030717442083</v>
      </c>
      <c r="AD153" s="8">
        <f t="shared" ref="AD153:AD176" si="292">SQRT(AD154^2+2*$P$195*9.81* $C153)</f>
        <v>214.47904674478127</v>
      </c>
      <c r="AE153" s="8">
        <f t="shared" si="255"/>
        <v>223.37512701209414</v>
      </c>
      <c r="AF153" s="8">
        <f t="shared" ref="AF153:AF176" si="293">SQRT(AF154^2+2*$P$195*9.81* $C153)</f>
        <v>265.54656452334484</v>
      </c>
      <c r="AG153" s="8">
        <f t="shared" si="243"/>
        <v>285.96594658454984</v>
      </c>
      <c r="AH153" s="8">
        <f t="shared" si="256"/>
        <v>283.58970527533694</v>
      </c>
      <c r="AI153" s="8">
        <f t="shared" si="275"/>
        <v>287.02833537796926</v>
      </c>
      <c r="AJ153" s="8">
        <f t="shared" si="280"/>
        <v>290.11205368103379</v>
      </c>
      <c r="AK153" s="8">
        <f t="shared" si="288"/>
        <v>302.06604115689663</v>
      </c>
      <c r="AL153" s="8">
        <f t="shared" si="246"/>
        <v>327.89178735898338</v>
      </c>
      <c r="AM153" s="8">
        <f t="shared" si="258"/>
        <v>327.17371355871506</v>
      </c>
      <c r="AN153" s="8">
        <f t="shared" si="282"/>
        <v>319.00836067136328</v>
      </c>
      <c r="AO153" s="8">
        <f t="shared" ref="AO153:AO176" si="294">SQRT(AO154^2+2*$P$195*9.81* $C153)</f>
        <v>337.15132844915536</v>
      </c>
      <c r="AP153" s="8">
        <f t="shared" si="284"/>
        <v>163.17429107705664</v>
      </c>
      <c r="AQ153" s="8">
        <f t="shared" si="284"/>
        <v>124.40892048918606</v>
      </c>
      <c r="AR153" s="8">
        <f t="shared" si="284"/>
        <v>83.68275264372275</v>
      </c>
      <c r="AS153" s="8">
        <f t="shared" si="284"/>
        <v>82.958622654730718</v>
      </c>
      <c r="AT153" s="30">
        <f t="shared" si="250"/>
        <v>76.31798029449179</v>
      </c>
      <c r="AU153" s="9">
        <f t="shared" si="247"/>
        <v>0</v>
      </c>
      <c r="AX153" s="58"/>
      <c r="AY153" s="34" t="s">
        <v>2</v>
      </c>
      <c r="AZ153" s="34">
        <v>2.0169999999999999</v>
      </c>
      <c r="BA153" s="34">
        <v>28.202000000000002</v>
      </c>
    </row>
    <row r="154" spans="1:53" x14ac:dyDescent="0.25">
      <c r="A154" s="4"/>
      <c r="B154" s="4"/>
      <c r="C154" s="12">
        <v>30.81</v>
      </c>
      <c r="D154" s="5">
        <f t="shared" si="278"/>
        <v>5153.6100000000006</v>
      </c>
      <c r="E154" s="14">
        <v>0</v>
      </c>
      <c r="F154" s="12">
        <f t="shared" si="276"/>
        <v>301.20673181061528</v>
      </c>
      <c r="G154" s="5">
        <f t="shared" si="285"/>
        <v>295.21233117948651</v>
      </c>
      <c r="H154" s="5">
        <f t="shared" si="239"/>
        <v>287.70407188327465</v>
      </c>
      <c r="I154" s="5">
        <f t="shared" si="251"/>
        <v>273.45534239355175</v>
      </c>
      <c r="J154" s="5">
        <f t="shared" si="289"/>
        <v>249.28118472229318</v>
      </c>
      <c r="K154" s="5">
        <f t="shared" si="252"/>
        <v>225.18691382648896</v>
      </c>
      <c r="L154" s="5">
        <f t="shared" si="290"/>
        <v>203.12338455763984</v>
      </c>
      <c r="M154" s="5">
        <f t="shared" si="241"/>
        <v>194.87318775551802</v>
      </c>
      <c r="N154" s="5">
        <f t="shared" si="253"/>
        <v>176.42797146754341</v>
      </c>
      <c r="O154" s="5">
        <f t="shared" si="274"/>
        <v>166.6315556425248</v>
      </c>
      <c r="P154" s="5">
        <f t="shared" si="279"/>
        <v>153.87502945906115</v>
      </c>
      <c r="Q154" s="5">
        <f t="shared" si="287"/>
        <v>154.94839142824299</v>
      </c>
      <c r="R154" s="5">
        <f t="shared" si="245"/>
        <v>151.44762757292949</v>
      </c>
      <c r="S154" s="5">
        <f t="shared" si="257"/>
        <v>141.83867068539524</v>
      </c>
      <c r="T154" s="5">
        <f t="shared" si="281"/>
        <v>79.916280332798507</v>
      </c>
      <c r="U154" s="5">
        <f t="shared" si="291"/>
        <v>96.748721557599922</v>
      </c>
      <c r="V154" s="5">
        <f t="shared" si="283"/>
        <v>364.23514716526205</v>
      </c>
      <c r="W154" s="5">
        <f t="shared" si="283"/>
        <v>345.0137904537799</v>
      </c>
      <c r="X154" s="5">
        <f t="shared" si="283"/>
        <v>326.77760836084008</v>
      </c>
      <c r="Y154" s="14">
        <f t="shared" si="283"/>
        <v>310.30294640684622</v>
      </c>
      <c r="Z154" s="12">
        <f t="shared" si="277"/>
        <v>139.19965938188147</v>
      </c>
      <c r="AA154" s="5">
        <f t="shared" si="286"/>
        <v>154.04388356707574</v>
      </c>
      <c r="AB154" s="5">
        <f t="shared" si="240"/>
        <v>162.60549179776527</v>
      </c>
      <c r="AC154" s="5">
        <f t="shared" si="254"/>
        <v>172.11030717442083</v>
      </c>
      <c r="AD154" s="5">
        <f t="shared" si="292"/>
        <v>214.47904674478127</v>
      </c>
      <c r="AE154" s="5">
        <f t="shared" si="255"/>
        <v>223.37512701209414</v>
      </c>
      <c r="AF154" s="5">
        <f t="shared" si="293"/>
        <v>265.54656452334484</v>
      </c>
      <c r="AG154" s="5">
        <f t="shared" si="243"/>
        <v>285.96594658454984</v>
      </c>
      <c r="AH154" s="5">
        <f t="shared" si="256"/>
        <v>283.58970527533694</v>
      </c>
      <c r="AI154" s="5">
        <f t="shared" si="275"/>
        <v>287.02833537796926</v>
      </c>
      <c r="AJ154" s="5">
        <f t="shared" si="280"/>
        <v>290.11205368103379</v>
      </c>
      <c r="AK154" s="5">
        <f t="shared" si="288"/>
        <v>302.06604115689663</v>
      </c>
      <c r="AL154" s="5">
        <f t="shared" si="246"/>
        <v>327.89178735898338</v>
      </c>
      <c r="AM154" s="5">
        <f t="shared" si="258"/>
        <v>327.17371355871506</v>
      </c>
      <c r="AN154" s="5">
        <f t="shared" si="282"/>
        <v>319.00836067136328</v>
      </c>
      <c r="AO154" s="5">
        <f t="shared" si="294"/>
        <v>337.15132844915536</v>
      </c>
      <c r="AP154" s="5">
        <f t="shared" si="284"/>
        <v>163.17429107705664</v>
      </c>
      <c r="AQ154" s="5">
        <f t="shared" si="284"/>
        <v>124.40892048918606</v>
      </c>
      <c r="AR154" s="5">
        <f t="shared" si="284"/>
        <v>83.68275264372275</v>
      </c>
      <c r="AS154" s="5">
        <f t="shared" si="284"/>
        <v>82.958622654730718</v>
      </c>
      <c r="AT154" s="4">
        <f t="shared" si="250"/>
        <v>79.916280332798507</v>
      </c>
      <c r="AU154" s="14">
        <f t="shared" si="247"/>
        <v>0.38552845392323948</v>
      </c>
      <c r="AX154" s="58"/>
      <c r="AY154" s="34" t="s">
        <v>2</v>
      </c>
      <c r="AZ154" s="34">
        <v>2.056</v>
      </c>
      <c r="BA154" s="34">
        <v>30.12</v>
      </c>
    </row>
    <row r="155" spans="1:53" x14ac:dyDescent="0.25">
      <c r="A155" s="30" t="s">
        <v>44</v>
      </c>
      <c r="B155" s="30">
        <f>SUM(AZ719:AZ720)</f>
        <v>12.506</v>
      </c>
      <c r="C155" s="11">
        <v>0</v>
      </c>
      <c r="D155" s="8">
        <f t="shared" si="278"/>
        <v>5153.6100000000006</v>
      </c>
      <c r="E155" s="9">
        <f>$AF$200</f>
        <v>1904.55</v>
      </c>
      <c r="F155" s="11">
        <f t="shared" si="276"/>
        <v>301.20673181061528</v>
      </c>
      <c r="G155" s="8">
        <f t="shared" si="285"/>
        <v>295.21233117948651</v>
      </c>
      <c r="H155" s="8">
        <f t="shared" si="239"/>
        <v>287.70407188327465</v>
      </c>
      <c r="I155" s="8">
        <f t="shared" si="251"/>
        <v>273.45534239355175</v>
      </c>
      <c r="J155" s="8">
        <f t="shared" si="289"/>
        <v>249.28118472229318</v>
      </c>
      <c r="K155" s="8">
        <f t="shared" si="252"/>
        <v>225.18691382648896</v>
      </c>
      <c r="L155" s="8">
        <f t="shared" si="290"/>
        <v>203.12338455763984</v>
      </c>
      <c r="M155" s="8">
        <f t="shared" si="241"/>
        <v>194.87318775551802</v>
      </c>
      <c r="N155" s="8">
        <f t="shared" si="253"/>
        <v>176.42797146754341</v>
      </c>
      <c r="O155" s="8">
        <f t="shared" si="274"/>
        <v>166.6315556425248</v>
      </c>
      <c r="P155" s="8">
        <f t="shared" si="279"/>
        <v>153.87502945906115</v>
      </c>
      <c r="Q155" s="8">
        <f t="shared" si="287"/>
        <v>154.94839142824299</v>
      </c>
      <c r="R155" s="8">
        <f t="shared" si="245"/>
        <v>151.44762757292949</v>
      </c>
      <c r="S155" s="8">
        <f t="shared" si="257"/>
        <v>141.83867068539524</v>
      </c>
      <c r="T155" s="8">
        <f t="shared" si="281"/>
        <v>79.916280332798507</v>
      </c>
      <c r="U155" s="8">
        <f t="shared" si="291"/>
        <v>96.748721557599922</v>
      </c>
      <c r="V155" s="22">
        <f>$AF$201</f>
        <v>161.44247124750044</v>
      </c>
      <c r="W155" s="8">
        <f t="shared" ref="W155:Y158" si="295">SQRT(W154^2+2*$P$195*9.81* $C155)</f>
        <v>345.0137904537799</v>
      </c>
      <c r="X155" s="8">
        <f t="shared" si="295"/>
        <v>326.77760836084008</v>
      </c>
      <c r="Y155" s="9">
        <f t="shared" si="295"/>
        <v>310.30294640684622</v>
      </c>
      <c r="Z155" s="11">
        <f t="shared" si="277"/>
        <v>137.16547461381026</v>
      </c>
      <c r="AA155" s="8">
        <f t="shared" si="286"/>
        <v>152.20821370224007</v>
      </c>
      <c r="AB155" s="8">
        <f t="shared" si="240"/>
        <v>160.86754867527853</v>
      </c>
      <c r="AC155" s="8">
        <f t="shared" si="254"/>
        <v>170.46929368561803</v>
      </c>
      <c r="AD155" s="8">
        <f t="shared" si="292"/>
        <v>213.16445235205157</v>
      </c>
      <c r="AE155" s="8">
        <f t="shared" si="255"/>
        <v>222.11319101230612</v>
      </c>
      <c r="AF155" s="8">
        <f t="shared" si="293"/>
        <v>264.48591679738064</v>
      </c>
      <c r="AG155" s="8">
        <f t="shared" si="243"/>
        <v>284.98130615883844</v>
      </c>
      <c r="AH155" s="8">
        <f t="shared" si="256"/>
        <v>282.59678553046649</v>
      </c>
      <c r="AI155" s="8">
        <f t="shared" si="275"/>
        <v>286.04735196090871</v>
      </c>
      <c r="AJ155" s="8">
        <f t="shared" si="280"/>
        <v>289.14153272234518</v>
      </c>
      <c r="AK155" s="8">
        <f t="shared" si="288"/>
        <v>301.13404901173158</v>
      </c>
      <c r="AL155" s="8">
        <f t="shared" si="246"/>
        <v>327.03340268460158</v>
      </c>
      <c r="AM155" s="8">
        <f t="shared" si="258"/>
        <v>326.31343995888392</v>
      </c>
      <c r="AN155" s="8">
        <f t="shared" si="282"/>
        <v>318.12600716104708</v>
      </c>
      <c r="AO155" s="8">
        <f t="shared" si="294"/>
        <v>336.31657783854519</v>
      </c>
      <c r="AP155" s="22">
        <f>$AF$201</f>
        <v>161.44247124750044</v>
      </c>
      <c r="AQ155" s="8">
        <f t="shared" ref="AQ155:AS158" si="296">SQRT(AQ156^2+2*$P$195*9.81* $C155)</f>
        <v>122.12862789405528</v>
      </c>
      <c r="AR155" s="8">
        <f t="shared" si="296"/>
        <v>80.253506739771112</v>
      </c>
      <c r="AS155" s="8">
        <f t="shared" si="296"/>
        <v>79.498146687642986</v>
      </c>
      <c r="AT155" s="30">
        <f t="shared" si="250"/>
        <v>79.498146687642986</v>
      </c>
      <c r="AU155" s="9">
        <f t="shared" si="247"/>
        <v>0</v>
      </c>
      <c r="AX155" s="58"/>
      <c r="AY155" s="34" t="s">
        <v>2</v>
      </c>
      <c r="AZ155" s="34">
        <v>2.1059999999999999</v>
      </c>
      <c r="BA155" s="34">
        <v>33.725999999999999</v>
      </c>
    </row>
    <row r="156" spans="1:53" x14ac:dyDescent="0.25">
      <c r="A156" s="4"/>
      <c r="B156" s="4"/>
      <c r="C156" s="12">
        <v>12.51</v>
      </c>
      <c r="D156" s="5">
        <f t="shared" si="278"/>
        <v>5166.1200000000008</v>
      </c>
      <c r="E156" s="14">
        <f>$AF$200</f>
        <v>1904.55</v>
      </c>
      <c r="F156" s="12">
        <f t="shared" si="276"/>
        <v>301.58541120888447</v>
      </c>
      <c r="G156" s="5">
        <f t="shared" si="285"/>
        <v>295.59868985911766</v>
      </c>
      <c r="H156" s="5">
        <f t="shared" si="239"/>
        <v>288.10049972920297</v>
      </c>
      <c r="I156" s="5">
        <f t="shared" si="251"/>
        <v>273.87239592477118</v>
      </c>
      <c r="J156" s="5">
        <f t="shared" si="289"/>
        <v>249.73861139709666</v>
      </c>
      <c r="K156" s="5">
        <f t="shared" si="252"/>
        <v>225.69317917185396</v>
      </c>
      <c r="L156" s="5">
        <f t="shared" si="290"/>
        <v>203.68449700492877</v>
      </c>
      <c r="M156" s="5">
        <f t="shared" si="241"/>
        <v>195.45798595093876</v>
      </c>
      <c r="N156" s="5">
        <f t="shared" si="253"/>
        <v>177.07369675406991</v>
      </c>
      <c r="O156" s="5">
        <f t="shared" si="274"/>
        <v>167.31509286925623</v>
      </c>
      <c r="P156" s="5">
        <f t="shared" si="279"/>
        <v>154.61497229255301</v>
      </c>
      <c r="Q156" s="5">
        <f t="shared" si="287"/>
        <v>155.68323279081793</v>
      </c>
      <c r="R156" s="5">
        <f t="shared" si="245"/>
        <v>152.19937208631563</v>
      </c>
      <c r="S156" s="5">
        <f t="shared" si="257"/>
        <v>142.64106515236065</v>
      </c>
      <c r="T156" s="5">
        <f t="shared" si="281"/>
        <v>81.331893056970202</v>
      </c>
      <c r="U156" s="5">
        <f t="shared" si="291"/>
        <v>97.921295380678046</v>
      </c>
      <c r="V156" s="24">
        <f>$AF$201</f>
        <v>161.44247124750044</v>
      </c>
      <c r="W156" s="5">
        <f t="shared" si="295"/>
        <v>345.34443758266144</v>
      </c>
      <c r="X156" s="5">
        <f t="shared" si="295"/>
        <v>327.12668844353038</v>
      </c>
      <c r="Y156" s="14">
        <f t="shared" si="295"/>
        <v>310.67053853683984</v>
      </c>
      <c r="Z156" s="12">
        <f t="shared" si="277"/>
        <v>137.16547461381026</v>
      </c>
      <c r="AA156" s="5">
        <f t="shared" si="286"/>
        <v>152.20821370224007</v>
      </c>
      <c r="AB156" s="5">
        <f t="shared" si="240"/>
        <v>160.86754867527853</v>
      </c>
      <c r="AC156" s="5">
        <f t="shared" si="254"/>
        <v>170.46929368561803</v>
      </c>
      <c r="AD156" s="5">
        <f t="shared" si="292"/>
        <v>213.16445235205157</v>
      </c>
      <c r="AE156" s="5">
        <f t="shared" si="255"/>
        <v>222.11319101230612</v>
      </c>
      <c r="AF156" s="5">
        <f t="shared" si="293"/>
        <v>264.48591679738064</v>
      </c>
      <c r="AG156" s="5">
        <f t="shared" si="243"/>
        <v>284.98130615883844</v>
      </c>
      <c r="AH156" s="5">
        <f t="shared" si="256"/>
        <v>282.59678553046649</v>
      </c>
      <c r="AI156" s="5">
        <f t="shared" si="275"/>
        <v>286.04735196090871</v>
      </c>
      <c r="AJ156" s="5">
        <f t="shared" si="280"/>
        <v>289.14153272234518</v>
      </c>
      <c r="AK156" s="5">
        <f t="shared" si="288"/>
        <v>301.13404901173158</v>
      </c>
      <c r="AL156" s="5">
        <f t="shared" si="246"/>
        <v>327.03340268460158</v>
      </c>
      <c r="AM156" s="5">
        <f t="shared" si="258"/>
        <v>326.31343995888392</v>
      </c>
      <c r="AN156" s="5">
        <f t="shared" si="282"/>
        <v>318.12600716104708</v>
      </c>
      <c r="AO156" s="5">
        <f t="shared" si="294"/>
        <v>336.31657783854519</v>
      </c>
      <c r="AP156" s="24">
        <f>$AF$201</f>
        <v>161.44247124750044</v>
      </c>
      <c r="AQ156" s="5">
        <f t="shared" si="296"/>
        <v>122.12862789405528</v>
      </c>
      <c r="AR156" s="5">
        <f t="shared" si="296"/>
        <v>80.253506739771112</v>
      </c>
      <c r="AS156" s="5">
        <f t="shared" si="296"/>
        <v>79.498146687642986</v>
      </c>
      <c r="AT156" s="4">
        <f t="shared" si="250"/>
        <v>79.498146687642986</v>
      </c>
      <c r="AU156" s="14">
        <f t="shared" si="247"/>
        <v>0.15736215900923042</v>
      </c>
      <c r="AX156" s="58"/>
      <c r="AY156" s="34" t="s">
        <v>2</v>
      </c>
      <c r="AZ156" s="34">
        <v>2.1640000000000001</v>
      </c>
      <c r="BA156" s="34">
        <v>35.887999999999998</v>
      </c>
    </row>
    <row r="157" spans="1:53" x14ac:dyDescent="0.25">
      <c r="A157" s="30" t="s">
        <v>93</v>
      </c>
      <c r="B157" s="30">
        <f>AZ721</f>
        <v>25.321999999999999</v>
      </c>
      <c r="C157" s="11">
        <v>0</v>
      </c>
      <c r="D157" s="8">
        <f t="shared" si="278"/>
        <v>5166.1200000000008</v>
      </c>
      <c r="E157" s="9">
        <v>0</v>
      </c>
      <c r="F157" s="11">
        <f t="shared" si="276"/>
        <v>301.58541120888447</v>
      </c>
      <c r="G157" s="8">
        <f t="shared" si="285"/>
        <v>295.59868985911766</v>
      </c>
      <c r="H157" s="8">
        <f t="shared" si="239"/>
        <v>288.10049972920297</v>
      </c>
      <c r="I157" s="8">
        <f t="shared" si="251"/>
        <v>273.87239592477118</v>
      </c>
      <c r="J157" s="8">
        <f t="shared" si="289"/>
        <v>249.73861139709666</v>
      </c>
      <c r="K157" s="8">
        <f t="shared" si="252"/>
        <v>225.69317917185396</v>
      </c>
      <c r="L157" s="8">
        <f t="shared" si="290"/>
        <v>203.68449700492877</v>
      </c>
      <c r="M157" s="8">
        <f t="shared" si="241"/>
        <v>195.45798595093876</v>
      </c>
      <c r="N157" s="8">
        <f t="shared" si="253"/>
        <v>177.07369675406991</v>
      </c>
      <c r="O157" s="8">
        <f t="shared" si="274"/>
        <v>167.31509286925623</v>
      </c>
      <c r="P157" s="8">
        <f t="shared" si="279"/>
        <v>154.61497229255301</v>
      </c>
      <c r="Q157" s="8">
        <f t="shared" si="287"/>
        <v>155.68323279081793</v>
      </c>
      <c r="R157" s="8">
        <f t="shared" si="245"/>
        <v>152.19937208631563</v>
      </c>
      <c r="S157" s="8">
        <f t="shared" si="257"/>
        <v>142.64106515236065</v>
      </c>
      <c r="T157" s="8">
        <f t="shared" si="281"/>
        <v>81.331893056970202</v>
      </c>
      <c r="U157" s="8">
        <f t="shared" si="291"/>
        <v>97.921295380678046</v>
      </c>
      <c r="V157" s="8">
        <f t="shared" ref="V157:V177" si="297">SQRT(V156^2+2*$P$195*9.81* $C157)</f>
        <v>161.44247124750044</v>
      </c>
      <c r="W157" s="8">
        <f t="shared" si="295"/>
        <v>345.34443758266144</v>
      </c>
      <c r="X157" s="8">
        <f t="shared" si="295"/>
        <v>327.12668844353038</v>
      </c>
      <c r="Y157" s="9">
        <f t="shared" si="295"/>
        <v>310.67053853683984</v>
      </c>
      <c r="Z157" s="11">
        <f t="shared" si="277"/>
        <v>136.33085659538645</v>
      </c>
      <c r="AA157" s="8">
        <f t="shared" si="286"/>
        <v>151.45651307364363</v>
      </c>
      <c r="AB157" s="8">
        <f t="shared" si="240"/>
        <v>160.15649612423815</v>
      </c>
      <c r="AC157" s="8">
        <f t="shared" si="254"/>
        <v>169.79845442074404</v>
      </c>
      <c r="AD157" s="8">
        <f t="shared" si="292"/>
        <v>212.62835836395402</v>
      </c>
      <c r="AE157" s="8">
        <f t="shared" si="255"/>
        <v>221.59874696321995</v>
      </c>
      <c r="AF157" s="8">
        <f t="shared" si="293"/>
        <v>264.05403844317726</v>
      </c>
      <c r="AG157" s="8">
        <f t="shared" si="243"/>
        <v>284.58053323092497</v>
      </c>
      <c r="AH157" s="8">
        <f t="shared" si="256"/>
        <v>282.19262610166209</v>
      </c>
      <c r="AI157" s="8">
        <f t="shared" si="275"/>
        <v>285.64807473156191</v>
      </c>
      <c r="AJ157" s="8">
        <f t="shared" si="280"/>
        <v>288.74653414201703</v>
      </c>
      <c r="AK157" s="8">
        <f t="shared" si="288"/>
        <v>300.75480130531577</v>
      </c>
      <c r="AL157" s="8">
        <f t="shared" si="246"/>
        <v>326.68422292095585</v>
      </c>
      <c r="AM157" s="8">
        <f t="shared" si="258"/>
        <v>325.96348895512847</v>
      </c>
      <c r="AN157" s="8">
        <f t="shared" si="282"/>
        <v>317.76703961586475</v>
      </c>
      <c r="AO157" s="8">
        <f t="shared" si="294"/>
        <v>335.97704618475086</v>
      </c>
      <c r="AP157" s="8">
        <f t="shared" ref="AP157:AP176" si="298">SQRT(AP158^2+2*$P$195*9.81* $C157)</f>
        <v>363.72531749453481</v>
      </c>
      <c r="AQ157" s="8">
        <f t="shared" si="296"/>
        <v>121.19049791664617</v>
      </c>
      <c r="AR157" s="8">
        <f t="shared" si="296"/>
        <v>78.818528139203963</v>
      </c>
      <c r="AS157" s="8">
        <f t="shared" si="296"/>
        <v>78.049281615976469</v>
      </c>
      <c r="AT157" s="30">
        <f t="shared" si="250"/>
        <v>78.049281615976469</v>
      </c>
      <c r="AU157" s="9">
        <f t="shared" si="247"/>
        <v>0</v>
      </c>
      <c r="AX157" s="58"/>
      <c r="AY157" s="34" t="s">
        <v>2</v>
      </c>
      <c r="AZ157" s="34">
        <v>2.2280000000000002</v>
      </c>
      <c r="BA157" s="34">
        <v>38.326999999999998</v>
      </c>
    </row>
    <row r="158" spans="1:53" x14ac:dyDescent="0.25">
      <c r="A158" s="4"/>
      <c r="B158" s="4"/>
      <c r="C158" s="12">
        <v>25.32</v>
      </c>
      <c r="D158" s="5">
        <f t="shared" si="278"/>
        <v>5191.4400000000005</v>
      </c>
      <c r="E158" s="14">
        <v>0</v>
      </c>
      <c r="F158" s="12">
        <f t="shared" si="276"/>
        <v>302.35039964589419</v>
      </c>
      <c r="G158" s="5">
        <f t="shared" si="285"/>
        <v>296.37913111153227</v>
      </c>
      <c r="H158" s="5">
        <f t="shared" si="239"/>
        <v>288.90119739491644</v>
      </c>
      <c r="I158" s="5">
        <f t="shared" si="251"/>
        <v>274.71456670801899</v>
      </c>
      <c r="J158" s="5">
        <f t="shared" si="289"/>
        <v>250.66187969962655</v>
      </c>
      <c r="K158" s="5">
        <f t="shared" si="252"/>
        <v>226.71439089016508</v>
      </c>
      <c r="L158" s="5">
        <f t="shared" si="290"/>
        <v>204.81547361503436</v>
      </c>
      <c r="M158" s="5">
        <f t="shared" si="241"/>
        <v>196.63628399661485</v>
      </c>
      <c r="N158" s="5">
        <f t="shared" si="253"/>
        <v>178.37347895399785</v>
      </c>
      <c r="O158" s="5">
        <f t="shared" si="274"/>
        <v>168.69008332989773</v>
      </c>
      <c r="P158" s="5">
        <f t="shared" si="279"/>
        <v>156.10186920414159</v>
      </c>
      <c r="Q158" s="5">
        <f t="shared" si="287"/>
        <v>157.16002317447018</v>
      </c>
      <c r="R158" s="5">
        <f t="shared" si="245"/>
        <v>153.70963787436608</v>
      </c>
      <c r="S158" s="5">
        <f t="shared" si="257"/>
        <v>144.25143805106413</v>
      </c>
      <c r="T158" s="5">
        <f t="shared" si="281"/>
        <v>84.124198303641734</v>
      </c>
      <c r="U158" s="5">
        <f t="shared" si="291"/>
        <v>100.25260096890254</v>
      </c>
      <c r="V158" s="5">
        <f t="shared" si="297"/>
        <v>162.86704833851445</v>
      </c>
      <c r="W158" s="5">
        <f t="shared" si="295"/>
        <v>346.01269410425499</v>
      </c>
      <c r="X158" s="5">
        <f t="shared" si="295"/>
        <v>327.83208232879008</v>
      </c>
      <c r="Y158" s="14">
        <f t="shared" si="295"/>
        <v>311.41321010318444</v>
      </c>
      <c r="Z158" s="12">
        <f t="shared" si="277"/>
        <v>136.33085659538645</v>
      </c>
      <c r="AA158" s="5">
        <f t="shared" si="286"/>
        <v>151.45651307364363</v>
      </c>
      <c r="AB158" s="5">
        <f t="shared" si="240"/>
        <v>160.15649612423815</v>
      </c>
      <c r="AC158" s="5">
        <f t="shared" si="254"/>
        <v>169.79845442074404</v>
      </c>
      <c r="AD158" s="5">
        <f t="shared" si="292"/>
        <v>212.62835836395402</v>
      </c>
      <c r="AE158" s="5">
        <f t="shared" si="255"/>
        <v>221.59874696321995</v>
      </c>
      <c r="AF158" s="5">
        <f t="shared" si="293"/>
        <v>264.05403844317726</v>
      </c>
      <c r="AG158" s="5">
        <f t="shared" si="243"/>
        <v>284.58053323092497</v>
      </c>
      <c r="AH158" s="5">
        <f t="shared" si="256"/>
        <v>282.19262610166209</v>
      </c>
      <c r="AI158" s="5">
        <f t="shared" si="275"/>
        <v>285.64807473156191</v>
      </c>
      <c r="AJ158" s="5">
        <f t="shared" si="280"/>
        <v>288.74653414201703</v>
      </c>
      <c r="AK158" s="5">
        <f t="shared" si="288"/>
        <v>300.75480130531577</v>
      </c>
      <c r="AL158" s="5">
        <f t="shared" si="246"/>
        <v>326.68422292095585</v>
      </c>
      <c r="AM158" s="5">
        <f t="shared" si="258"/>
        <v>325.96348895512847</v>
      </c>
      <c r="AN158" s="5">
        <f t="shared" si="282"/>
        <v>317.76703961586475</v>
      </c>
      <c r="AO158" s="5">
        <f t="shared" si="294"/>
        <v>335.97704618475086</v>
      </c>
      <c r="AP158" s="5">
        <f t="shared" si="298"/>
        <v>363.72531749453481</v>
      </c>
      <c r="AQ158" s="5">
        <f t="shared" si="296"/>
        <v>121.19049791664617</v>
      </c>
      <c r="AR158" s="5">
        <f t="shared" si="296"/>
        <v>78.818528139203963</v>
      </c>
      <c r="AS158" s="5">
        <f t="shared" si="296"/>
        <v>78.049281615976469</v>
      </c>
      <c r="AT158" s="4">
        <f t="shared" si="250"/>
        <v>78.049281615976469</v>
      </c>
      <c r="AU158" s="14">
        <f t="shared" si="247"/>
        <v>0.32441041705651097</v>
      </c>
      <c r="AX158" s="58"/>
      <c r="AY158" s="34" t="s">
        <v>2</v>
      </c>
      <c r="AZ158" s="34">
        <v>2.2970000000000002</v>
      </c>
      <c r="BA158" s="34">
        <v>41.38</v>
      </c>
    </row>
    <row r="159" spans="1:53" x14ac:dyDescent="0.25">
      <c r="A159" s="30" t="s">
        <v>45</v>
      </c>
      <c r="B159" s="30">
        <f>SUM(AZ722:AZ734)</f>
        <v>73.007999999999996</v>
      </c>
      <c r="C159" s="11">
        <v>0</v>
      </c>
      <c r="D159" s="8">
        <f>D158+C159</f>
        <v>5191.4400000000005</v>
      </c>
      <c r="E159" s="9">
        <f>$AG$200</f>
        <v>1039.4727692307692</v>
      </c>
      <c r="F159" s="11">
        <f t="shared" si="276"/>
        <v>302.35039964589419</v>
      </c>
      <c r="G159" s="8">
        <f t="shared" si="285"/>
        <v>296.37913111153227</v>
      </c>
      <c r="H159" s="8">
        <f t="shared" ref="H159:H177" si="299">SQRT(H158^2+2*$P$195*9.81* $C159)</f>
        <v>288.90119739491644</v>
      </c>
      <c r="I159" s="8">
        <f t="shared" si="251"/>
        <v>274.71456670801899</v>
      </c>
      <c r="J159" s="8">
        <f t="shared" si="289"/>
        <v>250.66187969962655</v>
      </c>
      <c r="K159" s="8">
        <f t="shared" si="252"/>
        <v>226.71439089016508</v>
      </c>
      <c r="L159" s="8">
        <f t="shared" si="290"/>
        <v>204.81547361503436</v>
      </c>
      <c r="M159" s="8">
        <f t="shared" si="241"/>
        <v>196.63628399661485</v>
      </c>
      <c r="N159" s="8">
        <f t="shared" si="253"/>
        <v>178.37347895399785</v>
      </c>
      <c r="O159" s="8">
        <f t="shared" si="274"/>
        <v>168.69008332989773</v>
      </c>
      <c r="P159" s="8">
        <f t="shared" si="279"/>
        <v>156.10186920414159</v>
      </c>
      <c r="Q159" s="8">
        <f t="shared" si="287"/>
        <v>157.16002317447018</v>
      </c>
      <c r="R159" s="8">
        <f t="shared" si="245"/>
        <v>153.70963787436608</v>
      </c>
      <c r="S159" s="8">
        <f t="shared" si="257"/>
        <v>144.25143805106413</v>
      </c>
      <c r="T159" s="8">
        <f t="shared" si="281"/>
        <v>84.124198303641734</v>
      </c>
      <c r="U159" s="8">
        <f t="shared" si="291"/>
        <v>100.25260096890254</v>
      </c>
      <c r="V159" s="8">
        <f t="shared" si="297"/>
        <v>162.86704833851445</v>
      </c>
      <c r="W159" s="22">
        <f>$AG$201</f>
        <v>119.26916145125116</v>
      </c>
      <c r="X159" s="8">
        <f t="shared" ref="X159:Y163" si="300">SQRT(X158^2+2*$P$195*9.81* $C159)</f>
        <v>327.83208232879008</v>
      </c>
      <c r="Y159" s="9">
        <f t="shared" si="300"/>
        <v>311.41321010318444</v>
      </c>
      <c r="Z159" s="11">
        <f t="shared" si="277"/>
        <v>134.62577222817265</v>
      </c>
      <c r="AA159" s="8">
        <f t="shared" si="286"/>
        <v>149.9235519870937</v>
      </c>
      <c r="AB159" s="8">
        <f t="shared" ref="AB159:AB176" si="301">SQRT(AB160^2+2*$P$195*9.81* $C159)</f>
        <v>158.70759067792918</v>
      </c>
      <c r="AC159" s="8">
        <f t="shared" si="254"/>
        <v>168.43251233557459</v>
      </c>
      <c r="AD159" s="8">
        <f t="shared" si="292"/>
        <v>211.53915682102465</v>
      </c>
      <c r="AE159" s="8">
        <f t="shared" si="255"/>
        <v>220.55384998605032</v>
      </c>
      <c r="AF159" s="8">
        <f t="shared" si="293"/>
        <v>263.17775610060767</v>
      </c>
      <c r="AG159" s="8">
        <f t="shared" si="243"/>
        <v>283.76764435361122</v>
      </c>
      <c r="AH159" s="8">
        <f t="shared" si="256"/>
        <v>281.37283862191185</v>
      </c>
      <c r="AI159" s="8">
        <f t="shared" si="275"/>
        <v>284.83823248617443</v>
      </c>
      <c r="AJ159" s="8">
        <f t="shared" si="280"/>
        <v>287.94540640028799</v>
      </c>
      <c r="AK159" s="8">
        <f t="shared" si="288"/>
        <v>299.98574398827685</v>
      </c>
      <c r="AL159" s="8">
        <f t="shared" si="246"/>
        <v>325.97634514404382</v>
      </c>
      <c r="AM159" s="8">
        <f t="shared" si="258"/>
        <v>325.25404258794413</v>
      </c>
      <c r="AN159" s="8">
        <f t="shared" si="282"/>
        <v>317.03925238719347</v>
      </c>
      <c r="AO159" s="8">
        <f t="shared" si="294"/>
        <v>335.28878843622289</v>
      </c>
      <c r="AP159" s="8">
        <f t="shared" si="298"/>
        <v>363.08966203198372</v>
      </c>
      <c r="AQ159" s="22">
        <f>$AG$201</f>
        <v>119.26916145125116</v>
      </c>
      <c r="AR159" s="8">
        <f t="shared" ref="AR159:AS163" si="302">SQRT(AR160^2+2*$P$195*9.81* $C159)</f>
        <v>75.831104871487184</v>
      </c>
      <c r="AS159" s="8">
        <f t="shared" si="302"/>
        <v>75.031236487012535</v>
      </c>
      <c r="AT159" s="30">
        <f t="shared" si="250"/>
        <v>75.031236487012535</v>
      </c>
      <c r="AU159" s="9">
        <f t="shared" si="247"/>
        <v>0</v>
      </c>
      <c r="AX159" s="58"/>
      <c r="AY159" s="34" t="s">
        <v>2</v>
      </c>
      <c r="AZ159" s="34">
        <v>2.367</v>
      </c>
      <c r="BA159" s="34">
        <v>45.314</v>
      </c>
    </row>
    <row r="160" spans="1:53" x14ac:dyDescent="0.25">
      <c r="A160" s="31"/>
      <c r="B160" s="31"/>
      <c r="C160" s="10">
        <v>50</v>
      </c>
      <c r="D160" s="1">
        <f t="shared" ref="D160:D161" si="303">D159+C160</f>
        <v>5241.4400000000005</v>
      </c>
      <c r="E160" s="6">
        <f>$AG$200</f>
        <v>1039.4727692307692</v>
      </c>
      <c r="F160" s="10">
        <f t="shared" si="276"/>
        <v>303.85538363838799</v>
      </c>
      <c r="G160" s="1">
        <f t="shared" si="285"/>
        <v>297.91428189737201</v>
      </c>
      <c r="H160" s="1">
        <f t="shared" si="299"/>
        <v>290.47587138386638</v>
      </c>
      <c r="I160" s="1">
        <f t="shared" si="251"/>
        <v>276.3700836949879</v>
      </c>
      <c r="J160" s="1">
        <f t="shared" si="289"/>
        <v>252.47516300529455</v>
      </c>
      <c r="K160" s="1">
        <f t="shared" si="252"/>
        <v>228.71760980890511</v>
      </c>
      <c r="L160" s="1">
        <f t="shared" si="290"/>
        <v>207.0306939372779</v>
      </c>
      <c r="M160" s="1">
        <f t="shared" si="241"/>
        <v>198.9426002242792</v>
      </c>
      <c r="N160" s="1">
        <f t="shared" si="253"/>
        <v>180.91276349155777</v>
      </c>
      <c r="O160" s="1">
        <f t="shared" si="274"/>
        <v>171.37290980154316</v>
      </c>
      <c r="P160" s="1">
        <f t="shared" si="279"/>
        <v>158.99724390387064</v>
      </c>
      <c r="Q160" s="1">
        <f t="shared" si="287"/>
        <v>160.0362549055682</v>
      </c>
      <c r="R160" s="1">
        <f t="shared" si="245"/>
        <v>156.64923483844009</v>
      </c>
      <c r="S160" s="1">
        <f t="shared" si="257"/>
        <v>147.37980655367951</v>
      </c>
      <c r="T160" s="1">
        <f t="shared" si="281"/>
        <v>89.3823849549252</v>
      </c>
      <c r="U160" s="1">
        <f t="shared" si="291"/>
        <v>104.70393498350479</v>
      </c>
      <c r="V160" s="1">
        <f t="shared" si="297"/>
        <v>165.64421340481533</v>
      </c>
      <c r="W160" s="23">
        <f>$AG$201</f>
        <v>119.26916145125116</v>
      </c>
      <c r="X160" s="1">
        <f t="shared" si="300"/>
        <v>329.22060112336624</v>
      </c>
      <c r="Y160" s="6">
        <f t="shared" si="300"/>
        <v>312.87460335855019</v>
      </c>
      <c r="Z160" s="10">
        <f t="shared" si="277"/>
        <v>134.62577222817265</v>
      </c>
      <c r="AA160" s="1">
        <f t="shared" si="286"/>
        <v>149.9235519870937</v>
      </c>
      <c r="AB160" s="1">
        <f t="shared" si="301"/>
        <v>158.70759067792918</v>
      </c>
      <c r="AC160" s="1">
        <f t="shared" si="254"/>
        <v>168.43251233557459</v>
      </c>
      <c r="AD160" s="1">
        <f t="shared" si="292"/>
        <v>211.53915682102465</v>
      </c>
      <c r="AE160" s="1">
        <f t="shared" si="255"/>
        <v>220.55384998605032</v>
      </c>
      <c r="AF160" s="1">
        <f t="shared" si="293"/>
        <v>263.17775610060767</v>
      </c>
      <c r="AG160" s="1">
        <f t="shared" si="243"/>
        <v>283.76764435361122</v>
      </c>
      <c r="AH160" s="1">
        <f t="shared" si="256"/>
        <v>281.37283862191185</v>
      </c>
      <c r="AI160" s="1">
        <f t="shared" si="275"/>
        <v>284.83823248617443</v>
      </c>
      <c r="AJ160" s="1">
        <f t="shared" si="280"/>
        <v>287.94540640028799</v>
      </c>
      <c r="AK160" s="1">
        <f t="shared" si="288"/>
        <v>299.98574398827685</v>
      </c>
      <c r="AL160" s="1">
        <f t="shared" si="246"/>
        <v>325.97634514404382</v>
      </c>
      <c r="AM160" s="1">
        <f t="shared" si="258"/>
        <v>325.25404258794413</v>
      </c>
      <c r="AN160" s="1">
        <f t="shared" si="282"/>
        <v>317.03925238719347</v>
      </c>
      <c r="AO160" s="1">
        <f t="shared" si="294"/>
        <v>335.28878843622289</v>
      </c>
      <c r="AP160" s="1">
        <f t="shared" si="298"/>
        <v>363.08966203198372</v>
      </c>
      <c r="AQ160" s="23">
        <f>$AG$201</f>
        <v>119.26916145125116</v>
      </c>
      <c r="AR160" s="1">
        <f t="shared" si="302"/>
        <v>75.831104871487184</v>
      </c>
      <c r="AS160" s="1">
        <f t="shared" si="302"/>
        <v>75.031236487012535</v>
      </c>
      <c r="AT160" s="31">
        <f t="shared" si="250"/>
        <v>75.031236487012535</v>
      </c>
      <c r="AU160" s="6">
        <f t="shared" si="247"/>
        <v>0.66638912459685651</v>
      </c>
      <c r="AX160" s="58"/>
      <c r="AY160" s="34" t="s">
        <v>2</v>
      </c>
      <c r="AZ160" s="34">
        <v>2.4359999999999999</v>
      </c>
      <c r="BA160" s="34">
        <v>49.183999999999997</v>
      </c>
    </row>
    <row r="161" spans="1:53" x14ac:dyDescent="0.25">
      <c r="A161" s="4"/>
      <c r="B161" s="4"/>
      <c r="C161" s="12">
        <v>23.01</v>
      </c>
      <c r="D161" s="5">
        <f t="shared" si="303"/>
        <v>5264.4500000000007</v>
      </c>
      <c r="E161" s="14">
        <f>$AG$200</f>
        <v>1039.4727692307692</v>
      </c>
      <c r="F161" s="12">
        <f t="shared" si="276"/>
        <v>304.54547842979372</v>
      </c>
      <c r="G161" s="5">
        <f t="shared" si="285"/>
        <v>298.61810665870019</v>
      </c>
      <c r="H161" s="5">
        <f t="shared" si="299"/>
        <v>291.19767533793345</v>
      </c>
      <c r="I161" s="5">
        <f t="shared" si="251"/>
        <v>277.12862975083357</v>
      </c>
      <c r="J161" s="5">
        <f t="shared" si="289"/>
        <v>253.30527471916184</v>
      </c>
      <c r="K161" s="5">
        <f t="shared" si="252"/>
        <v>229.63361971344389</v>
      </c>
      <c r="L161" s="5">
        <f t="shared" si="290"/>
        <v>208.04221326007575</v>
      </c>
      <c r="M161" s="5">
        <f t="shared" ref="M161:M177" si="304">SQRT(M160^2+2*$P$195*9.81* $C161)</f>
        <v>199.99503106326762</v>
      </c>
      <c r="N161" s="5">
        <f t="shared" si="253"/>
        <v>182.06944351030546</v>
      </c>
      <c r="O161" s="5">
        <f t="shared" si="274"/>
        <v>172.59353545207841</v>
      </c>
      <c r="P161" s="5">
        <f t="shared" si="279"/>
        <v>160.31212628814743</v>
      </c>
      <c r="Q161" s="5">
        <f t="shared" si="287"/>
        <v>161.34266996117302</v>
      </c>
      <c r="R161" s="5">
        <f t="shared" si="245"/>
        <v>157.98366067878271</v>
      </c>
      <c r="S161" s="5">
        <f t="shared" si="257"/>
        <v>148.79738453951398</v>
      </c>
      <c r="T161" s="5">
        <f t="shared" si="281"/>
        <v>91.70095422748031</v>
      </c>
      <c r="U161" s="5">
        <f t="shared" si="291"/>
        <v>106.69005702046466</v>
      </c>
      <c r="V161" s="5">
        <f t="shared" si="297"/>
        <v>166.90673952989437</v>
      </c>
      <c r="W161" s="24">
        <f>$AG$201</f>
        <v>119.26916145125116</v>
      </c>
      <c r="X161" s="5">
        <f t="shared" si="300"/>
        <v>329.85763363916652</v>
      </c>
      <c r="Y161" s="14">
        <f t="shared" si="300"/>
        <v>313.54484797676088</v>
      </c>
      <c r="Z161" s="12">
        <f t="shared" si="277"/>
        <v>131.19362998267798</v>
      </c>
      <c r="AA161" s="5">
        <f t="shared" si="286"/>
        <v>146.84938352075838</v>
      </c>
      <c r="AB161" s="5">
        <f t="shared" si="301"/>
        <v>155.80683341494722</v>
      </c>
      <c r="AC161" s="5">
        <f t="shared" si="254"/>
        <v>165.7020857191408</v>
      </c>
      <c r="AD161" s="5">
        <f t="shared" si="292"/>
        <v>209.37164294275874</v>
      </c>
      <c r="AE161" s="5">
        <f t="shared" si="255"/>
        <v>218.47578983418092</v>
      </c>
      <c r="AF161" s="5">
        <f t="shared" si="293"/>
        <v>261.43871424513799</v>
      </c>
      <c r="AG161" s="5">
        <f t="shared" ref="AG161:AG176" si="305">SQRT(AG162^2+2*$P$195*9.81* $C161)</f>
        <v>282.15553509013</v>
      </c>
      <c r="AH161" s="5">
        <f t="shared" si="256"/>
        <v>279.74692905222827</v>
      </c>
      <c r="AI161" s="5">
        <f t="shared" si="275"/>
        <v>283.23221689251375</v>
      </c>
      <c r="AJ161" s="5">
        <f t="shared" si="280"/>
        <v>286.35681774147969</v>
      </c>
      <c r="AK161" s="5">
        <f t="shared" si="288"/>
        <v>298.46124806446812</v>
      </c>
      <c r="AL161" s="5">
        <f t="shared" si="246"/>
        <v>324.57394780460857</v>
      </c>
      <c r="AM161" s="5">
        <f t="shared" si="258"/>
        <v>323.84851739632865</v>
      </c>
      <c r="AN161" s="5">
        <f t="shared" si="282"/>
        <v>315.59714440126129</v>
      </c>
      <c r="AO161" s="5">
        <f t="shared" si="294"/>
        <v>333.92550314558218</v>
      </c>
      <c r="AP161" s="5">
        <f t="shared" si="298"/>
        <v>361.83113834287417</v>
      </c>
      <c r="AQ161" s="24">
        <f>$AG$201</f>
        <v>119.26916145125116</v>
      </c>
      <c r="AR161" s="5">
        <f t="shared" si="302"/>
        <v>69.555923299389022</v>
      </c>
      <c r="AS161" s="5">
        <f t="shared" si="302"/>
        <v>68.683014266774876</v>
      </c>
      <c r="AT161" s="4">
        <f t="shared" si="250"/>
        <v>68.683014266774876</v>
      </c>
      <c r="AU161" s="14">
        <f t="shared" si="247"/>
        <v>0.33501732918456073</v>
      </c>
      <c r="AX161" s="58"/>
      <c r="AY161" s="34" t="s">
        <v>2</v>
      </c>
      <c r="AZ161" s="34">
        <v>2.5030000000000001</v>
      </c>
      <c r="BA161" s="34">
        <v>55.524000000000001</v>
      </c>
    </row>
    <row r="162" spans="1:53" x14ac:dyDescent="0.25">
      <c r="A162" s="30" t="s">
        <v>94</v>
      </c>
      <c r="B162" s="30">
        <f>AZ735</f>
        <v>17.844000000000001</v>
      </c>
      <c r="C162" s="11">
        <v>0</v>
      </c>
      <c r="D162" s="8">
        <f>D161+C162</f>
        <v>5264.4500000000007</v>
      </c>
      <c r="E162" s="9">
        <v>0</v>
      </c>
      <c r="F162" s="11">
        <f t="shared" si="276"/>
        <v>304.54547842979372</v>
      </c>
      <c r="G162" s="8">
        <f t="shared" si="285"/>
        <v>298.61810665870019</v>
      </c>
      <c r="H162" s="8">
        <f t="shared" si="299"/>
        <v>291.19767533793345</v>
      </c>
      <c r="I162" s="8">
        <f t="shared" si="251"/>
        <v>277.12862975083357</v>
      </c>
      <c r="J162" s="8">
        <f t="shared" si="289"/>
        <v>253.30527471916184</v>
      </c>
      <c r="K162" s="8">
        <f t="shared" si="252"/>
        <v>229.63361971344389</v>
      </c>
      <c r="L162" s="8">
        <f t="shared" si="290"/>
        <v>208.04221326007575</v>
      </c>
      <c r="M162" s="8">
        <f t="shared" si="304"/>
        <v>199.99503106326762</v>
      </c>
      <c r="N162" s="8">
        <f t="shared" si="253"/>
        <v>182.06944351030546</v>
      </c>
      <c r="O162" s="8">
        <f t="shared" si="274"/>
        <v>172.59353545207841</v>
      </c>
      <c r="P162" s="8">
        <f t="shared" si="279"/>
        <v>160.31212628814743</v>
      </c>
      <c r="Q162" s="8">
        <f t="shared" si="287"/>
        <v>161.34266996117302</v>
      </c>
      <c r="R162" s="8">
        <f t="shared" si="245"/>
        <v>157.98366067878271</v>
      </c>
      <c r="S162" s="8">
        <f t="shared" si="257"/>
        <v>148.79738453951398</v>
      </c>
      <c r="T162" s="8">
        <f t="shared" si="281"/>
        <v>91.70095422748031</v>
      </c>
      <c r="U162" s="8">
        <f t="shared" si="291"/>
        <v>106.69005702046466</v>
      </c>
      <c r="V162" s="8">
        <f t="shared" si="297"/>
        <v>166.90673952989437</v>
      </c>
      <c r="W162" s="8">
        <f t="shared" ref="W162:W177" si="306">SQRT(W161^2+2*$P$195*9.81* $C162)</f>
        <v>119.26916145125116</v>
      </c>
      <c r="X162" s="8">
        <f t="shared" si="300"/>
        <v>329.85763363916652</v>
      </c>
      <c r="Y162" s="9">
        <f t="shared" si="300"/>
        <v>313.54484797676088</v>
      </c>
      <c r="Z162" s="11">
        <f t="shared" si="277"/>
        <v>129.58361887997967</v>
      </c>
      <c r="AA162" s="8">
        <f t="shared" si="286"/>
        <v>145.41281640359898</v>
      </c>
      <c r="AB162" s="8">
        <f t="shared" si="301"/>
        <v>154.4536016828132</v>
      </c>
      <c r="AC162" s="8">
        <f t="shared" si="254"/>
        <v>164.43031030097063</v>
      </c>
      <c r="AD162" s="8">
        <f t="shared" si="292"/>
        <v>208.36657746037403</v>
      </c>
      <c r="AE162" s="8">
        <f t="shared" si="255"/>
        <v>217.51279612397332</v>
      </c>
      <c r="AF162" s="8">
        <f t="shared" si="293"/>
        <v>260.63450853666887</v>
      </c>
      <c r="AG162" s="8">
        <f t="shared" si="305"/>
        <v>281.41053945436653</v>
      </c>
      <c r="AH162" s="8">
        <f t="shared" si="256"/>
        <v>278.99550184214877</v>
      </c>
      <c r="AI162" s="8">
        <f t="shared" si="275"/>
        <v>282.49006074523749</v>
      </c>
      <c r="AJ162" s="8">
        <f t="shared" si="280"/>
        <v>285.62278060586664</v>
      </c>
      <c r="AK162" s="8">
        <f t="shared" si="288"/>
        <v>297.75705252806353</v>
      </c>
      <c r="AL162" s="8">
        <f t="shared" si="246"/>
        <v>323.92652458153032</v>
      </c>
      <c r="AM162" s="8">
        <f t="shared" si="258"/>
        <v>323.19964101743705</v>
      </c>
      <c r="AN162" s="8">
        <f t="shared" si="282"/>
        <v>314.93126756203577</v>
      </c>
      <c r="AO162" s="8">
        <f t="shared" si="294"/>
        <v>333.29624568097108</v>
      </c>
      <c r="AP162" s="8">
        <f t="shared" si="298"/>
        <v>361.25049260658477</v>
      </c>
      <c r="AQ162" s="8">
        <f t="shared" ref="AQ162:AQ176" si="307">SQRT(AQ163^2+2*$P$195*9.81* $C162)</f>
        <v>345.47597403768145</v>
      </c>
      <c r="AR162" s="8">
        <f t="shared" si="302"/>
        <v>66.469332778586605</v>
      </c>
      <c r="AS162" s="8">
        <f t="shared" si="302"/>
        <v>65.555336798539912</v>
      </c>
      <c r="AT162" s="30">
        <f t="shared" si="250"/>
        <v>65.555336798539912</v>
      </c>
      <c r="AU162" s="9">
        <f t="shared" si="247"/>
        <v>0</v>
      </c>
      <c r="AX162" s="58"/>
      <c r="AY162" s="34" t="s">
        <v>2</v>
      </c>
      <c r="AZ162" s="34">
        <v>2.5750000000000002</v>
      </c>
      <c r="BA162" s="34">
        <v>61.445999999999998</v>
      </c>
    </row>
    <row r="163" spans="1:53" x14ac:dyDescent="0.25">
      <c r="A163" s="4"/>
      <c r="B163" s="4"/>
      <c r="C163" s="12">
        <v>17.84</v>
      </c>
      <c r="D163" s="5">
        <f>D162+C163</f>
        <v>5282.2900000000009</v>
      </c>
      <c r="E163" s="14">
        <v>0</v>
      </c>
      <c r="F163" s="12">
        <f t="shared" si="276"/>
        <v>305.07944502380349</v>
      </c>
      <c r="G163" s="5">
        <f t="shared" si="285"/>
        <v>299.16265303080002</v>
      </c>
      <c r="H163" s="5">
        <f t="shared" si="299"/>
        <v>291.7560718583531</v>
      </c>
      <c r="I163" s="5">
        <f t="shared" si="251"/>
        <v>277.71531605508289</v>
      </c>
      <c r="J163" s="5">
        <f t="shared" si="289"/>
        <v>253.94700538606486</v>
      </c>
      <c r="K163" s="5">
        <f t="shared" si="252"/>
        <v>230.34130903226753</v>
      </c>
      <c r="L163" s="5">
        <f t="shared" si="290"/>
        <v>208.82308742605747</v>
      </c>
      <c r="M163" s="5">
        <f t="shared" si="304"/>
        <v>200.8072005531609</v>
      </c>
      <c r="N163" s="5">
        <f t="shared" si="253"/>
        <v>182.96120245601884</v>
      </c>
      <c r="O163" s="5">
        <f t="shared" si="274"/>
        <v>173.53399616169693</v>
      </c>
      <c r="P163" s="5">
        <f t="shared" si="279"/>
        <v>161.32419898771209</v>
      </c>
      <c r="Q163" s="5">
        <f t="shared" si="287"/>
        <v>162.34831842122665</v>
      </c>
      <c r="R163" s="5">
        <f t="shared" si="245"/>
        <v>159.01055432099076</v>
      </c>
      <c r="S163" s="5">
        <f t="shared" si="257"/>
        <v>149.88722757393305</v>
      </c>
      <c r="T163" s="5">
        <f t="shared" si="281"/>
        <v>93.458998230402827</v>
      </c>
      <c r="U163" s="5">
        <f t="shared" si="291"/>
        <v>108.20484097779546</v>
      </c>
      <c r="V163" s="5">
        <f t="shared" si="297"/>
        <v>167.87906076845914</v>
      </c>
      <c r="W163" s="5">
        <f t="shared" si="306"/>
        <v>120.62608431547721</v>
      </c>
      <c r="X163" s="5">
        <f t="shared" si="300"/>
        <v>330.35068913811972</v>
      </c>
      <c r="Y163" s="14">
        <f t="shared" si="300"/>
        <v>314.06351433550839</v>
      </c>
      <c r="Z163" s="12">
        <f t="shared" si="277"/>
        <v>129.58361887997967</v>
      </c>
      <c r="AA163" s="5">
        <f t="shared" si="286"/>
        <v>145.41281640359898</v>
      </c>
      <c r="AB163" s="5">
        <f t="shared" si="301"/>
        <v>154.4536016828132</v>
      </c>
      <c r="AC163" s="5">
        <f t="shared" si="254"/>
        <v>164.43031030097063</v>
      </c>
      <c r="AD163" s="5">
        <f t="shared" si="292"/>
        <v>208.36657746037403</v>
      </c>
      <c r="AE163" s="5">
        <f t="shared" si="255"/>
        <v>217.51279612397332</v>
      </c>
      <c r="AF163" s="5">
        <f t="shared" si="293"/>
        <v>260.63450853666887</v>
      </c>
      <c r="AG163" s="5">
        <f t="shared" si="305"/>
        <v>281.41053945436653</v>
      </c>
      <c r="AH163" s="5">
        <f t="shared" si="256"/>
        <v>278.99550184214877</v>
      </c>
      <c r="AI163" s="5">
        <f t="shared" si="275"/>
        <v>282.49006074523749</v>
      </c>
      <c r="AJ163" s="5">
        <f t="shared" si="280"/>
        <v>285.62278060586664</v>
      </c>
      <c r="AK163" s="5">
        <f t="shared" si="288"/>
        <v>297.75705252806353</v>
      </c>
      <c r="AL163" s="5">
        <f t="shared" si="246"/>
        <v>323.92652458153032</v>
      </c>
      <c r="AM163" s="5">
        <f t="shared" si="258"/>
        <v>323.19964101743705</v>
      </c>
      <c r="AN163" s="5">
        <f t="shared" si="282"/>
        <v>314.93126756203577</v>
      </c>
      <c r="AO163" s="5">
        <f t="shared" si="294"/>
        <v>333.29624568097108</v>
      </c>
      <c r="AP163" s="5">
        <f t="shared" si="298"/>
        <v>361.25049260658477</v>
      </c>
      <c r="AQ163" s="5">
        <f t="shared" si="307"/>
        <v>345.47597403768145</v>
      </c>
      <c r="AR163" s="5">
        <f t="shared" si="302"/>
        <v>66.469332778586605</v>
      </c>
      <c r="AS163" s="5">
        <f t="shared" si="302"/>
        <v>65.555336798539912</v>
      </c>
      <c r="AT163" s="4">
        <f t="shared" si="250"/>
        <v>65.555336798539912</v>
      </c>
      <c r="AU163" s="14">
        <f t="shared" si="247"/>
        <v>0.27213650133206763</v>
      </c>
      <c r="AX163" s="58"/>
      <c r="AY163" s="34" t="s">
        <v>2</v>
      </c>
      <c r="AZ163" s="34">
        <v>2.653</v>
      </c>
      <c r="BA163" s="34">
        <v>69.646000000000001</v>
      </c>
    </row>
    <row r="164" spans="1:53" x14ac:dyDescent="0.25">
      <c r="A164" s="30" t="s">
        <v>46</v>
      </c>
      <c r="B164" s="30">
        <f>SUM(AZ736:AZ769)</f>
        <v>98.259999999999991</v>
      </c>
      <c r="C164" s="11">
        <v>0</v>
      </c>
      <c r="D164" s="8">
        <f>D163+C164</f>
        <v>5282.2900000000009</v>
      </c>
      <c r="E164" s="9">
        <f>$AH$200</f>
        <v>299.06231707317068</v>
      </c>
      <c r="F164" s="11">
        <f t="shared" si="276"/>
        <v>305.07944502380349</v>
      </c>
      <c r="G164" s="8">
        <f t="shared" si="285"/>
        <v>299.16265303080002</v>
      </c>
      <c r="H164" s="8">
        <f t="shared" si="299"/>
        <v>291.7560718583531</v>
      </c>
      <c r="I164" s="8">
        <f t="shared" si="251"/>
        <v>277.71531605508289</v>
      </c>
      <c r="J164" s="8">
        <f t="shared" si="289"/>
        <v>253.94700538606486</v>
      </c>
      <c r="K164" s="8">
        <f t="shared" si="252"/>
        <v>230.34130903226753</v>
      </c>
      <c r="L164" s="8">
        <f t="shared" si="290"/>
        <v>208.82308742605747</v>
      </c>
      <c r="M164" s="8">
        <f t="shared" si="304"/>
        <v>200.8072005531609</v>
      </c>
      <c r="N164" s="8">
        <f t="shared" si="253"/>
        <v>182.96120245601884</v>
      </c>
      <c r="O164" s="8">
        <f t="shared" si="274"/>
        <v>173.53399616169693</v>
      </c>
      <c r="P164" s="8">
        <f t="shared" si="279"/>
        <v>161.32419898771209</v>
      </c>
      <c r="Q164" s="8">
        <f t="shared" si="287"/>
        <v>162.34831842122665</v>
      </c>
      <c r="R164" s="8">
        <f t="shared" si="245"/>
        <v>159.01055432099076</v>
      </c>
      <c r="S164" s="8">
        <f t="shared" si="257"/>
        <v>149.88722757393305</v>
      </c>
      <c r="T164" s="8">
        <f t="shared" si="281"/>
        <v>93.458998230402827</v>
      </c>
      <c r="U164" s="8">
        <f t="shared" si="291"/>
        <v>108.20484097779546</v>
      </c>
      <c r="V164" s="8">
        <f t="shared" si="297"/>
        <v>167.87906076845914</v>
      </c>
      <c r="W164" s="8">
        <f t="shared" si="306"/>
        <v>120.62608431547721</v>
      </c>
      <c r="X164" s="22">
        <f>$AH$201</f>
        <v>63.973845093369896</v>
      </c>
      <c r="Y164" s="9">
        <f>SQRT(Y163^2+2*$P$195*9.81* $C164)</f>
        <v>314.06351433550839</v>
      </c>
      <c r="Z164" s="11">
        <f t="shared" si="277"/>
        <v>128.32145158948219</v>
      </c>
      <c r="AA164" s="8">
        <f t="shared" si="286"/>
        <v>144.28918126604916</v>
      </c>
      <c r="AB164" s="8">
        <f t="shared" si="301"/>
        <v>153.39620506646543</v>
      </c>
      <c r="AC164" s="8">
        <f t="shared" si="254"/>
        <v>163.43747306439087</v>
      </c>
      <c r="AD164" s="8">
        <f t="shared" si="292"/>
        <v>207.58398603589356</v>
      </c>
      <c r="AE164" s="8">
        <f t="shared" si="255"/>
        <v>216.76322827838948</v>
      </c>
      <c r="AF164" s="8">
        <f t="shared" si="293"/>
        <v>260.00928386530916</v>
      </c>
      <c r="AG164" s="8">
        <f t="shared" si="305"/>
        <v>280.83157296144174</v>
      </c>
      <c r="AH164" s="8">
        <f t="shared" si="256"/>
        <v>278.41151323922014</v>
      </c>
      <c r="AI164" s="8">
        <f t="shared" si="275"/>
        <v>281.91331127821536</v>
      </c>
      <c r="AJ164" s="8">
        <f t="shared" si="280"/>
        <v>285.05236967446353</v>
      </c>
      <c r="AK164" s="8">
        <f t="shared" si="288"/>
        <v>297.20993083374583</v>
      </c>
      <c r="AL164" s="8">
        <f t="shared" si="246"/>
        <v>323.4236756693436</v>
      </c>
      <c r="AM164" s="8">
        <f t="shared" si="258"/>
        <v>322.69565942200114</v>
      </c>
      <c r="AN164" s="8">
        <f t="shared" si="282"/>
        <v>314.41403267702697</v>
      </c>
      <c r="AO164" s="8">
        <f t="shared" si="294"/>
        <v>332.80755406244947</v>
      </c>
      <c r="AP164" s="8">
        <f t="shared" si="298"/>
        <v>360.79966610918609</v>
      </c>
      <c r="AQ164" s="8">
        <f t="shared" si="307"/>
        <v>345.00453517785058</v>
      </c>
      <c r="AR164" s="22">
        <f>$AH$201</f>
        <v>63.973845093369896</v>
      </c>
      <c r="AS164" s="8">
        <f>SQRT(AS165^2+2*$P$195*9.81* $C164)</f>
        <v>63.023668877414622</v>
      </c>
      <c r="AT164" s="30">
        <f t="shared" si="250"/>
        <v>63.023668877414622</v>
      </c>
      <c r="AU164" s="9">
        <f t="shared" si="247"/>
        <v>0</v>
      </c>
      <c r="AX164" s="58"/>
      <c r="AY164" s="34" t="s">
        <v>2</v>
      </c>
      <c r="AZ164" s="34">
        <v>2.7250000000000001</v>
      </c>
      <c r="BA164" s="34">
        <v>78.036000000000001</v>
      </c>
    </row>
    <row r="165" spans="1:53" x14ac:dyDescent="0.25">
      <c r="A165" s="31"/>
      <c r="B165" s="31"/>
      <c r="C165" s="10">
        <v>50</v>
      </c>
      <c r="D165" s="1">
        <f t="shared" ref="D165:D166" si="308">D164+C165</f>
        <v>5332.2900000000009</v>
      </c>
      <c r="E165" s="6">
        <f>$AH$200</f>
        <v>299.06231707317068</v>
      </c>
      <c r="F165" s="10">
        <f t="shared" si="276"/>
        <v>306.57103218672165</v>
      </c>
      <c r="G165" s="1">
        <f t="shared" si="285"/>
        <v>300.68359278222488</v>
      </c>
      <c r="H165" s="1">
        <f t="shared" si="299"/>
        <v>293.31541975528069</v>
      </c>
      <c r="I165" s="1">
        <f t="shared" si="251"/>
        <v>279.35305040678287</v>
      </c>
      <c r="J165" s="1">
        <f t="shared" si="289"/>
        <v>255.73699682398333</v>
      </c>
      <c r="K165" s="1">
        <f t="shared" si="252"/>
        <v>232.31325542615639</v>
      </c>
      <c r="L165" s="1">
        <f t="shared" si="290"/>
        <v>210.99623655921175</v>
      </c>
      <c r="M165" s="1">
        <f t="shared" si="304"/>
        <v>203.06615127587705</v>
      </c>
      <c r="N165" s="1">
        <f t="shared" si="253"/>
        <v>185.43767579473248</v>
      </c>
      <c r="O165" s="1">
        <f t="shared" si="274"/>
        <v>176.14306067469093</v>
      </c>
      <c r="P165" s="1">
        <f t="shared" si="279"/>
        <v>164.12747234703556</v>
      </c>
      <c r="Q165" s="1">
        <f t="shared" si="287"/>
        <v>165.13420752285094</v>
      </c>
      <c r="R165" s="1">
        <f t="shared" si="245"/>
        <v>161.85390444925557</v>
      </c>
      <c r="S165" s="1">
        <f t="shared" si="257"/>
        <v>152.90033024751776</v>
      </c>
      <c r="T165" s="1">
        <f t="shared" si="281"/>
        <v>98.218706722448943</v>
      </c>
      <c r="U165" s="1">
        <f t="shared" si="291"/>
        <v>112.34152220363583</v>
      </c>
      <c r="V165" s="1">
        <f t="shared" si="297"/>
        <v>170.57464361533926</v>
      </c>
      <c r="W165" s="1">
        <f t="shared" si="306"/>
        <v>124.35024011751895</v>
      </c>
      <c r="X165" s="23">
        <f>$AH$201</f>
        <v>63.973845093369896</v>
      </c>
      <c r="Y165" s="6">
        <f>SQRT(Y164^2+2*$P$195*9.81* $C165)</f>
        <v>315.51263213502261</v>
      </c>
      <c r="Z165" s="10">
        <f t="shared" si="277"/>
        <v>128.32145158948219</v>
      </c>
      <c r="AA165" s="1">
        <f t="shared" si="286"/>
        <v>144.28918126604916</v>
      </c>
      <c r="AB165" s="1">
        <f t="shared" si="301"/>
        <v>153.39620506646543</v>
      </c>
      <c r="AC165" s="1">
        <f t="shared" si="254"/>
        <v>163.43747306439087</v>
      </c>
      <c r="AD165" s="1">
        <f t="shared" si="292"/>
        <v>207.58398603589356</v>
      </c>
      <c r="AE165" s="1">
        <f t="shared" si="255"/>
        <v>216.76322827838948</v>
      </c>
      <c r="AF165" s="1">
        <f t="shared" si="293"/>
        <v>260.00928386530916</v>
      </c>
      <c r="AG165" s="1">
        <f t="shared" si="305"/>
        <v>280.83157296144174</v>
      </c>
      <c r="AH165" s="1">
        <f t="shared" si="256"/>
        <v>278.41151323922014</v>
      </c>
      <c r="AI165" s="1">
        <f t="shared" si="275"/>
        <v>281.91331127821536</v>
      </c>
      <c r="AJ165" s="1">
        <f t="shared" si="280"/>
        <v>285.05236967446353</v>
      </c>
      <c r="AK165" s="1">
        <f t="shared" si="288"/>
        <v>297.20993083374583</v>
      </c>
      <c r="AL165" s="1">
        <f t="shared" si="246"/>
        <v>323.4236756693436</v>
      </c>
      <c r="AM165" s="1">
        <f t="shared" si="258"/>
        <v>322.69565942200114</v>
      </c>
      <c r="AN165" s="1">
        <f t="shared" si="282"/>
        <v>314.41403267702697</v>
      </c>
      <c r="AO165" s="1">
        <f t="shared" si="294"/>
        <v>332.80755406244947</v>
      </c>
      <c r="AP165" s="1">
        <f t="shared" si="298"/>
        <v>360.79966610918609</v>
      </c>
      <c r="AQ165" s="1">
        <f t="shared" si="307"/>
        <v>345.00453517785058</v>
      </c>
      <c r="AR165" s="23">
        <f>$AH$201</f>
        <v>63.973845093369896</v>
      </c>
      <c r="AS165" s="1">
        <f>SQRT(AS166^2+2*$P$195*9.81* $C165)</f>
        <v>63.023668877414622</v>
      </c>
      <c r="AT165" s="31">
        <f t="shared" si="250"/>
        <v>63.023668877414622</v>
      </c>
      <c r="AU165" s="6">
        <f t="shared" ref="AU165:AU177" si="309">($C165/$AT165)</f>
        <v>0.79335273383168858</v>
      </c>
      <c r="AX165" s="58"/>
      <c r="AY165" s="34" t="s">
        <v>2</v>
      </c>
      <c r="AZ165" s="34">
        <v>2.8029999999999999</v>
      </c>
      <c r="BA165" s="34">
        <v>80.076999999999998</v>
      </c>
    </row>
    <row r="166" spans="1:53" x14ac:dyDescent="0.25">
      <c r="A166" s="4"/>
      <c r="B166" s="4"/>
      <c r="C166" s="12">
        <v>48.26</v>
      </c>
      <c r="D166" s="5">
        <f t="shared" si="308"/>
        <v>5380.5500000000011</v>
      </c>
      <c r="E166" s="14">
        <f>$AH$200</f>
        <v>299.06231707317068</v>
      </c>
      <c r="F166" s="12">
        <f t="shared" si="276"/>
        <v>308.00386148883251</v>
      </c>
      <c r="G166" s="5">
        <f t="shared" si="285"/>
        <v>302.14434279732399</v>
      </c>
      <c r="H166" s="5">
        <f t="shared" si="299"/>
        <v>294.81268015846354</v>
      </c>
      <c r="I166" s="5">
        <f t="shared" si="251"/>
        <v>280.92473669574667</v>
      </c>
      <c r="J166" s="5">
        <f t="shared" si="289"/>
        <v>257.45289367290098</v>
      </c>
      <c r="K166" s="5">
        <f t="shared" si="252"/>
        <v>234.20083168660733</v>
      </c>
      <c r="L166" s="5">
        <f t="shared" si="290"/>
        <v>213.07274053278343</v>
      </c>
      <c r="M166" s="5">
        <f t="shared" si="304"/>
        <v>205.22290980784135</v>
      </c>
      <c r="N166" s="5">
        <f t="shared" si="253"/>
        <v>187.79699816597793</v>
      </c>
      <c r="O166" s="5">
        <f t="shared" si="274"/>
        <v>178.62519066427291</v>
      </c>
      <c r="P166" s="5">
        <f t="shared" si="279"/>
        <v>166.78851307876968</v>
      </c>
      <c r="Q166" s="5">
        <f t="shared" si="287"/>
        <v>167.77928182645198</v>
      </c>
      <c r="R166" s="5">
        <f t="shared" si="245"/>
        <v>164.55171619119852</v>
      </c>
      <c r="S166" s="5">
        <f t="shared" si="257"/>
        <v>155.753304638457</v>
      </c>
      <c r="T166" s="5">
        <f t="shared" si="281"/>
        <v>102.6035831061978</v>
      </c>
      <c r="U166" s="5">
        <f t="shared" si="291"/>
        <v>116.19465791089539</v>
      </c>
      <c r="V166" s="5">
        <f t="shared" si="297"/>
        <v>173.13662223949038</v>
      </c>
      <c r="W166" s="5">
        <f t="shared" si="306"/>
        <v>127.84194590698556</v>
      </c>
      <c r="X166" s="24">
        <f>$AH$201</f>
        <v>63.973845093369896</v>
      </c>
      <c r="Y166" s="14">
        <f>SQRT(Y165^2+2*$P$195*9.81* $C166)</f>
        <v>316.90503617451412</v>
      </c>
      <c r="Z166" s="12">
        <f t="shared" si="277"/>
        <v>124.71593698494118</v>
      </c>
      <c r="AA166" s="5">
        <f t="shared" si="286"/>
        <v>141.09230252011196</v>
      </c>
      <c r="AB166" s="5">
        <f t="shared" si="301"/>
        <v>150.39303750105293</v>
      </c>
      <c r="AC166" s="5">
        <f t="shared" si="254"/>
        <v>160.62215787889755</v>
      </c>
      <c r="AD166" s="5">
        <f t="shared" si="292"/>
        <v>205.37473373945016</v>
      </c>
      <c r="AE166" s="5">
        <f t="shared" si="255"/>
        <v>214.6484734016741</v>
      </c>
      <c r="AF166" s="5">
        <f t="shared" si="293"/>
        <v>258.24890647619577</v>
      </c>
      <c r="AG166" s="5">
        <f t="shared" si="305"/>
        <v>279.20251139987545</v>
      </c>
      <c r="AH166" s="5">
        <f t="shared" si="256"/>
        <v>276.76820753864138</v>
      </c>
      <c r="AI166" s="5">
        <f t="shared" si="275"/>
        <v>280.29053690028132</v>
      </c>
      <c r="AJ166" s="5">
        <f t="shared" si="280"/>
        <v>283.44756738597533</v>
      </c>
      <c r="AK166" s="5">
        <f t="shared" si="288"/>
        <v>295.67112301711165</v>
      </c>
      <c r="AL166" s="5">
        <f t="shared" si="246"/>
        <v>322.01016130468423</v>
      </c>
      <c r="AM166" s="5">
        <f t="shared" si="258"/>
        <v>321.27894205783258</v>
      </c>
      <c r="AN166" s="5">
        <f t="shared" si="282"/>
        <v>312.95982800389987</v>
      </c>
      <c r="AO166" s="5">
        <f t="shared" si="294"/>
        <v>331.43406288586306</v>
      </c>
      <c r="AP166" s="5">
        <f t="shared" si="298"/>
        <v>359.53312651896232</v>
      </c>
      <c r="AQ166" s="5">
        <f t="shared" si="307"/>
        <v>343.67979180231816</v>
      </c>
      <c r="AR166" s="24">
        <f>$AH$201</f>
        <v>63.973845093369896</v>
      </c>
      <c r="AS166" s="5">
        <f>SQRT(AS167^2+2*$P$195*9.81* $C166)</f>
        <v>55.314128744562183</v>
      </c>
      <c r="AT166" s="4">
        <f t="shared" si="250"/>
        <v>55.314128744562183</v>
      </c>
      <c r="AU166" s="14">
        <f t="shared" si="309"/>
        <v>0.87247148414579956</v>
      </c>
      <c r="AX166" s="58"/>
      <c r="AY166" s="34" t="s">
        <v>2</v>
      </c>
      <c r="AZ166" s="34">
        <v>2.8919999999999999</v>
      </c>
      <c r="BA166" s="34">
        <v>77.488</v>
      </c>
    </row>
    <row r="167" spans="1:53" x14ac:dyDescent="0.25">
      <c r="A167" s="61" t="s">
        <v>82</v>
      </c>
      <c r="B167" s="61">
        <f>SUM(AZ770:AZ845)</f>
        <v>470.33900000000006</v>
      </c>
      <c r="C167" s="11">
        <f>C164</f>
        <v>0</v>
      </c>
      <c r="D167" s="8">
        <f>D166+C167</f>
        <v>5380.5500000000011</v>
      </c>
      <c r="E167" s="9">
        <f t="shared" ref="E167:E177" si="310">$AI$200</f>
        <v>159.23126666666667</v>
      </c>
      <c r="F167" s="11">
        <f t="shared" si="276"/>
        <v>308.00386148883251</v>
      </c>
      <c r="G167" s="8">
        <f t="shared" si="285"/>
        <v>302.14434279732399</v>
      </c>
      <c r="H167" s="8">
        <f t="shared" si="299"/>
        <v>294.81268015846354</v>
      </c>
      <c r="I167" s="8">
        <f t="shared" si="251"/>
        <v>280.92473669574667</v>
      </c>
      <c r="J167" s="8">
        <f t="shared" si="289"/>
        <v>257.45289367290098</v>
      </c>
      <c r="K167" s="8">
        <f t="shared" si="252"/>
        <v>234.20083168660733</v>
      </c>
      <c r="L167" s="8">
        <f t="shared" si="290"/>
        <v>213.07274053278343</v>
      </c>
      <c r="M167" s="8">
        <f t="shared" si="304"/>
        <v>205.22290980784135</v>
      </c>
      <c r="N167" s="8">
        <f t="shared" si="253"/>
        <v>187.79699816597793</v>
      </c>
      <c r="O167" s="8">
        <f t="shared" si="274"/>
        <v>178.62519066427291</v>
      </c>
      <c r="P167" s="8">
        <f t="shared" si="279"/>
        <v>166.78851307876968</v>
      </c>
      <c r="Q167" s="8">
        <f t="shared" si="287"/>
        <v>167.77928182645198</v>
      </c>
      <c r="R167" s="8">
        <f t="shared" si="245"/>
        <v>164.55171619119852</v>
      </c>
      <c r="S167" s="8">
        <f t="shared" si="257"/>
        <v>155.753304638457</v>
      </c>
      <c r="T167" s="8">
        <f t="shared" si="281"/>
        <v>102.6035831061978</v>
      </c>
      <c r="U167" s="8">
        <f t="shared" si="291"/>
        <v>116.19465791089539</v>
      </c>
      <c r="V167" s="8">
        <f t="shared" si="297"/>
        <v>173.13662223949038</v>
      </c>
      <c r="W167" s="8">
        <f t="shared" si="306"/>
        <v>127.84194590698556</v>
      </c>
      <c r="X167" s="8">
        <f t="shared" ref="X167:X177" si="311">SQRT(X166^2+2*$P$195*9.81* $C167)</f>
        <v>63.973845093369896</v>
      </c>
      <c r="Y167" s="27">
        <f t="shared" ref="Y167:Y177" si="312">$AI$201</f>
        <v>46.680530446536274</v>
      </c>
      <c r="Z167" s="11">
        <f t="shared" si="277"/>
        <v>121.13415712354553</v>
      </c>
      <c r="AA167" s="8">
        <f t="shared" si="286"/>
        <v>137.93642345090288</v>
      </c>
      <c r="AB167" s="8">
        <f t="shared" si="301"/>
        <v>147.43637547360257</v>
      </c>
      <c r="AC167" s="8">
        <f t="shared" si="254"/>
        <v>157.85720346462969</v>
      </c>
      <c r="AD167" s="8">
        <f t="shared" si="292"/>
        <v>203.21958651308699</v>
      </c>
      <c r="AE167" s="8">
        <f t="shared" si="255"/>
        <v>212.58736137802077</v>
      </c>
      <c r="AF167" s="8">
        <f t="shared" si="293"/>
        <v>256.53833393890847</v>
      </c>
      <c r="AG167" s="8">
        <f t="shared" si="305"/>
        <v>277.6210753094901</v>
      </c>
      <c r="AH167" s="8">
        <f t="shared" si="256"/>
        <v>275.17278169933968</v>
      </c>
      <c r="AI167" s="8">
        <f t="shared" si="275"/>
        <v>278.71527435691064</v>
      </c>
      <c r="AJ167" s="8">
        <f t="shared" si="280"/>
        <v>281.88994757001717</v>
      </c>
      <c r="AK167" s="8">
        <f t="shared" si="288"/>
        <v>294.17823180888143</v>
      </c>
      <c r="AL167" s="8">
        <f t="shared" si="246"/>
        <v>320.63992743803561</v>
      </c>
      <c r="AM167" s="8">
        <f t="shared" si="258"/>
        <v>319.90557621554541</v>
      </c>
      <c r="AN167" s="8">
        <f t="shared" si="282"/>
        <v>311.5497922134287</v>
      </c>
      <c r="AO167" s="8">
        <f t="shared" si="294"/>
        <v>330.10294928253853</v>
      </c>
      <c r="AP167" s="8">
        <f t="shared" si="298"/>
        <v>358.30641656060271</v>
      </c>
      <c r="AQ167" s="8">
        <f t="shared" si="307"/>
        <v>342.3962884981155</v>
      </c>
      <c r="AR167" s="8">
        <f t="shared" ref="AR167:AR176" si="313">SQRT(AR168^2+2*$P$195*9.81* $C167)</f>
        <v>329.78848065090278</v>
      </c>
      <c r="AS167" s="22">
        <f t="shared" ref="AS167:AS177" si="314">$AI$201</f>
        <v>46.680530446536274</v>
      </c>
      <c r="AT167" s="30">
        <f t="shared" si="250"/>
        <v>46.680530446536274</v>
      </c>
      <c r="AU167" s="9">
        <f t="shared" si="309"/>
        <v>0</v>
      </c>
      <c r="AX167" s="58"/>
      <c r="AY167" s="34" t="s">
        <v>2</v>
      </c>
      <c r="AZ167" s="34">
        <v>2.972</v>
      </c>
      <c r="BA167" s="34">
        <v>88.286000000000001</v>
      </c>
    </row>
    <row r="168" spans="1:53" x14ac:dyDescent="0.25">
      <c r="A168" s="62"/>
      <c r="B168" s="62"/>
      <c r="C168" s="10">
        <f t="shared" ref="C168:C176" si="315">$C$165</f>
        <v>50</v>
      </c>
      <c r="D168" s="1">
        <f t="shared" ref="D168:D177" si="316">D167+C168</f>
        <v>5430.5500000000011</v>
      </c>
      <c r="E168" s="6">
        <f t="shared" si="310"/>
        <v>159.23126666666667</v>
      </c>
      <c r="F168" s="10">
        <f t="shared" si="276"/>
        <v>309.48135435278152</v>
      </c>
      <c r="G168" s="1">
        <f t="shared" si="285"/>
        <v>303.65034807229654</v>
      </c>
      <c r="H168" s="1">
        <f t="shared" si="299"/>
        <v>296.35594541398444</v>
      </c>
      <c r="I168" s="1">
        <f t="shared" ref="I168:I177" si="317">SQRT(I167^2+2*$P$195*9.81* $C168)</f>
        <v>282.54386860729187</v>
      </c>
      <c r="J168" s="1">
        <f t="shared" si="289"/>
        <v>259.21867691304584</v>
      </c>
      <c r="K168" s="1">
        <f t="shared" ref="K168:K177" si="318">SQRT(K167^2+2*$P$195*9.81* $C168)</f>
        <v>236.14055044125433</v>
      </c>
      <c r="L168" s="1">
        <f t="shared" si="290"/>
        <v>215.20298036540026</v>
      </c>
      <c r="M168" s="1">
        <f t="shared" si="304"/>
        <v>207.4337790958777</v>
      </c>
      <c r="N168" s="1">
        <f t="shared" ref="N168:N177" si="319">SQRT(N167^2+2*$P$195*9.81* $C168)</f>
        <v>190.21052158109529</v>
      </c>
      <c r="O168" s="1">
        <f t="shared" si="274"/>
        <v>181.16094706047397</v>
      </c>
      <c r="P168" s="1">
        <f t="shared" si="279"/>
        <v>169.5014398022239</v>
      </c>
      <c r="Q168" s="1">
        <f t="shared" si="287"/>
        <v>170.47644239073034</v>
      </c>
      <c r="R168" s="1">
        <f t="shared" si="245"/>
        <v>167.30091841191054</v>
      </c>
      <c r="S168" s="1">
        <f t="shared" si="257"/>
        <v>158.65504059373592</v>
      </c>
      <c r="T168" s="1">
        <f t="shared" si="281"/>
        <v>106.95711881978889</v>
      </c>
      <c r="U168" s="1">
        <f t="shared" si="291"/>
        <v>120.05635562947097</v>
      </c>
      <c r="V168" s="1">
        <f t="shared" si="297"/>
        <v>175.75158594021278</v>
      </c>
      <c r="W168" s="1">
        <f t="shared" si="306"/>
        <v>131.36168822485735</v>
      </c>
      <c r="X168" s="1">
        <f t="shared" si="311"/>
        <v>70.745903457588895</v>
      </c>
      <c r="Y168" s="28">
        <f t="shared" si="312"/>
        <v>46.680530446536274</v>
      </c>
      <c r="Z168" s="10">
        <f t="shared" si="277"/>
        <v>121.13415712354553</v>
      </c>
      <c r="AA168" s="1">
        <f t="shared" si="286"/>
        <v>137.93642345090288</v>
      </c>
      <c r="AB168" s="1">
        <f t="shared" si="301"/>
        <v>147.43637547360257</v>
      </c>
      <c r="AC168" s="1">
        <f t="shared" ref="AC168:AC176" si="320">SQRT(AC169^2+2*$P$195*9.81* $C168)</f>
        <v>157.85720346462969</v>
      </c>
      <c r="AD168" s="1">
        <f t="shared" si="292"/>
        <v>203.21958651308699</v>
      </c>
      <c r="AE168" s="1">
        <f t="shared" ref="AE168:AE176" si="321">SQRT(AE169^2+2*$P$195*9.81* $C168)</f>
        <v>212.58736137802077</v>
      </c>
      <c r="AF168" s="1">
        <f t="shared" si="293"/>
        <v>256.53833393890847</v>
      </c>
      <c r="AG168" s="1">
        <f t="shared" si="305"/>
        <v>277.6210753094901</v>
      </c>
      <c r="AH168" s="1">
        <f t="shared" ref="AH168:AH176" si="322">SQRT(AH169^2+2*$P$195*9.81* $C168)</f>
        <v>275.17278169933968</v>
      </c>
      <c r="AI168" s="1">
        <f t="shared" si="275"/>
        <v>278.71527435691064</v>
      </c>
      <c r="AJ168" s="1">
        <f t="shared" si="280"/>
        <v>281.88994757001717</v>
      </c>
      <c r="AK168" s="1">
        <f t="shared" si="288"/>
        <v>294.17823180888143</v>
      </c>
      <c r="AL168" s="1">
        <f t="shared" si="246"/>
        <v>320.63992743803561</v>
      </c>
      <c r="AM168" s="1">
        <f t="shared" si="258"/>
        <v>319.90557621554541</v>
      </c>
      <c r="AN168" s="1">
        <f t="shared" si="282"/>
        <v>311.5497922134287</v>
      </c>
      <c r="AO168" s="1">
        <f t="shared" si="294"/>
        <v>330.10294928253853</v>
      </c>
      <c r="AP168" s="1">
        <f t="shared" si="298"/>
        <v>358.30641656060271</v>
      </c>
      <c r="AQ168" s="1">
        <f t="shared" si="307"/>
        <v>342.3962884981155</v>
      </c>
      <c r="AR168" s="1">
        <f t="shared" si="313"/>
        <v>329.78848065090278</v>
      </c>
      <c r="AS168" s="23">
        <f t="shared" si="314"/>
        <v>46.680530446536274</v>
      </c>
      <c r="AT168" s="31">
        <f t="shared" si="250"/>
        <v>46.680530446536274</v>
      </c>
      <c r="AU168" s="6">
        <f t="shared" si="309"/>
        <v>1.0711103648932514</v>
      </c>
      <c r="AX168" s="58"/>
      <c r="AY168" s="34" t="s">
        <v>2</v>
      </c>
      <c r="AZ168" s="34">
        <v>3.044</v>
      </c>
      <c r="BA168" s="34">
        <v>87.483000000000004</v>
      </c>
    </row>
    <row r="169" spans="1:53" x14ac:dyDescent="0.25">
      <c r="A169" s="62"/>
      <c r="B169" s="62"/>
      <c r="C169" s="10">
        <f t="shared" si="315"/>
        <v>50</v>
      </c>
      <c r="D169" s="1">
        <f t="shared" si="316"/>
        <v>5480.5500000000011</v>
      </c>
      <c r="E169" s="6">
        <f t="shared" si="310"/>
        <v>159.23126666666667</v>
      </c>
      <c r="F169" s="10">
        <f t="shared" si="276"/>
        <v>310.95182696365032</v>
      </c>
      <c r="G169" s="1">
        <f t="shared" si="285"/>
        <v>305.14892083116865</v>
      </c>
      <c r="H169" s="1">
        <f t="shared" si="299"/>
        <v>297.89121568488139</v>
      </c>
      <c r="I169" s="1">
        <f t="shared" si="317"/>
        <v>284.15377471991218</v>
      </c>
      <c r="J169" s="1">
        <f t="shared" si="289"/>
        <v>260.97251284483974</v>
      </c>
      <c r="K169" s="1">
        <f t="shared" si="318"/>
        <v>238.06446514063913</v>
      </c>
      <c r="L169" s="1">
        <f t="shared" si="290"/>
        <v>217.31233917601378</v>
      </c>
      <c r="M169" s="1">
        <f t="shared" si="304"/>
        <v>209.62133171506517</v>
      </c>
      <c r="N169" s="1">
        <f t="shared" si="319"/>
        <v>192.59380187366446</v>
      </c>
      <c r="O169" s="1">
        <f t="shared" si="274"/>
        <v>183.66169644171279</v>
      </c>
      <c r="P169" s="1">
        <f t="shared" si="279"/>
        <v>172.17162395420138</v>
      </c>
      <c r="Q169" s="1">
        <f t="shared" si="287"/>
        <v>173.13158986793832</v>
      </c>
      <c r="R169" s="1">
        <f t="shared" si="245"/>
        <v>170.00566843922809</v>
      </c>
      <c r="S169" s="1">
        <f t="shared" si="257"/>
        <v>161.504649796221</v>
      </c>
      <c r="T169" s="1">
        <f t="shared" si="281"/>
        <v>111.14025043264226</v>
      </c>
      <c r="U169" s="1">
        <f t="shared" si="291"/>
        <v>123.79765154085115</v>
      </c>
      <c r="V169" s="1">
        <f t="shared" si="297"/>
        <v>178.32820853835773</v>
      </c>
      <c r="W169" s="1">
        <f t="shared" si="306"/>
        <v>134.78955127636797</v>
      </c>
      <c r="X169" s="1">
        <f t="shared" si="311"/>
        <v>76.924072019300226</v>
      </c>
      <c r="Y169" s="28">
        <f t="shared" si="312"/>
        <v>46.680530446536274</v>
      </c>
      <c r="Z169" s="10">
        <f t="shared" si="277"/>
        <v>117.30794526387298</v>
      </c>
      <c r="AA169" s="1">
        <f t="shared" si="286"/>
        <v>134.58873249431687</v>
      </c>
      <c r="AB169" s="1">
        <f t="shared" si="301"/>
        <v>144.30923329015755</v>
      </c>
      <c r="AC169" s="1">
        <f t="shared" si="320"/>
        <v>154.94052628564773</v>
      </c>
      <c r="AD169" s="1">
        <f t="shared" si="292"/>
        <v>200.96236051198753</v>
      </c>
      <c r="AE169" s="1">
        <f t="shared" si="321"/>
        <v>210.43064467341537</v>
      </c>
      <c r="AF169" s="1">
        <f t="shared" si="293"/>
        <v>254.75397304095361</v>
      </c>
      <c r="AG169" s="1">
        <f t="shared" si="305"/>
        <v>275.97306291737527</v>
      </c>
      <c r="AH169" s="1">
        <f t="shared" si="322"/>
        <v>273.51001771078228</v>
      </c>
      <c r="AI169" s="1">
        <f t="shared" si="275"/>
        <v>277.07377024873352</v>
      </c>
      <c r="AJ169" s="1">
        <f t="shared" si="280"/>
        <v>280.26703791389207</v>
      </c>
      <c r="AK169" s="1">
        <f t="shared" si="288"/>
        <v>292.62348174779135</v>
      </c>
      <c r="AL169" s="1">
        <f t="shared" si="246"/>
        <v>319.21408657430635</v>
      </c>
      <c r="AM169" s="1">
        <f t="shared" si="258"/>
        <v>318.47644762807835</v>
      </c>
      <c r="AN169" s="1">
        <f t="shared" si="282"/>
        <v>310.08215528828902</v>
      </c>
      <c r="AO169" s="1">
        <f t="shared" si="294"/>
        <v>328.7181575834079</v>
      </c>
      <c r="AP169" s="1">
        <f t="shared" si="298"/>
        <v>357.03103247266915</v>
      </c>
      <c r="AQ169" s="1">
        <f t="shared" si="307"/>
        <v>341.0614143776524</v>
      </c>
      <c r="AR169" s="1">
        <f t="shared" si="313"/>
        <v>328.4023629178555</v>
      </c>
      <c r="AS169" s="23">
        <f t="shared" si="314"/>
        <v>46.680530446536274</v>
      </c>
      <c r="AT169" s="31">
        <f t="shared" si="250"/>
        <v>46.680530446536274</v>
      </c>
      <c r="AU169" s="6">
        <f t="shared" si="309"/>
        <v>1.0711103648932514</v>
      </c>
      <c r="AX169" s="58"/>
      <c r="AY169" s="34" t="s">
        <v>2</v>
      </c>
      <c r="AZ169" s="34">
        <v>3.1219999999999999</v>
      </c>
      <c r="BA169" s="34">
        <v>87.938999999999993</v>
      </c>
    </row>
    <row r="170" spans="1:53" x14ac:dyDescent="0.25">
      <c r="A170" s="62"/>
      <c r="B170" s="62"/>
      <c r="C170" s="10">
        <f t="shared" si="315"/>
        <v>50</v>
      </c>
      <c r="D170" s="1">
        <f t="shared" si="316"/>
        <v>5530.5500000000011</v>
      </c>
      <c r="E170" s="6">
        <f t="shared" si="310"/>
        <v>159.23126666666667</v>
      </c>
      <c r="F170" s="10">
        <f t="shared" si="276"/>
        <v>312.41537844996031</v>
      </c>
      <c r="G170" s="1">
        <f t="shared" si="285"/>
        <v>306.64017004369606</v>
      </c>
      <c r="H170" s="1">
        <f t="shared" si="299"/>
        <v>299.41861395413702</v>
      </c>
      <c r="I170" s="1">
        <f t="shared" si="317"/>
        <v>285.75461096467825</v>
      </c>
      <c r="J170" s="1">
        <f t="shared" si="289"/>
        <v>262.71464074266976</v>
      </c>
      <c r="K170" s="1">
        <f t="shared" si="318"/>
        <v>239.97295589857328</v>
      </c>
      <c r="L170" s="1">
        <f t="shared" si="290"/>
        <v>219.40141922547096</v>
      </c>
      <c r="M170" s="1">
        <f t="shared" si="304"/>
        <v>211.78629018422649</v>
      </c>
      <c r="N170" s="1">
        <f t="shared" si="319"/>
        <v>194.94794823273293</v>
      </c>
      <c r="O170" s="1">
        <f t="shared" si="274"/>
        <v>186.12884983217367</v>
      </c>
      <c r="P170" s="1">
        <f t="shared" si="279"/>
        <v>174.80102429627502</v>
      </c>
      <c r="Q170" s="1">
        <f t="shared" si="287"/>
        <v>175.74662844618101</v>
      </c>
      <c r="R170" s="1">
        <f t="shared" si="245"/>
        <v>172.66805524319997</v>
      </c>
      <c r="S170" s="1">
        <f t="shared" si="257"/>
        <v>164.30484443801404</v>
      </c>
      <c r="T170" s="1">
        <f t="shared" si="281"/>
        <v>115.17154712093799</v>
      </c>
      <c r="U170" s="1">
        <f t="shared" si="291"/>
        <v>127.42915100961007</v>
      </c>
      <c r="V170" s="1">
        <f t="shared" si="297"/>
        <v>180.86812864764207</v>
      </c>
      <c r="W170" s="1">
        <f t="shared" si="306"/>
        <v>138.13237539869004</v>
      </c>
      <c r="X170" s="1">
        <f t="shared" si="311"/>
        <v>82.641653275031274</v>
      </c>
      <c r="Y170" s="28">
        <f t="shared" si="312"/>
        <v>46.680530446536274</v>
      </c>
      <c r="Z170" s="10">
        <f t="shared" si="277"/>
        <v>113.35265335241085</v>
      </c>
      <c r="AA170" s="1">
        <f t="shared" si="286"/>
        <v>131.15562097915128</v>
      </c>
      <c r="AB170" s="1">
        <f t="shared" si="301"/>
        <v>141.11280881901939</v>
      </c>
      <c r="AC170" s="1">
        <f t="shared" si="320"/>
        <v>151.96788044081384</v>
      </c>
      <c r="AD170" s="1">
        <f t="shared" si="292"/>
        <v>198.67949149962621</v>
      </c>
      <c r="AE170" s="1">
        <f t="shared" si="321"/>
        <v>208.25159355373296</v>
      </c>
      <c r="AF170" s="1">
        <f t="shared" si="293"/>
        <v>252.95702555997713</v>
      </c>
      <c r="AG170" s="1">
        <f t="shared" si="305"/>
        <v>274.31514988421173</v>
      </c>
      <c r="AH170" s="1">
        <f t="shared" si="322"/>
        <v>271.83708317327205</v>
      </c>
      <c r="AI170" s="1">
        <f t="shared" si="275"/>
        <v>275.42248303260931</v>
      </c>
      <c r="AJ170" s="1">
        <f t="shared" si="280"/>
        <v>278.63467576923551</v>
      </c>
      <c r="AK170" s="1">
        <f t="shared" si="288"/>
        <v>291.0604268364217</v>
      </c>
      <c r="AL170" s="1">
        <f t="shared" si="246"/>
        <v>317.78184823471076</v>
      </c>
      <c r="AM170" s="1">
        <f t="shared" si="258"/>
        <v>317.04087700768196</v>
      </c>
      <c r="AN170" s="1">
        <f t="shared" si="282"/>
        <v>308.60753883894444</v>
      </c>
      <c r="AO170" s="1">
        <f t="shared" si="294"/>
        <v>327.3275074371694</v>
      </c>
      <c r="AP170" s="1">
        <f t="shared" si="298"/>
        <v>355.751076103081</v>
      </c>
      <c r="AQ170" s="1">
        <f t="shared" si="307"/>
        <v>339.72129514836826</v>
      </c>
      <c r="AR170" s="1">
        <f t="shared" si="313"/>
        <v>327.01036982033287</v>
      </c>
      <c r="AS170" s="23">
        <f t="shared" si="314"/>
        <v>46.680530446536274</v>
      </c>
      <c r="AT170" s="31">
        <f t="shared" si="250"/>
        <v>46.680530446536274</v>
      </c>
      <c r="AU170" s="6">
        <f t="shared" si="309"/>
        <v>1.0711103648932514</v>
      </c>
      <c r="AX170" s="58"/>
      <c r="AY170" s="34" t="s">
        <v>2</v>
      </c>
      <c r="AZ170" s="34">
        <v>3.2170000000000001</v>
      </c>
      <c r="BA170" s="34">
        <v>103.405</v>
      </c>
    </row>
    <row r="171" spans="1:53" x14ac:dyDescent="0.25">
      <c r="A171" s="62"/>
      <c r="B171" s="62"/>
      <c r="C171" s="10">
        <f t="shared" si="315"/>
        <v>50</v>
      </c>
      <c r="D171" s="1">
        <f t="shared" si="316"/>
        <v>5580.5500000000011</v>
      </c>
      <c r="E171" s="6">
        <f t="shared" si="310"/>
        <v>159.23126666666667</v>
      </c>
      <c r="F171" s="10">
        <f t="shared" si="276"/>
        <v>313.87210562907933</v>
      </c>
      <c r="G171" s="1">
        <f t="shared" si="285"/>
        <v>308.12420204266141</v>
      </c>
      <c r="H171" s="1">
        <f t="shared" si="299"/>
        <v>300.93826008371974</v>
      </c>
      <c r="I171" s="1">
        <f t="shared" si="317"/>
        <v>287.34652892905217</v>
      </c>
      <c r="J171" s="1">
        <f t="shared" si="289"/>
        <v>264.44529199921493</v>
      </c>
      <c r="K171" s="1">
        <f t="shared" si="318"/>
        <v>241.8663878315848</v>
      </c>
      <c r="L171" s="1">
        <f t="shared" si="290"/>
        <v>221.47079436835654</v>
      </c>
      <c r="M171" s="1">
        <f t="shared" si="304"/>
        <v>213.92934046081055</v>
      </c>
      <c r="N171" s="1">
        <f t="shared" si="319"/>
        <v>197.27400366027024</v>
      </c>
      <c r="O171" s="1">
        <f t="shared" si="274"/>
        <v>188.5637259386011</v>
      </c>
      <c r="P171" s="1">
        <f t="shared" si="279"/>
        <v>177.39145440247941</v>
      </c>
      <c r="Q171" s="1">
        <f t="shared" si="287"/>
        <v>178.32332267597528</v>
      </c>
      <c r="R171" s="1">
        <f t="shared" si="245"/>
        <v>175.29000913192047</v>
      </c>
      <c r="S171" s="1">
        <f t="shared" si="257"/>
        <v>167.0581093685667</v>
      </c>
      <c r="T171" s="1">
        <f t="shared" si="281"/>
        <v>119.06643215545866</v>
      </c>
      <c r="U171" s="1">
        <f t="shared" si="291"/>
        <v>130.95998826752393</v>
      </c>
      <c r="V171" s="1">
        <f t="shared" si="297"/>
        <v>183.37287138641855</v>
      </c>
      <c r="W171" s="1">
        <f t="shared" si="306"/>
        <v>141.39619207490927</v>
      </c>
      <c r="X171" s="1">
        <f t="shared" si="311"/>
        <v>87.988481382681485</v>
      </c>
      <c r="Y171" s="28">
        <f t="shared" si="312"/>
        <v>46.680530446536274</v>
      </c>
      <c r="Z171" s="10">
        <f t="shared" si="277"/>
        <v>109.25426317554762</v>
      </c>
      <c r="AA171" s="1">
        <f t="shared" si="286"/>
        <v>127.63019593507951</v>
      </c>
      <c r="AB171" s="1">
        <f t="shared" si="301"/>
        <v>137.84228238386476</v>
      </c>
      <c r="AC171" s="1">
        <f t="shared" si="320"/>
        <v>148.93591469378194</v>
      </c>
      <c r="AD171" s="1">
        <f t="shared" si="292"/>
        <v>196.37008515186329</v>
      </c>
      <c r="AE171" s="1">
        <f t="shared" si="321"/>
        <v>206.04949943561908</v>
      </c>
      <c r="AF171" s="1">
        <f t="shared" si="293"/>
        <v>251.14722132675669</v>
      </c>
      <c r="AG171" s="1">
        <f t="shared" si="305"/>
        <v>272.64715559858229</v>
      </c>
      <c r="AH171" s="1">
        <f t="shared" si="322"/>
        <v>270.15378914268888</v>
      </c>
      <c r="AI171" s="1">
        <f t="shared" si="275"/>
        <v>273.7612356778219</v>
      </c>
      <c r="AJ171" s="1">
        <f t="shared" si="280"/>
        <v>276.99269402102829</v>
      </c>
      <c r="AK171" s="1">
        <f t="shared" si="288"/>
        <v>289.48893255217894</v>
      </c>
      <c r="AL171" s="1">
        <f t="shared" si="246"/>
        <v>316.343125525858</v>
      </c>
      <c r="AM171" s="1">
        <f t="shared" si="258"/>
        <v>315.59877644534703</v>
      </c>
      <c r="AN171" s="1">
        <f t="shared" si="282"/>
        <v>307.12584233214665</v>
      </c>
      <c r="AO171" s="1">
        <f t="shared" si="294"/>
        <v>325.93092385508652</v>
      </c>
      <c r="AP171" s="1">
        <f t="shared" si="298"/>
        <v>354.46649792117188</v>
      </c>
      <c r="AQ171" s="1">
        <f t="shared" si="307"/>
        <v>338.3758684913638</v>
      </c>
      <c r="AR171" s="1">
        <f t="shared" si="313"/>
        <v>325.61242600679549</v>
      </c>
      <c r="AS171" s="23">
        <f t="shared" si="314"/>
        <v>46.680530446536274</v>
      </c>
      <c r="AT171" s="31">
        <f t="shared" si="250"/>
        <v>46.680530446536274</v>
      </c>
      <c r="AU171" s="6">
        <f t="shared" si="309"/>
        <v>1.0711103648932514</v>
      </c>
      <c r="AX171" s="58"/>
      <c r="AY171" s="34" t="s">
        <v>2</v>
      </c>
      <c r="AZ171" s="34">
        <v>3.306</v>
      </c>
      <c r="BA171" s="34">
        <v>114.828</v>
      </c>
    </row>
    <row r="172" spans="1:53" x14ac:dyDescent="0.25">
      <c r="A172" s="62"/>
      <c r="B172" s="62"/>
      <c r="C172" s="10">
        <f t="shared" si="315"/>
        <v>50</v>
      </c>
      <c r="D172" s="1">
        <f t="shared" si="316"/>
        <v>5630.5500000000011</v>
      </c>
      <c r="E172" s="6">
        <f t="shared" si="310"/>
        <v>159.23126666666667</v>
      </c>
      <c r="F172" s="10">
        <f t="shared" si="276"/>
        <v>315.32210308196272</v>
      </c>
      <c r="G172" s="1">
        <f t="shared" si="285"/>
        <v>309.60112061235634</v>
      </c>
      <c r="H172" s="1">
        <f t="shared" si="299"/>
        <v>302.45027092435635</v>
      </c>
      <c r="I172" s="1">
        <f t="shared" si="317"/>
        <v>288.92967602441712</v>
      </c>
      <c r="J172" s="1">
        <f t="shared" si="289"/>
        <v>266.16469048420009</v>
      </c>
      <c r="K172" s="1">
        <f t="shared" si="318"/>
        <v>243.74511187447143</v>
      </c>
      <c r="L172" s="1">
        <f t="shared" si="290"/>
        <v>223.52101189407421</v>
      </c>
      <c r="M172" s="1">
        <f t="shared" si="304"/>
        <v>216.05113447977399</v>
      </c>
      <c r="N172" s="1">
        <f t="shared" si="319"/>
        <v>199.57295037191869</v>
      </c>
      <c r="O172" s="1">
        <f t="shared" si="274"/>
        <v>190.96755939124284</v>
      </c>
      <c r="P172" s="1">
        <f t="shared" si="279"/>
        <v>179.94459729324171</v>
      </c>
      <c r="Q172" s="1">
        <f t="shared" si="287"/>
        <v>180.8633113989678</v>
      </c>
      <c r="R172" s="1">
        <f t="shared" si="245"/>
        <v>177.87331812688703</v>
      </c>
      <c r="S172" s="1">
        <f t="shared" si="257"/>
        <v>169.76672791156693</v>
      </c>
      <c r="T172" s="1">
        <f t="shared" si="281"/>
        <v>122.83788204878184</v>
      </c>
      <c r="U172" s="1">
        <f t="shared" si="291"/>
        <v>134.39809718530245</v>
      </c>
      <c r="V172" s="1">
        <f t="shared" si="297"/>
        <v>185.84385908740703</v>
      </c>
      <c r="W172" s="1">
        <f t="shared" si="306"/>
        <v>144.58635182230941</v>
      </c>
      <c r="X172" s="1">
        <f t="shared" si="311"/>
        <v>93.028505610003677</v>
      </c>
      <c r="Y172" s="28">
        <f t="shared" si="312"/>
        <v>46.680530446536274</v>
      </c>
      <c r="Z172" s="10">
        <f t="shared" si="277"/>
        <v>104.99601907706702</v>
      </c>
      <c r="AA172" s="1">
        <f t="shared" si="286"/>
        <v>124.00458424762687</v>
      </c>
      <c r="AB172" s="1">
        <f t="shared" si="301"/>
        <v>134.49224815130836</v>
      </c>
      <c r="AC172" s="1">
        <f t="shared" si="320"/>
        <v>145.84092939114689</v>
      </c>
      <c r="AD172" s="1">
        <f t="shared" si="292"/>
        <v>194.03319391936535</v>
      </c>
      <c r="AE172" s="1">
        <f t="shared" si="321"/>
        <v>203.82361545627924</v>
      </c>
      <c r="AF172" s="1">
        <f t="shared" si="293"/>
        <v>249.32428036625495</v>
      </c>
      <c r="AG172" s="1">
        <f t="shared" si="305"/>
        <v>270.96889389005065</v>
      </c>
      <c r="AH172" s="1">
        <f t="shared" si="322"/>
        <v>268.45994075122718</v>
      </c>
      <c r="AI172" s="1">
        <f t="shared" si="275"/>
        <v>272.089845749245</v>
      </c>
      <c r="AJ172" s="1">
        <f t="shared" si="280"/>
        <v>275.34092057125656</v>
      </c>
      <c r="AK172" s="1">
        <f t="shared" si="288"/>
        <v>287.90886070109065</v>
      </c>
      <c r="AL172" s="1">
        <f t="shared" si="246"/>
        <v>314.89782956932038</v>
      </c>
      <c r="AM172" s="1">
        <f t="shared" si="258"/>
        <v>314.1500560143196</v>
      </c>
      <c r="AN172" s="1">
        <f t="shared" si="282"/>
        <v>305.6369627977457</v>
      </c>
      <c r="AO172" s="1">
        <f t="shared" si="294"/>
        <v>324.52833023486596</v>
      </c>
      <c r="AP172" s="1">
        <f t="shared" si="298"/>
        <v>353.17724749550354</v>
      </c>
      <c r="AQ172" s="1">
        <f t="shared" si="307"/>
        <v>337.02507084382421</v>
      </c>
      <c r="AR172" s="1">
        <f t="shared" si="313"/>
        <v>324.20845450116019</v>
      </c>
      <c r="AS172" s="23">
        <f t="shared" si="314"/>
        <v>46.680530446536274</v>
      </c>
      <c r="AT172" s="31">
        <f t="shared" si="250"/>
        <v>46.680530446536274</v>
      </c>
      <c r="AU172" s="6">
        <f t="shared" si="309"/>
        <v>1.0711103648932514</v>
      </c>
      <c r="AX172" s="58"/>
      <c r="AY172" s="34" t="s">
        <v>2</v>
      </c>
      <c r="AZ172" s="34">
        <v>3.3809999999999998</v>
      </c>
      <c r="BA172" s="34">
        <v>122.626</v>
      </c>
    </row>
    <row r="173" spans="1:53" x14ac:dyDescent="0.25">
      <c r="A173" s="62"/>
      <c r="B173" s="62"/>
      <c r="C173" s="10">
        <f t="shared" si="315"/>
        <v>50</v>
      </c>
      <c r="D173" s="1">
        <f t="shared" si="316"/>
        <v>5680.5500000000011</v>
      </c>
      <c r="E173" s="6">
        <f t="shared" si="310"/>
        <v>159.23126666666667</v>
      </c>
      <c r="F173" s="10">
        <f t="shared" si="276"/>
        <v>316.76546322481545</v>
      </c>
      <c r="G173" s="1">
        <f t="shared" si="285"/>
        <v>311.07102707328244</v>
      </c>
      <c r="H173" s="1">
        <f t="shared" si="299"/>
        <v>303.95476042038979</v>
      </c>
      <c r="I173" s="1">
        <f t="shared" si="317"/>
        <v>290.5041956453893</v>
      </c>
      <c r="J173" s="1">
        <f t="shared" si="289"/>
        <v>267.87305288242419</v>
      </c>
      <c r="K173" s="1">
        <f t="shared" si="318"/>
        <v>245.60946553970308</v>
      </c>
      <c r="L173" s="1">
        <f t="shared" si="290"/>
        <v>225.55259421729306</v>
      </c>
      <c r="M173" s="1">
        <f t="shared" si="304"/>
        <v>218.15229247018559</v>
      </c>
      <c r="N173" s="1">
        <f t="shared" si="319"/>
        <v>201.84571464401301</v>
      </c>
      <c r="O173" s="1">
        <f t="shared" si="274"/>
        <v>193.34150806241237</v>
      </c>
      <c r="P173" s="1">
        <f t="shared" si="279"/>
        <v>182.46201822578564</v>
      </c>
      <c r="Q173" s="1">
        <f t="shared" si="287"/>
        <v>183.36811993964488</v>
      </c>
      <c r="R173" s="1">
        <f t="shared" si="245"/>
        <v>180.41964222741592</v>
      </c>
      <c r="S173" s="1">
        <f t="shared" si="257"/>
        <v>172.43280403043963</v>
      </c>
      <c r="T173" s="1">
        <f t="shared" si="281"/>
        <v>126.49693777412337</v>
      </c>
      <c r="U173" s="1">
        <f t="shared" si="291"/>
        <v>137.75042115010032</v>
      </c>
      <c r="V173" s="1">
        <f t="shared" si="297"/>
        <v>188.28242074208629</v>
      </c>
      <c r="W173" s="1">
        <f t="shared" si="306"/>
        <v>147.70762720078011</v>
      </c>
      <c r="X173" s="1">
        <f t="shared" si="311"/>
        <v>97.809165501145571</v>
      </c>
      <c r="Y173" s="28">
        <f t="shared" si="312"/>
        <v>46.680530446536274</v>
      </c>
      <c r="Z173" s="10">
        <f t="shared" si="277"/>
        <v>100.55761543529073</v>
      </c>
      <c r="AA173" s="1">
        <f t="shared" si="286"/>
        <v>120.26972567702477</v>
      </c>
      <c r="AB173" s="1">
        <f t="shared" si="301"/>
        <v>131.05660919157455</v>
      </c>
      <c r="AC173" s="1">
        <f t="shared" si="320"/>
        <v>142.67882353619785</v>
      </c>
      <c r="AD173" s="1">
        <f t="shared" si="292"/>
        <v>191.66781248438673</v>
      </c>
      <c r="AE173" s="1">
        <f t="shared" si="321"/>
        <v>201.57315351422469</v>
      </c>
      <c r="AF173" s="1">
        <f t="shared" si="293"/>
        <v>247.48791239200128</v>
      </c>
      <c r="AG173" s="1">
        <f t="shared" si="305"/>
        <v>269.28017278663043</v>
      </c>
      <c r="AH173" s="1">
        <f t="shared" si="322"/>
        <v>266.75533694408517</v>
      </c>
      <c r="AI173" s="1">
        <f t="shared" si="275"/>
        <v>270.40812517350128</v>
      </c>
      <c r="AJ173" s="1">
        <f t="shared" si="280"/>
        <v>273.67917812838266</v>
      </c>
      <c r="AK173" s="1">
        <f t="shared" si="288"/>
        <v>286.32006927597655</v>
      </c>
      <c r="AL173" s="1">
        <f t="shared" si="246"/>
        <v>313.44586943756133</v>
      </c>
      <c r="AM173" s="1">
        <f t="shared" si="258"/>
        <v>312.69462370466198</v>
      </c>
      <c r="AN173" s="1">
        <f t="shared" si="282"/>
        <v>304.14079474518144</v>
      </c>
      <c r="AO173" s="1">
        <f t="shared" si="294"/>
        <v>323.11964831162805</v>
      </c>
      <c r="AP173" s="1">
        <f t="shared" si="298"/>
        <v>351.88327347076353</v>
      </c>
      <c r="AQ173" s="1">
        <f t="shared" si="307"/>
        <v>335.66883736397801</v>
      </c>
      <c r="AR173" s="1">
        <f t="shared" si="313"/>
        <v>322.79837665333889</v>
      </c>
      <c r="AS173" s="23">
        <f t="shared" si="314"/>
        <v>46.680530446536274</v>
      </c>
      <c r="AT173" s="31">
        <f t="shared" si="250"/>
        <v>46.680530446536274</v>
      </c>
      <c r="AU173" s="6">
        <f t="shared" si="309"/>
        <v>1.0711103648932514</v>
      </c>
      <c r="AX173" s="58"/>
      <c r="AY173" s="34" t="s">
        <v>2</v>
      </c>
      <c r="AZ173" s="34">
        <v>3.4329999999999998</v>
      </c>
      <c r="BA173" s="34">
        <v>130.61000000000001</v>
      </c>
    </row>
    <row r="174" spans="1:53" x14ac:dyDescent="0.25">
      <c r="A174" s="62"/>
      <c r="B174" s="62"/>
      <c r="C174" s="10">
        <f t="shared" si="315"/>
        <v>50</v>
      </c>
      <c r="D174" s="1">
        <f t="shared" si="316"/>
        <v>5730.5500000000011</v>
      </c>
      <c r="E174" s="6">
        <f t="shared" si="310"/>
        <v>159.23126666666667</v>
      </c>
      <c r="F174" s="10">
        <f t="shared" si="276"/>
        <v>318.20227637782841</v>
      </c>
      <c r="G174" s="1">
        <f t="shared" si="285"/>
        <v>312.53402036326673</v>
      </c>
      <c r="H174" s="1">
        <f t="shared" si="299"/>
        <v>305.45183970998858</v>
      </c>
      <c r="I174" s="1">
        <f t="shared" si="317"/>
        <v>292.07022732140058</v>
      </c>
      <c r="J174" s="1">
        <f t="shared" si="289"/>
        <v>269.57058901250713</v>
      </c>
      <c r="K174" s="1">
        <f t="shared" si="318"/>
        <v>247.45977362532804</v>
      </c>
      <c r="L174" s="1">
        <f t="shared" si="290"/>
        <v>227.56604043255413</v>
      </c>
      <c r="M174" s="1">
        <f t="shared" si="304"/>
        <v>220.23340507288489</v>
      </c>
      <c r="N174" s="1">
        <f t="shared" si="319"/>
        <v>204.09317117471699</v>
      </c>
      <c r="O174" s="1">
        <f t="shared" si="274"/>
        <v>195.68665958579771</v>
      </c>
      <c r="P174" s="1">
        <f t="shared" si="279"/>
        <v>184.9451759171537</v>
      </c>
      <c r="Q174" s="1">
        <f t="shared" si="287"/>
        <v>185.83917081767234</v>
      </c>
      <c r="R174" s="1">
        <f t="shared" si="245"/>
        <v>182.93052588747662</v>
      </c>
      <c r="S174" s="1">
        <f t="shared" si="257"/>
        <v>175.05828145449161</v>
      </c>
      <c r="T174" s="1">
        <f t="shared" si="281"/>
        <v>130.05308633873491</v>
      </c>
      <c r="U174" s="1">
        <f t="shared" si="291"/>
        <v>141.02307799445452</v>
      </c>
      <c r="V174" s="1">
        <f t="shared" si="297"/>
        <v>190.68980035780623</v>
      </c>
      <c r="W174" s="1">
        <f t="shared" si="306"/>
        <v>150.76429661323877</v>
      </c>
      <c r="X174" s="1">
        <f t="shared" si="311"/>
        <v>102.36680544019377</v>
      </c>
      <c r="Y174" s="28">
        <f t="shared" si="312"/>
        <v>46.680530446536274</v>
      </c>
      <c r="Z174" s="10">
        <f t="shared" si="277"/>
        <v>95.914044967521932</v>
      </c>
      <c r="AA174" s="1">
        <f t="shared" si="286"/>
        <v>116.41510604052547</v>
      </c>
      <c r="AB174" s="1">
        <f t="shared" si="301"/>
        <v>127.52844707277315</v>
      </c>
      <c r="AC174" s="1">
        <f t="shared" si="320"/>
        <v>139.44503105408054</v>
      </c>
      <c r="AD174" s="1">
        <f t="shared" si="292"/>
        <v>189.27287270644473</v>
      </c>
      <c r="AE174" s="1">
        <f t="shared" si="321"/>
        <v>199.29728100922298</v>
      </c>
      <c r="AF174" s="1">
        <f t="shared" si="293"/>
        <v>245.63781626645132</v>
      </c>
      <c r="AG174" s="1">
        <f t="shared" si="305"/>
        <v>267.58079425847728</v>
      </c>
      <c r="AH174" s="1">
        <f t="shared" si="322"/>
        <v>265.0397702009123</v>
      </c>
      <c r="AI174" s="1">
        <f t="shared" si="275"/>
        <v>268.71587999194975</v>
      </c>
      <c r="AJ174" s="1">
        <f t="shared" si="280"/>
        <v>272.00728398524001</v>
      </c>
      <c r="AK174" s="1">
        <f t="shared" si="288"/>
        <v>284.72241230749648</v>
      </c>
      <c r="AL174" s="1">
        <f t="shared" si="246"/>
        <v>311.98715208717931</v>
      </c>
      <c r="AM174" s="1">
        <f t="shared" si="258"/>
        <v>311.23238535505931</v>
      </c>
      <c r="AN174" s="1">
        <f t="shared" si="282"/>
        <v>302.63723007625907</v>
      </c>
      <c r="AO174" s="1">
        <f t="shared" si="294"/>
        <v>321.70479810694496</v>
      </c>
      <c r="AP174" s="1">
        <f t="shared" si="298"/>
        <v>350.58452354389539</v>
      </c>
      <c r="AQ174" s="1">
        <f t="shared" si="307"/>
        <v>334.30710189477685</v>
      </c>
      <c r="AR174" s="1">
        <f t="shared" si="313"/>
        <v>321.38211208782428</v>
      </c>
      <c r="AS174" s="23">
        <f t="shared" si="314"/>
        <v>46.680530446536274</v>
      </c>
      <c r="AT174" s="31">
        <f t="shared" si="250"/>
        <v>46.680530446536274</v>
      </c>
      <c r="AU174" s="6">
        <f t="shared" si="309"/>
        <v>1.0711103648932514</v>
      </c>
      <c r="AX174" s="58"/>
      <c r="AY174" s="34" t="s">
        <v>2</v>
      </c>
      <c r="AZ174" s="34">
        <v>3.4969999999999999</v>
      </c>
      <c r="BA174" s="34">
        <v>143.304</v>
      </c>
    </row>
    <row r="175" spans="1:53" x14ac:dyDescent="0.25">
      <c r="A175" s="62"/>
      <c r="B175" s="62"/>
      <c r="C175" s="10">
        <f t="shared" si="315"/>
        <v>50</v>
      </c>
      <c r="D175" s="1">
        <f t="shared" si="316"/>
        <v>5780.5500000000011</v>
      </c>
      <c r="E175" s="6">
        <f t="shared" si="310"/>
        <v>159.23126666666667</v>
      </c>
      <c r="F175" s="10">
        <f t="shared" si="276"/>
        <v>319.63263083113384</v>
      </c>
      <c r="G175" s="1">
        <f t="shared" si="285"/>
        <v>313.99019711517559</v>
      </c>
      <c r="H175" s="1">
        <f t="shared" si="299"/>
        <v>306.94161722095714</v>
      </c>
      <c r="I175" s="1">
        <f t="shared" si="317"/>
        <v>293.62790686100431</v>
      </c>
      <c r="J175" s="1">
        <f t="shared" si="289"/>
        <v>271.25750212768315</v>
      </c>
      <c r="K175" s="1">
        <f t="shared" si="318"/>
        <v>249.29634887558743</v>
      </c>
      <c r="L175" s="1">
        <f t="shared" si="290"/>
        <v>229.56182774614527</v>
      </c>
      <c r="M175" s="1">
        <f t="shared" si="304"/>
        <v>222.29503527968726</v>
      </c>
      <c r="N175" s="1">
        <f t="shared" si="319"/>
        <v>206.31614701751371</v>
      </c>
      <c r="O175" s="1">
        <f t="shared" si="274"/>
        <v>198.0040371806794</v>
      </c>
      <c r="P175" s="1">
        <f t="shared" si="279"/>
        <v>187.39543242839974</v>
      </c>
      <c r="Q175" s="1">
        <f t="shared" si="287"/>
        <v>188.27779319452415</v>
      </c>
      <c r="R175" s="1">
        <f t="shared" si="245"/>
        <v>185.40740897134816</v>
      </c>
      <c r="S175" s="1">
        <f t="shared" si="257"/>
        <v>177.64496026006481</v>
      </c>
      <c r="T175" s="1">
        <f t="shared" si="281"/>
        <v>133.51455076593876</v>
      </c>
      <c r="U175" s="1">
        <f t="shared" si="291"/>
        <v>144.22149121067221</v>
      </c>
      <c r="V175" s="1">
        <f t="shared" si="297"/>
        <v>193.06716437680436</v>
      </c>
      <c r="W175" s="1">
        <f t="shared" si="306"/>
        <v>153.76021310236482</v>
      </c>
      <c r="X175" s="1">
        <f t="shared" si="311"/>
        <v>106.7299997940152</v>
      </c>
      <c r="Y175" s="28">
        <f t="shared" si="312"/>
        <v>46.680530446536274</v>
      </c>
      <c r="Z175" s="10">
        <f t="shared" si="277"/>
        <v>91.033916877347522</v>
      </c>
      <c r="AA175" s="1">
        <f t="shared" si="286"/>
        <v>112.4284079511348</v>
      </c>
      <c r="AB175" s="1">
        <f t="shared" si="301"/>
        <v>123.899858001505</v>
      </c>
      <c r="AC175" s="1">
        <f t="shared" si="320"/>
        <v>136.13444342147025</v>
      </c>
      <c r="AD175" s="1">
        <f t="shared" si="292"/>
        <v>186.84723798480411</v>
      </c>
      <c r="AE175" s="1">
        <f t="shared" si="321"/>
        <v>196.99511724321798</v>
      </c>
      <c r="AF175" s="1">
        <f t="shared" si="293"/>
        <v>243.77367942448359</v>
      </c>
      <c r="AG175" s="1">
        <f t="shared" si="305"/>
        <v>265.8705539468362</v>
      </c>
      <c r="AH175" s="1">
        <f t="shared" si="322"/>
        <v>263.31302624092183</v>
      </c>
      <c r="AI175" s="1">
        <f t="shared" si="275"/>
        <v>267.01291009958288</v>
      </c>
      <c r="AJ175" s="1">
        <f t="shared" si="280"/>
        <v>270.32504978456399</v>
      </c>
      <c r="AK175" s="1">
        <f t="shared" si="288"/>
        <v>283.11573970763271</v>
      </c>
      <c r="AL175" s="1">
        <f t="shared" si="246"/>
        <v>310.52158228932939</v>
      </c>
      <c r="AM175" s="1">
        <f t="shared" si="258"/>
        <v>309.76324458172911</v>
      </c>
      <c r="AN175" s="1">
        <f t="shared" si="282"/>
        <v>301.12615799400515</v>
      </c>
      <c r="AO175" s="1">
        <f t="shared" si="294"/>
        <v>320.28369787585228</v>
      </c>
      <c r="AP175" s="1">
        <f t="shared" si="298"/>
        <v>349.28094443942996</v>
      </c>
      <c r="AQ175" s="1">
        <f t="shared" si="307"/>
        <v>332.93979692623816</v>
      </c>
      <c r="AR175" s="1">
        <f t="shared" si="313"/>
        <v>319.95957865022706</v>
      </c>
      <c r="AS175" s="23">
        <f t="shared" si="314"/>
        <v>46.680530446536274</v>
      </c>
      <c r="AT175" s="31">
        <f t="shared" si="250"/>
        <v>46.680530446536274</v>
      </c>
      <c r="AU175" s="6">
        <f t="shared" si="309"/>
        <v>1.0711103648932514</v>
      </c>
      <c r="AX175" s="58"/>
      <c r="AY175" s="34" t="s">
        <v>2</v>
      </c>
      <c r="AZ175" s="34">
        <v>3.569</v>
      </c>
      <c r="BA175" s="34">
        <v>162.346</v>
      </c>
    </row>
    <row r="176" spans="1:53" x14ac:dyDescent="0.25">
      <c r="A176" s="62"/>
      <c r="B176" s="62"/>
      <c r="C176" s="10">
        <f t="shared" si="315"/>
        <v>50</v>
      </c>
      <c r="D176" s="1">
        <f t="shared" si="316"/>
        <v>5830.5500000000011</v>
      </c>
      <c r="E176" s="6">
        <f t="shared" si="310"/>
        <v>159.23126666666667</v>
      </c>
      <c r="F176" s="10">
        <f t="shared" si="276"/>
        <v>321.05661290811611</v>
      </c>
      <c r="G176" s="1">
        <f t="shared" si="285"/>
        <v>315.43965173139986</v>
      </c>
      <c r="H176" s="1">
        <f t="shared" si="299"/>
        <v>308.4241987623808</v>
      </c>
      <c r="I176" s="1">
        <f t="shared" si="317"/>
        <v>295.17736648932726</v>
      </c>
      <c r="J176" s="1">
        <f t="shared" si="289"/>
        <v>272.93398919986134</v>
      </c>
      <c r="K176" s="1">
        <f t="shared" si="318"/>
        <v>251.11949259804305</v>
      </c>
      <c r="L176" s="1">
        <f t="shared" si="290"/>
        <v>231.54041279688278</v>
      </c>
      <c r="M176" s="1">
        <f t="shared" si="304"/>
        <v>224.33772021217789</v>
      </c>
      <c r="N176" s="1">
        <f t="shared" si="319"/>
        <v>208.51542513721216</v>
      </c>
      <c r="O176" s="1">
        <f t="shared" si="274"/>
        <v>200.29460486954676</v>
      </c>
      <c r="P176" s="1">
        <f t="shared" si="279"/>
        <v>189.81406190013146</v>
      </c>
      <c r="Q176" s="1">
        <f t="shared" si="287"/>
        <v>190.68523123252101</v>
      </c>
      <c r="R176" s="1">
        <f t="shared" si="245"/>
        <v>187.85163640881268</v>
      </c>
      <c r="S176" s="1">
        <f t="shared" si="257"/>
        <v>180.19451130875214</v>
      </c>
      <c r="T176" s="1">
        <f t="shared" si="281"/>
        <v>136.88851400402606</v>
      </c>
      <c r="U176" s="1">
        <f t="shared" si="291"/>
        <v>147.35049550995748</v>
      </c>
      <c r="V176" s="1">
        <f t="shared" si="297"/>
        <v>195.41560828270599</v>
      </c>
      <c r="W176" s="1">
        <f t="shared" si="306"/>
        <v>156.6988613018124</v>
      </c>
      <c r="X176" s="1">
        <f t="shared" si="311"/>
        <v>110.92169695794635</v>
      </c>
      <c r="Y176" s="28">
        <f t="shared" si="312"/>
        <v>46.680530446536274</v>
      </c>
      <c r="Z176" s="10">
        <f t="shared" si="277"/>
        <v>85.876912042945619</v>
      </c>
      <c r="AA176" s="1">
        <f t="shared" si="286"/>
        <v>108.29504565965513</v>
      </c>
      <c r="AB176" s="1">
        <f t="shared" si="301"/>
        <v>120.16174438145072</v>
      </c>
      <c r="AC176" s="1">
        <f t="shared" si="320"/>
        <v>132.74131491616873</v>
      </c>
      <c r="AD176" s="1">
        <f t="shared" si="292"/>
        <v>184.38969695335481</v>
      </c>
      <c r="AE176" s="1">
        <f t="shared" si="321"/>
        <v>194.66572943810422</v>
      </c>
      <c r="AF176" s="1">
        <f t="shared" si="293"/>
        <v>241.89517725690789</v>
      </c>
      <c r="AG176" s="1">
        <f t="shared" si="305"/>
        <v>264.14924087719339</v>
      </c>
      <c r="AH176" s="1">
        <f t="shared" si="322"/>
        <v>261.57488371048237</v>
      </c>
      <c r="AI176" s="1">
        <f t="shared" si="275"/>
        <v>265.29900896883868</v>
      </c>
      <c r="AJ176" s="1">
        <f t="shared" si="280"/>
        <v>268.63228127130776</v>
      </c>
      <c r="AK176" s="1">
        <f t="shared" si="288"/>
        <v>281.49989710513222</v>
      </c>
      <c r="AL176" s="1">
        <f t="shared" si="246"/>
        <v>309.04906255717515</v>
      </c>
      <c r="AM176" s="1">
        <f t="shared" si="258"/>
        <v>308.28710270428138</v>
      </c>
      <c r="AN176" s="1">
        <f t="shared" si="282"/>
        <v>299.60746490738603</v>
      </c>
      <c r="AO176" s="1">
        <f t="shared" si="294"/>
        <v>318.85626405173576</v>
      </c>
      <c r="AP176" s="1">
        <f t="shared" si="298"/>
        <v>347.97248188398481</v>
      </c>
      <c r="AQ176" s="1">
        <f t="shared" si="307"/>
        <v>331.56685355639019</v>
      </c>
      <c r="AR176" s="1">
        <f t="shared" si="313"/>
        <v>318.53069235166464</v>
      </c>
      <c r="AS176" s="23">
        <f t="shared" si="314"/>
        <v>46.680530446536274</v>
      </c>
      <c r="AT176" s="31">
        <f t="shared" si="250"/>
        <v>46.680530446536274</v>
      </c>
      <c r="AU176" s="6">
        <f t="shared" si="309"/>
        <v>1.0711103648932514</v>
      </c>
      <c r="AX176" s="58"/>
      <c r="AY176" s="34" t="s">
        <v>2</v>
      </c>
      <c r="AZ176" s="34">
        <v>3.6560000000000001</v>
      </c>
      <c r="BA176" s="34">
        <v>194.59899999999999</v>
      </c>
    </row>
    <row r="177" spans="1:53" x14ac:dyDescent="0.25">
      <c r="A177" s="63"/>
      <c r="B177" s="63"/>
      <c r="C177" s="12">
        <v>20.34</v>
      </c>
      <c r="D177" s="5">
        <f t="shared" si="316"/>
        <v>5850.8900000000012</v>
      </c>
      <c r="E177" s="14">
        <f t="shared" si="310"/>
        <v>159.23126666666667</v>
      </c>
      <c r="F177" s="12">
        <f t="shared" si="276"/>
        <v>321.63408484803335</v>
      </c>
      <c r="G177" s="5">
        <f t="shared" si="285"/>
        <v>316.02738762396342</v>
      </c>
      <c r="H177" s="5">
        <f t="shared" si="299"/>
        <v>309.02527764928323</v>
      </c>
      <c r="I177" s="5">
        <f t="shared" si="317"/>
        <v>295.80536427112781</v>
      </c>
      <c r="J177" s="5">
        <f t="shared" si="289"/>
        <v>273.6130448362249</v>
      </c>
      <c r="K177" s="5">
        <f t="shared" si="318"/>
        <v>251.85737115815886</v>
      </c>
      <c r="L177" s="5">
        <f t="shared" si="290"/>
        <v>232.34047990427942</v>
      </c>
      <c r="M177" s="5">
        <f t="shared" si="304"/>
        <v>225.16338191188504</v>
      </c>
      <c r="N177" s="5">
        <f t="shared" si="319"/>
        <v>209.4034822159181</v>
      </c>
      <c r="O177" s="5">
        <f t="shared" si="274"/>
        <v>201.21894688087366</v>
      </c>
      <c r="P177" s="5">
        <f t="shared" si="279"/>
        <v>190.78918716485725</v>
      </c>
      <c r="Q177" s="5">
        <f t="shared" si="287"/>
        <v>191.65592413019746</v>
      </c>
      <c r="R177" s="5">
        <f t="shared" si="245"/>
        <v>188.8368956148897</v>
      </c>
      <c r="S177" s="5">
        <f t="shared" si="257"/>
        <v>181.22140533005478</v>
      </c>
      <c r="T177" s="5">
        <f t="shared" si="281"/>
        <v>138.23748084448891</v>
      </c>
      <c r="U177" s="5">
        <f t="shared" si="291"/>
        <v>148.60452338684041</v>
      </c>
      <c r="V177" s="5">
        <f t="shared" si="297"/>
        <v>196.36291860863136</v>
      </c>
      <c r="W177" s="5">
        <f t="shared" si="306"/>
        <v>157.87865269657149</v>
      </c>
      <c r="X177" s="5">
        <f t="shared" si="311"/>
        <v>112.58223083608925</v>
      </c>
      <c r="Y177" s="29">
        <f t="shared" si="312"/>
        <v>46.680530446536274</v>
      </c>
      <c r="Z177" s="12">
        <f t="shared" ref="Z177:AR177" si="323">Z$5</f>
        <v>80.389763166909617</v>
      </c>
      <c r="AA177" s="5">
        <f t="shared" si="323"/>
        <v>103.9975332131815</v>
      </c>
      <c r="AB177" s="5">
        <f t="shared" si="323"/>
        <v>116.30354600266108</v>
      </c>
      <c r="AC177" s="5">
        <f t="shared" si="323"/>
        <v>129.2591454624139</v>
      </c>
      <c r="AD177" s="5">
        <f t="shared" si="323"/>
        <v>181.89895640863369</v>
      </c>
      <c r="AE177" s="5">
        <f t="shared" si="323"/>
        <v>192.3081283192918</v>
      </c>
      <c r="AF177" s="5">
        <f t="shared" si="323"/>
        <v>240.00197245054233</v>
      </c>
      <c r="AG177" s="5">
        <f t="shared" si="323"/>
        <v>262.41663715549277</v>
      </c>
      <c r="AH177" s="5">
        <f t="shared" si="323"/>
        <v>259.82511385189918</v>
      </c>
      <c r="AI177" s="5">
        <f t="shared" si="323"/>
        <v>263.57396335724809</v>
      </c>
      <c r="AJ177" s="5">
        <f t="shared" si="323"/>
        <v>266.92877803082047</v>
      </c>
      <c r="AK177" s="5">
        <f t="shared" si="323"/>
        <v>279.87472567239797</v>
      </c>
      <c r="AL177" s="5">
        <f t="shared" si="323"/>
        <v>307.56949307021455</v>
      </c>
      <c r="AM177" s="5">
        <f t="shared" si="323"/>
        <v>306.80385866836832</v>
      </c>
      <c r="AN177" s="5">
        <f t="shared" si="323"/>
        <v>298.08103433165712</v>
      </c>
      <c r="AO177" s="5">
        <f t="shared" si="323"/>
        <v>317.42241118898687</v>
      </c>
      <c r="AP177" s="5">
        <f t="shared" si="323"/>
        <v>346.65908057989787</v>
      </c>
      <c r="AQ177" s="5">
        <f t="shared" si="323"/>
        <v>330.18820145075551</v>
      </c>
      <c r="AR177" s="5">
        <f t="shared" si="323"/>
        <v>317.09536731089406</v>
      </c>
      <c r="AS177" s="24">
        <f t="shared" si="314"/>
        <v>46.680530446536274</v>
      </c>
      <c r="AT177" s="4">
        <f t="shared" si="250"/>
        <v>46.680530446536274</v>
      </c>
      <c r="AU177" s="14">
        <f t="shared" si="309"/>
        <v>0.43572769643857467</v>
      </c>
      <c r="AX177" s="58"/>
      <c r="AY177" s="34" t="s">
        <v>2</v>
      </c>
      <c r="AZ177" s="34">
        <v>3.7330000000000001</v>
      </c>
      <c r="BA177" s="34">
        <v>221.99600000000001</v>
      </c>
    </row>
    <row r="178" spans="1:53" x14ac:dyDescent="0.25">
      <c r="AU178" s="1">
        <f>SUM(AU5:AU177)</f>
        <v>99.160723402569602</v>
      </c>
      <c r="AX178" s="58"/>
      <c r="AY178" s="34" t="s">
        <v>2</v>
      </c>
      <c r="AZ178" s="34">
        <v>3.8079999999999998</v>
      </c>
      <c r="BA178" s="34">
        <v>278.94900000000001</v>
      </c>
    </row>
    <row r="179" spans="1:53" x14ac:dyDescent="0.25">
      <c r="AX179" s="58"/>
      <c r="AY179" s="34" t="s">
        <v>2</v>
      </c>
      <c r="AZ179" s="34">
        <v>3.883</v>
      </c>
      <c r="BA179" s="34">
        <v>334.18200000000002</v>
      </c>
    </row>
    <row r="180" spans="1:53" x14ac:dyDescent="0.25">
      <c r="AX180" s="58"/>
      <c r="AY180" s="34" t="s">
        <v>2</v>
      </c>
      <c r="AZ180" s="34">
        <v>3.9580000000000002</v>
      </c>
      <c r="BA180" s="34">
        <v>371.43900000000002</v>
      </c>
    </row>
    <row r="181" spans="1:53" x14ac:dyDescent="0.25">
      <c r="AX181" s="58"/>
      <c r="AY181" s="34" t="s">
        <v>2</v>
      </c>
      <c r="AZ181" s="34">
        <v>4.0279999999999996</v>
      </c>
      <c r="BA181" s="34">
        <v>413.43</v>
      </c>
    </row>
    <row r="182" spans="1:53" x14ac:dyDescent="0.25">
      <c r="AX182" s="58"/>
      <c r="AY182" s="34" t="s">
        <v>2</v>
      </c>
      <c r="AZ182" s="34">
        <v>4.0940000000000003</v>
      </c>
      <c r="BA182" s="34">
        <v>379.75900000000001</v>
      </c>
    </row>
    <row r="183" spans="1:53" x14ac:dyDescent="0.25">
      <c r="AX183" s="58"/>
      <c r="AY183" s="34" t="s">
        <v>2</v>
      </c>
      <c r="AZ183" s="34">
        <v>4.1609999999999996</v>
      </c>
      <c r="BA183" s="34">
        <v>326.85599999999999</v>
      </c>
    </row>
    <row r="184" spans="1:53" x14ac:dyDescent="0.25">
      <c r="AX184" s="58"/>
      <c r="AY184" s="34" t="s">
        <v>2</v>
      </c>
      <c r="AZ184" s="34">
        <v>4.2279999999999998</v>
      </c>
      <c r="BA184" s="34">
        <v>308.81799999999998</v>
      </c>
    </row>
    <row r="185" spans="1:53" x14ac:dyDescent="0.25">
      <c r="AX185" s="58"/>
      <c r="AY185" s="34" t="s">
        <v>2</v>
      </c>
      <c r="AZ185" s="34">
        <v>4.2889999999999997</v>
      </c>
      <c r="BA185" s="34">
        <v>264.096</v>
      </c>
    </row>
    <row r="186" spans="1:53" x14ac:dyDescent="0.25">
      <c r="AX186" s="58"/>
      <c r="AY186" s="34" t="s">
        <v>2</v>
      </c>
      <c r="AZ186" s="34">
        <v>4.3330000000000002</v>
      </c>
      <c r="BA186" s="34">
        <v>236.31399999999999</v>
      </c>
    </row>
    <row r="187" spans="1:53" x14ac:dyDescent="0.25">
      <c r="AX187" s="58"/>
      <c r="AY187" s="34" t="s">
        <v>2</v>
      </c>
      <c r="AZ187" s="34">
        <v>4.375</v>
      </c>
      <c r="BA187" s="34">
        <v>214.41</v>
      </c>
    </row>
    <row r="188" spans="1:53" x14ac:dyDescent="0.25">
      <c r="AX188" s="58"/>
      <c r="AY188" s="34" t="s">
        <v>2</v>
      </c>
      <c r="AZ188" s="34">
        <v>4.4279999999999999</v>
      </c>
      <c r="BA188" s="34">
        <v>192.16300000000001</v>
      </c>
    </row>
    <row r="189" spans="1:53" x14ac:dyDescent="0.25">
      <c r="AX189" s="58"/>
      <c r="AY189" s="34" t="s">
        <v>2</v>
      </c>
      <c r="AZ189" s="34">
        <v>4.4779999999999998</v>
      </c>
      <c r="BA189" s="34">
        <v>176.197</v>
      </c>
    </row>
    <row r="190" spans="1:53" x14ac:dyDescent="0.25">
      <c r="AX190" s="58"/>
      <c r="AY190" s="34" t="s">
        <v>2</v>
      </c>
      <c r="AZ190" s="34">
        <v>4.5279999999999996</v>
      </c>
      <c r="BA190" s="34">
        <v>163.26400000000001</v>
      </c>
    </row>
    <row r="191" spans="1:53" x14ac:dyDescent="0.25">
      <c r="AX191" s="58"/>
      <c r="AY191" s="34" t="s">
        <v>2</v>
      </c>
      <c r="AZ191" s="34">
        <v>4.5780000000000003</v>
      </c>
      <c r="BA191" s="34">
        <v>152.58500000000001</v>
      </c>
    </row>
    <row r="192" spans="1:53" x14ac:dyDescent="0.25">
      <c r="AX192" s="58"/>
      <c r="AY192" s="34" t="s">
        <v>2</v>
      </c>
      <c r="AZ192" s="34">
        <v>4.625</v>
      </c>
      <c r="BA192" s="34">
        <v>145.36600000000001</v>
      </c>
    </row>
    <row r="193" spans="15:53" x14ac:dyDescent="0.25">
      <c r="AX193" s="58"/>
      <c r="AY193" s="34" t="s">
        <v>2</v>
      </c>
      <c r="AZ193" s="34">
        <v>4.6779999999999999</v>
      </c>
      <c r="BA193" s="34">
        <v>148.703</v>
      </c>
    </row>
    <row r="194" spans="15:53" x14ac:dyDescent="0.25">
      <c r="O194" s="52" t="s">
        <v>5</v>
      </c>
      <c r="P194" s="52"/>
      <c r="R194" s="57"/>
      <c r="S194" s="56" t="s">
        <v>3</v>
      </c>
      <c r="U194" s="59" t="s">
        <v>102</v>
      </c>
      <c r="V194" s="60"/>
      <c r="W194" s="67"/>
      <c r="AX194" s="58"/>
      <c r="AY194" s="34" t="s">
        <v>2</v>
      </c>
      <c r="AZ194" s="34">
        <v>4.7309999999999999</v>
      </c>
      <c r="BA194" s="34">
        <v>146.22800000000001</v>
      </c>
    </row>
    <row r="195" spans="15:53" x14ac:dyDescent="0.25">
      <c r="O195" s="2" t="s">
        <v>6</v>
      </c>
      <c r="P195" s="2">
        <v>0.93</v>
      </c>
      <c r="R195" s="2" t="s">
        <v>4</v>
      </c>
      <c r="S195" s="32">
        <f>SUM(AU5:AU177)</f>
        <v>99.160723402569602</v>
      </c>
      <c r="U195" s="64">
        <v>1.5</v>
      </c>
      <c r="V195" s="65"/>
      <c r="W195" s="66"/>
      <c r="AX195" s="58"/>
      <c r="AY195" s="34" t="s">
        <v>2</v>
      </c>
      <c r="AZ195" s="34">
        <v>4.7779999999999996</v>
      </c>
      <c r="BA195" s="34">
        <v>148.21199999999999</v>
      </c>
    </row>
    <row r="196" spans="15:53" x14ac:dyDescent="0.25">
      <c r="R196" s="2" t="s">
        <v>101</v>
      </c>
      <c r="S196" s="33">
        <f>S195/(60*60*24)</f>
        <v>1.1476935579001111E-3</v>
      </c>
      <c r="U196"/>
      <c r="V196"/>
      <c r="W196"/>
      <c r="X196"/>
      <c r="Y196"/>
      <c r="AX196" s="58"/>
      <c r="AY196" s="34" t="s">
        <v>2</v>
      </c>
      <c r="AZ196" s="34">
        <v>4.8170000000000002</v>
      </c>
      <c r="BA196" s="34">
        <v>148.74</v>
      </c>
    </row>
    <row r="197" spans="15:53" x14ac:dyDescent="0.25">
      <c r="AX197" s="58"/>
      <c r="AY197" s="34" t="s">
        <v>2</v>
      </c>
      <c r="AZ197" s="34">
        <v>4.8639999999999999</v>
      </c>
      <c r="BA197" s="34">
        <v>152.63</v>
      </c>
    </row>
    <row r="198" spans="15:53" x14ac:dyDescent="0.25">
      <c r="O198" s="59" t="s">
        <v>7</v>
      </c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7"/>
      <c r="AX198" s="58"/>
      <c r="AY198" s="34" t="s">
        <v>2</v>
      </c>
      <c r="AZ198" s="34">
        <v>4.9059999999999997</v>
      </c>
      <c r="BA198" s="34">
        <v>146.88999999999999</v>
      </c>
    </row>
    <row r="199" spans="15:53" x14ac:dyDescent="0.25">
      <c r="O199" s="3" t="s">
        <v>33</v>
      </c>
      <c r="P199" s="3">
        <v>1</v>
      </c>
      <c r="Q199" s="3">
        <v>2</v>
      </c>
      <c r="R199" s="3">
        <v>3</v>
      </c>
      <c r="S199" s="3">
        <v>4</v>
      </c>
      <c r="T199" s="3">
        <v>5</v>
      </c>
      <c r="U199" s="3">
        <v>6</v>
      </c>
      <c r="V199" s="3">
        <v>7</v>
      </c>
      <c r="W199" s="3">
        <v>8</v>
      </c>
      <c r="X199" s="3">
        <v>9</v>
      </c>
      <c r="Y199" s="3">
        <v>10</v>
      </c>
      <c r="Z199" s="3">
        <v>11</v>
      </c>
      <c r="AA199" s="3">
        <v>12</v>
      </c>
      <c r="AB199" s="3">
        <v>13</v>
      </c>
      <c r="AC199" s="3">
        <v>14</v>
      </c>
      <c r="AD199" s="3">
        <v>15</v>
      </c>
      <c r="AE199" s="3">
        <v>16</v>
      </c>
      <c r="AF199" s="3">
        <v>17</v>
      </c>
      <c r="AG199" s="3">
        <v>18</v>
      </c>
      <c r="AH199" s="3">
        <v>19</v>
      </c>
      <c r="AI199" s="3">
        <v>20</v>
      </c>
      <c r="AX199" s="58"/>
      <c r="AY199" s="34" t="s">
        <v>2</v>
      </c>
      <c r="AZ199" s="34">
        <v>4.9560000000000004</v>
      </c>
      <c r="BA199" s="34">
        <v>146.393</v>
      </c>
    </row>
    <row r="200" spans="15:53" x14ac:dyDescent="0.25">
      <c r="O200" s="2" t="s">
        <v>81</v>
      </c>
      <c r="P200" s="2">
        <f>SUM($BA5:$BA37)/(COUNT($BA5:$BA37))</f>
        <v>264.7551212121212</v>
      </c>
      <c r="Q200" s="2">
        <f>SUM($BA39:$BA66)/(COUNT($BA39:$BA66))</f>
        <v>269.26646428571433</v>
      </c>
      <c r="R200" s="2">
        <f>SUM($BA68:$BA125)/(COUNT($BA68:$BA125))</f>
        <v>268.26222413793107</v>
      </c>
      <c r="S200" s="2">
        <f>SUM($BA126:$BA223)/(COUNT($BA126:$BA223))</f>
        <v>173.45136734693875</v>
      </c>
      <c r="T200" s="2">
        <f>SUM($BA225:$BA278)/(COUNT($BA225:$BA278))</f>
        <v>191.82233333333332</v>
      </c>
      <c r="U200" s="2">
        <f>SUM($BA280:$BA412)/(COUNT($BA280:$BA412))</f>
        <v>243.58813533834584</v>
      </c>
      <c r="V200" s="2">
        <f>SUM($BA414:$BA477)/(COUNT($BA414:$BA477))</f>
        <v>450.81917187499994</v>
      </c>
      <c r="W200" s="2">
        <f>SUM($BA479:$BA497)/(COUNT($BA479:$BA497))</f>
        <v>554.09373684210516</v>
      </c>
      <c r="X200" s="2">
        <f>SUM($BA499:$BA520)/(COUNT($BA499:$BA520))</f>
        <v>267.70331818181819</v>
      </c>
      <c r="Y200" s="2">
        <f>SUM($BA522:$BA544)/(COUNT($BA522:$BA544))</f>
        <v>198.08304347826083</v>
      </c>
      <c r="Z200" s="2">
        <f>SUM($BA545:$BA583)/(COUNT($BA545:$BA583))</f>
        <v>160.57382051282053</v>
      </c>
      <c r="AA200" s="2">
        <f>SUM($BA584:$BA613)/(COUNT($BA584:$BA613))</f>
        <v>416.59600000000006</v>
      </c>
      <c r="AB200" s="2">
        <f>SUM($BA615:$BA622)/(COUNT($BA615:$BA622))</f>
        <v>893.8431250000001</v>
      </c>
      <c r="AC200" s="2">
        <f>SUM($BA624:$BA631)/(COUNT($BA624:$BA631))</f>
        <v>774.08399999999983</v>
      </c>
      <c r="AD200" s="2">
        <f>SUM($BA633:$BA701)/(COUNT($BA633:$BA701))</f>
        <v>302.26205797101466</v>
      </c>
      <c r="AE200" s="2">
        <f>SUM($BA703:$BA717)/(COUNT($BA703:$BA717))</f>
        <v>642.90606666666656</v>
      </c>
      <c r="AF200" s="2">
        <v>1904.55</v>
      </c>
      <c r="AG200" s="2">
        <f>SUM($BA722:$BA734)/(COUNT($BA722:$BA734))</f>
        <v>1039.4727692307692</v>
      </c>
      <c r="AH200" s="2">
        <f>SUM($BA729:$BA769)/(COUNT($BA729:$BA769))</f>
        <v>299.06231707317068</v>
      </c>
      <c r="AI200" s="2">
        <f>SUM($BA770:$BA844)/(COUNT($BA770:$BA844))</f>
        <v>159.23126666666667</v>
      </c>
      <c r="AX200" s="58"/>
      <c r="AY200" s="34" t="s">
        <v>2</v>
      </c>
      <c r="AZ200" s="34">
        <v>5</v>
      </c>
      <c r="BA200" s="34">
        <v>146.46100000000001</v>
      </c>
    </row>
    <row r="201" spans="15:53" x14ac:dyDescent="0.25">
      <c r="O201" s="2" t="s">
        <v>8</v>
      </c>
      <c r="P201" s="2">
        <f t="shared" ref="P201:AI201" si="324">SQRT($U$195*$P$195*9.81*P200)</f>
        <v>60.1926955371814</v>
      </c>
      <c r="Q201" s="2">
        <f t="shared" si="324"/>
        <v>60.703361524933584</v>
      </c>
      <c r="R201" s="2">
        <f t="shared" si="324"/>
        <v>60.59005796511817</v>
      </c>
      <c r="S201" s="2">
        <f t="shared" si="324"/>
        <v>48.720358060819805</v>
      </c>
      <c r="T201" s="2">
        <f t="shared" si="324"/>
        <v>51.235525180776662</v>
      </c>
      <c r="U201" s="2">
        <f t="shared" si="324"/>
        <v>57.736396256594468</v>
      </c>
      <c r="V201" s="2">
        <f t="shared" si="324"/>
        <v>78.545768989492871</v>
      </c>
      <c r="W201" s="2">
        <f t="shared" si="324"/>
        <v>87.078958905107314</v>
      </c>
      <c r="X201" s="2">
        <f t="shared" si="324"/>
        <v>60.526907439189991</v>
      </c>
      <c r="Y201" s="2">
        <f t="shared" si="324"/>
        <v>52.064926254128373</v>
      </c>
      <c r="Z201" s="2">
        <f t="shared" si="324"/>
        <v>46.876910148034753</v>
      </c>
      <c r="AA201" s="2">
        <f t="shared" si="324"/>
        <v>75.505598667913361</v>
      </c>
      <c r="AB201" s="2">
        <f t="shared" si="324"/>
        <v>110.5992697691479</v>
      </c>
      <c r="AC201" s="2">
        <f t="shared" si="324"/>
        <v>102.92376225051238</v>
      </c>
      <c r="AD201" s="2">
        <f t="shared" si="324"/>
        <v>64.315170451693874</v>
      </c>
      <c r="AE201" s="2">
        <f t="shared" si="324"/>
        <v>93.798386857290893</v>
      </c>
      <c r="AF201" s="2">
        <f t="shared" si="324"/>
        <v>161.44247124750044</v>
      </c>
      <c r="AG201" s="2">
        <f t="shared" si="324"/>
        <v>119.26916145125116</v>
      </c>
      <c r="AH201" s="2">
        <f t="shared" si="324"/>
        <v>63.973845093369896</v>
      </c>
      <c r="AI201" s="2">
        <f t="shared" si="324"/>
        <v>46.680530446536274</v>
      </c>
      <c r="AX201" s="58"/>
      <c r="AY201" s="34" t="s">
        <v>2</v>
      </c>
      <c r="AZ201" s="34">
        <v>5.0389999999999997</v>
      </c>
      <c r="BA201" s="34">
        <v>143.79</v>
      </c>
    </row>
    <row r="202" spans="15:53" x14ac:dyDescent="0.25">
      <c r="AX202" s="58"/>
      <c r="AY202" s="34" t="s">
        <v>2</v>
      </c>
      <c r="AZ202" s="34">
        <v>5.0780000000000003</v>
      </c>
      <c r="BA202" s="34">
        <v>141.30799999999999</v>
      </c>
    </row>
    <row r="203" spans="15:53" x14ac:dyDescent="0.25">
      <c r="AX203" s="58"/>
      <c r="AY203" s="34" t="s">
        <v>2</v>
      </c>
      <c r="AZ203" s="34">
        <v>5.1079999999999997</v>
      </c>
      <c r="BA203" s="34">
        <v>145.358</v>
      </c>
    </row>
    <row r="204" spans="15:53" x14ac:dyDescent="0.25">
      <c r="AX204" s="58"/>
      <c r="AY204" s="34" t="s">
        <v>2</v>
      </c>
      <c r="AZ204" s="34">
        <v>5.1420000000000003</v>
      </c>
      <c r="BA204" s="34">
        <v>147.261</v>
      </c>
    </row>
    <row r="205" spans="15:53" x14ac:dyDescent="0.25">
      <c r="AX205" s="58"/>
      <c r="AY205" s="34" t="s">
        <v>2</v>
      </c>
      <c r="AZ205" s="34">
        <v>5.1749999999999998</v>
      </c>
      <c r="BA205" s="34">
        <v>152.51</v>
      </c>
    </row>
    <row r="206" spans="15:53" x14ac:dyDescent="0.25">
      <c r="AX206" s="58"/>
      <c r="AY206" s="34" t="s">
        <v>2</v>
      </c>
      <c r="AZ206" s="34">
        <v>5.2190000000000003</v>
      </c>
      <c r="BA206" s="34">
        <v>162.399</v>
      </c>
    </row>
    <row r="207" spans="15:53" x14ac:dyDescent="0.25">
      <c r="AX207" s="58"/>
      <c r="AY207" s="34" t="s">
        <v>2</v>
      </c>
      <c r="AZ207" s="34">
        <v>5.2530000000000001</v>
      </c>
      <c r="BA207" s="34">
        <v>165.447</v>
      </c>
    </row>
    <row r="208" spans="15:53" x14ac:dyDescent="0.25">
      <c r="AX208" s="58"/>
      <c r="AY208" s="34" t="s">
        <v>2</v>
      </c>
      <c r="AZ208" s="34">
        <v>5.2889999999999997</v>
      </c>
      <c r="BA208" s="34">
        <v>171.77199999999999</v>
      </c>
    </row>
    <row r="209" spans="50:53" x14ac:dyDescent="0.25">
      <c r="AX209" s="58"/>
      <c r="AY209" s="34" t="s">
        <v>2</v>
      </c>
      <c r="AZ209" s="34">
        <v>5.3109999999999999</v>
      </c>
      <c r="BA209" s="34">
        <v>172.18100000000001</v>
      </c>
    </row>
    <row r="210" spans="50:53" x14ac:dyDescent="0.25">
      <c r="AX210" s="58"/>
      <c r="AY210" s="34" t="s">
        <v>2</v>
      </c>
      <c r="AZ210" s="34">
        <v>5.3559999999999999</v>
      </c>
      <c r="BA210" s="34">
        <v>180.47800000000001</v>
      </c>
    </row>
    <row r="211" spans="50:53" x14ac:dyDescent="0.25">
      <c r="AX211" s="58"/>
      <c r="AY211" s="34" t="s">
        <v>2</v>
      </c>
      <c r="AZ211" s="34">
        <v>5.3920000000000003</v>
      </c>
      <c r="BA211" s="34">
        <v>180.69</v>
      </c>
    </row>
    <row r="212" spans="50:53" x14ac:dyDescent="0.25">
      <c r="AX212" s="58"/>
      <c r="AY212" s="34" t="s">
        <v>2</v>
      </c>
      <c r="AZ212" s="34">
        <v>5.4359999999999999</v>
      </c>
      <c r="BA212" s="34">
        <v>190.65600000000001</v>
      </c>
    </row>
    <row r="213" spans="50:53" x14ac:dyDescent="0.25">
      <c r="AX213" s="58"/>
      <c r="AY213" s="34" t="s">
        <v>2</v>
      </c>
      <c r="AZ213" s="34">
        <v>5.4720000000000004</v>
      </c>
      <c r="BA213" s="34">
        <v>203.501</v>
      </c>
    </row>
    <row r="214" spans="50:53" x14ac:dyDescent="0.25">
      <c r="AX214" s="58"/>
      <c r="AY214" s="34" t="s">
        <v>2</v>
      </c>
      <c r="AZ214" s="34">
        <v>5.5060000000000002</v>
      </c>
      <c r="BA214" s="34">
        <v>222.28899999999999</v>
      </c>
    </row>
    <row r="215" spans="50:53" x14ac:dyDescent="0.25">
      <c r="AX215" s="58"/>
      <c r="AY215" s="34" t="s">
        <v>2</v>
      </c>
      <c r="AZ215" s="34">
        <v>5.5469999999999997</v>
      </c>
      <c r="BA215" s="34">
        <v>237.63399999999999</v>
      </c>
    </row>
    <row r="216" spans="50:53" x14ac:dyDescent="0.25">
      <c r="AX216" s="58"/>
      <c r="AY216" s="34" t="s">
        <v>2</v>
      </c>
      <c r="AZ216" s="34">
        <v>5.5830000000000002</v>
      </c>
      <c r="BA216" s="34">
        <v>273.94299999999998</v>
      </c>
    </row>
    <row r="217" spans="50:53" x14ac:dyDescent="0.25">
      <c r="AX217" s="58"/>
      <c r="AY217" s="34" t="s">
        <v>2</v>
      </c>
      <c r="AZ217" s="34">
        <v>5.6310000000000002</v>
      </c>
      <c r="BA217" s="34">
        <v>333.16699999999997</v>
      </c>
    </row>
    <row r="218" spans="50:53" x14ac:dyDescent="0.25">
      <c r="AX218" s="58"/>
      <c r="AY218" s="34" t="s">
        <v>2</v>
      </c>
      <c r="AZ218" s="34">
        <v>5.6669999999999998</v>
      </c>
      <c r="BA218" s="34">
        <v>371.96600000000001</v>
      </c>
    </row>
    <row r="219" spans="50:53" x14ac:dyDescent="0.25">
      <c r="AX219" s="58"/>
      <c r="AY219" s="34" t="s">
        <v>2</v>
      </c>
      <c r="AZ219" s="34">
        <v>5.7</v>
      </c>
      <c r="BA219" s="34">
        <v>447.55799999999999</v>
      </c>
    </row>
    <row r="220" spans="50:53" x14ac:dyDescent="0.25">
      <c r="AX220" s="58"/>
      <c r="AY220" s="34" t="s">
        <v>2</v>
      </c>
      <c r="AZ220" s="34">
        <v>5.7329999999999997</v>
      </c>
      <c r="BA220" s="34">
        <v>531.86900000000003</v>
      </c>
    </row>
    <row r="221" spans="50:53" x14ac:dyDescent="0.25">
      <c r="AX221" s="58"/>
      <c r="AY221" s="34" t="s">
        <v>2</v>
      </c>
      <c r="AZ221" s="34">
        <v>5.7720000000000002</v>
      </c>
      <c r="BA221" s="34">
        <v>679.27700000000004</v>
      </c>
    </row>
    <row r="222" spans="50:53" x14ac:dyDescent="0.25">
      <c r="AX222" s="58"/>
      <c r="AY222" s="34" t="s">
        <v>2</v>
      </c>
      <c r="AZ222" s="34">
        <v>5.8079999999999998</v>
      </c>
      <c r="BA222" s="34">
        <v>929.46299999999997</v>
      </c>
    </row>
    <row r="223" spans="50:53" x14ac:dyDescent="0.25">
      <c r="AX223" s="58"/>
      <c r="AY223" s="34" t="s">
        <v>2</v>
      </c>
      <c r="AZ223" s="34">
        <v>5.8470000000000004</v>
      </c>
      <c r="BA223" s="34">
        <v>1584.191</v>
      </c>
    </row>
    <row r="224" spans="50:53" x14ac:dyDescent="0.25">
      <c r="AX224" s="2" t="s">
        <v>85</v>
      </c>
      <c r="AY224" s="34" t="s">
        <v>0</v>
      </c>
      <c r="AZ224" s="34">
        <v>479.95</v>
      </c>
      <c r="BA224" s="34">
        <v>0</v>
      </c>
    </row>
    <row r="225" spans="50:53" x14ac:dyDescent="0.25">
      <c r="AX225" s="58" t="s">
        <v>30</v>
      </c>
      <c r="AY225" s="34" t="s">
        <v>2</v>
      </c>
      <c r="AZ225" s="34">
        <v>6.2779999999999996</v>
      </c>
      <c r="BA225" s="34">
        <v>1606.952</v>
      </c>
    </row>
    <row r="226" spans="50:53" x14ac:dyDescent="0.25">
      <c r="AX226" s="58"/>
      <c r="AY226" s="34" t="s">
        <v>2</v>
      </c>
      <c r="AZ226" s="34">
        <v>6.1059999999999999</v>
      </c>
      <c r="BA226" s="34">
        <v>1225.8</v>
      </c>
    </row>
    <row r="227" spans="50:53" x14ac:dyDescent="0.25">
      <c r="AX227" s="58"/>
      <c r="AY227" s="34" t="s">
        <v>2</v>
      </c>
      <c r="AZ227" s="34">
        <v>5.9219999999999997</v>
      </c>
      <c r="BA227" s="34">
        <v>760.68100000000004</v>
      </c>
    </row>
    <row r="228" spans="50:53" x14ac:dyDescent="0.25">
      <c r="AX228" s="58"/>
      <c r="AY228" s="34" t="s">
        <v>2</v>
      </c>
      <c r="AZ228" s="34">
        <v>5.7329999999999997</v>
      </c>
      <c r="BA228" s="34">
        <v>587.85500000000002</v>
      </c>
    </row>
    <row r="229" spans="50:53" x14ac:dyDescent="0.25">
      <c r="AX229" s="58"/>
      <c r="AY229" s="34" t="s">
        <v>2</v>
      </c>
      <c r="AZ229" s="34">
        <v>5.5389999999999997</v>
      </c>
      <c r="BA229" s="34">
        <v>434.35399999999998</v>
      </c>
    </row>
    <row r="230" spans="50:53" x14ac:dyDescent="0.25">
      <c r="AX230" s="58"/>
      <c r="AY230" s="34" t="s">
        <v>2</v>
      </c>
      <c r="AZ230" s="34">
        <v>5.367</v>
      </c>
      <c r="BA230" s="34">
        <v>341.38299999999998</v>
      </c>
    </row>
    <row r="231" spans="50:53" x14ac:dyDescent="0.25">
      <c r="AX231" s="58"/>
      <c r="AY231" s="34" t="s">
        <v>2</v>
      </c>
      <c r="AZ231" s="34">
        <v>5.2220000000000004</v>
      </c>
      <c r="BA231" s="34">
        <v>286.596</v>
      </c>
    </row>
    <row r="232" spans="50:53" x14ac:dyDescent="0.25">
      <c r="AX232" s="58"/>
      <c r="AY232" s="34" t="s">
        <v>2</v>
      </c>
      <c r="AZ232" s="34">
        <v>5.0919999999999996</v>
      </c>
      <c r="BA232" s="34">
        <v>251.68700000000001</v>
      </c>
    </row>
    <row r="233" spans="50:53" x14ac:dyDescent="0.25">
      <c r="AX233" s="58"/>
      <c r="AY233" s="34" t="s">
        <v>2</v>
      </c>
      <c r="AZ233" s="34">
        <v>4.9640000000000004</v>
      </c>
      <c r="BA233" s="34">
        <v>216.53</v>
      </c>
    </row>
    <row r="234" spans="50:53" x14ac:dyDescent="0.25">
      <c r="AX234" s="58"/>
      <c r="AY234" s="34" t="s">
        <v>2</v>
      </c>
      <c r="AZ234" s="34">
        <v>4.8280000000000003</v>
      </c>
      <c r="BA234" s="34">
        <v>179.99100000000001</v>
      </c>
    </row>
    <row r="235" spans="50:53" x14ac:dyDescent="0.25">
      <c r="AX235" s="58"/>
      <c r="AY235" s="34" t="s">
        <v>2</v>
      </c>
      <c r="AZ235" s="34">
        <v>4.7329999999999997</v>
      </c>
      <c r="BA235" s="34">
        <v>159.709</v>
      </c>
    </row>
    <row r="236" spans="50:53" x14ac:dyDescent="0.25">
      <c r="AX236" s="58"/>
      <c r="AY236" s="34" t="s">
        <v>2</v>
      </c>
      <c r="AZ236" s="34">
        <v>4.5970000000000004</v>
      </c>
      <c r="BA236" s="34">
        <v>132.98599999999999</v>
      </c>
    </row>
    <row r="237" spans="50:53" x14ac:dyDescent="0.25">
      <c r="AX237" s="58"/>
      <c r="AY237" s="34" t="s">
        <v>2</v>
      </c>
      <c r="AZ237" s="34">
        <v>4.5419999999999998</v>
      </c>
      <c r="BA237" s="34">
        <v>120.84</v>
      </c>
    </row>
    <row r="238" spans="50:53" x14ac:dyDescent="0.25">
      <c r="AX238" s="58"/>
      <c r="AY238" s="34" t="s">
        <v>2</v>
      </c>
      <c r="AZ238" s="34">
        <v>4.4169999999999998</v>
      </c>
      <c r="BA238" s="34">
        <v>106.907</v>
      </c>
    </row>
    <row r="239" spans="50:53" x14ac:dyDescent="0.25">
      <c r="AX239" s="58"/>
      <c r="AY239" s="34" t="s">
        <v>2</v>
      </c>
      <c r="AZ239" s="34">
        <v>4.3579999999999997</v>
      </c>
      <c r="BA239" s="34">
        <v>102.994</v>
      </c>
    </row>
    <row r="240" spans="50:53" x14ac:dyDescent="0.25">
      <c r="AX240" s="58"/>
      <c r="AY240" s="34" t="s">
        <v>2</v>
      </c>
      <c r="AZ240" s="34">
        <v>4.3390000000000004</v>
      </c>
      <c r="BA240" s="34">
        <v>97.414000000000001</v>
      </c>
    </row>
    <row r="241" spans="50:53" x14ac:dyDescent="0.25">
      <c r="AX241" s="58"/>
      <c r="AY241" s="34" t="s">
        <v>2</v>
      </c>
      <c r="AZ241" s="34">
        <v>4.306</v>
      </c>
      <c r="BA241" s="34">
        <v>97.911000000000001</v>
      </c>
    </row>
    <row r="242" spans="50:53" x14ac:dyDescent="0.25">
      <c r="AX242" s="58"/>
      <c r="AY242" s="34" t="s">
        <v>2</v>
      </c>
      <c r="AZ242" s="34">
        <v>4.2389999999999999</v>
      </c>
      <c r="BA242" s="34">
        <v>90.674000000000007</v>
      </c>
    </row>
    <row r="243" spans="50:53" x14ac:dyDescent="0.25">
      <c r="AX243" s="58"/>
      <c r="AY243" s="34" t="s">
        <v>2</v>
      </c>
      <c r="AZ243" s="34">
        <v>4.194</v>
      </c>
      <c r="BA243" s="34">
        <v>87.483000000000004</v>
      </c>
    </row>
    <row r="244" spans="50:53" x14ac:dyDescent="0.25">
      <c r="AX244" s="58"/>
      <c r="AY244" s="34" t="s">
        <v>2</v>
      </c>
      <c r="AZ244" s="34">
        <v>4.125</v>
      </c>
      <c r="BA244" s="34">
        <v>82.204999999999998</v>
      </c>
    </row>
    <row r="245" spans="50:53" x14ac:dyDescent="0.25">
      <c r="AX245" s="58"/>
      <c r="AY245" s="34" t="s">
        <v>2</v>
      </c>
      <c r="AZ245" s="34">
        <v>4.0890000000000004</v>
      </c>
      <c r="BA245" s="34">
        <v>84.37</v>
      </c>
    </row>
    <row r="246" spans="50:53" x14ac:dyDescent="0.25">
      <c r="AX246" s="58"/>
      <c r="AY246" s="34" t="s">
        <v>2</v>
      </c>
      <c r="AZ246" s="34">
        <v>4.0190000000000001</v>
      </c>
      <c r="BA246" s="34">
        <v>73.850999999999999</v>
      </c>
    </row>
    <row r="247" spans="50:53" x14ac:dyDescent="0.25">
      <c r="AX247" s="58"/>
      <c r="AY247" s="34" t="s">
        <v>2</v>
      </c>
      <c r="AZ247" s="34">
        <v>3.9580000000000002</v>
      </c>
      <c r="BA247" s="34">
        <v>77.159000000000006</v>
      </c>
    </row>
    <row r="248" spans="50:53" x14ac:dyDescent="0.25">
      <c r="AX248" s="58"/>
      <c r="AY248" s="34" t="s">
        <v>2</v>
      </c>
      <c r="AZ248" s="34">
        <v>3.8559999999999999</v>
      </c>
      <c r="BA248" s="34">
        <v>72.852000000000004</v>
      </c>
    </row>
    <row r="249" spans="50:53" x14ac:dyDescent="0.25">
      <c r="AX249" s="58"/>
      <c r="AY249" s="34" t="s">
        <v>2</v>
      </c>
      <c r="AZ249" s="34">
        <v>3.8220000000000001</v>
      </c>
      <c r="BA249" s="34">
        <v>71.254999999999995</v>
      </c>
    </row>
    <row r="250" spans="50:53" x14ac:dyDescent="0.25">
      <c r="AX250" s="58"/>
      <c r="AY250" s="34" t="s">
        <v>2</v>
      </c>
      <c r="AZ250" s="34">
        <v>3.7360000000000002</v>
      </c>
      <c r="BA250" s="34">
        <v>64.677000000000007</v>
      </c>
    </row>
    <row r="251" spans="50:53" x14ac:dyDescent="0.25">
      <c r="AX251" s="58"/>
      <c r="AY251" s="34" t="s">
        <v>2</v>
      </c>
      <c r="AZ251" s="34">
        <v>3.7280000000000002</v>
      </c>
      <c r="BA251" s="34">
        <v>69.781000000000006</v>
      </c>
    </row>
    <row r="252" spans="50:53" x14ac:dyDescent="0.25">
      <c r="AX252" s="58"/>
      <c r="AY252" s="34" t="s">
        <v>2</v>
      </c>
      <c r="AZ252" s="34">
        <v>3.6829999999999998</v>
      </c>
      <c r="BA252" s="34">
        <v>67.135000000000005</v>
      </c>
    </row>
    <row r="253" spans="50:53" x14ac:dyDescent="0.25">
      <c r="AX253" s="58"/>
      <c r="AY253" s="34" t="s">
        <v>2</v>
      </c>
      <c r="AZ253" s="34">
        <v>3.6440000000000001</v>
      </c>
      <c r="BA253" s="34">
        <v>67.358999999999995</v>
      </c>
    </row>
    <row r="254" spans="50:53" x14ac:dyDescent="0.25">
      <c r="AX254" s="58"/>
      <c r="AY254" s="34" t="s">
        <v>2</v>
      </c>
      <c r="AZ254" s="34">
        <v>3.633</v>
      </c>
      <c r="BA254" s="34">
        <v>69.724000000000004</v>
      </c>
    </row>
    <row r="255" spans="50:53" x14ac:dyDescent="0.25">
      <c r="AX255" s="58"/>
      <c r="AY255" s="34" t="s">
        <v>2</v>
      </c>
      <c r="AZ255" s="34">
        <v>3.597</v>
      </c>
      <c r="BA255" s="34">
        <v>65.953000000000003</v>
      </c>
    </row>
    <row r="256" spans="50:53" x14ac:dyDescent="0.25">
      <c r="AX256" s="58"/>
      <c r="AY256" s="34" t="s">
        <v>2</v>
      </c>
      <c r="AZ256" s="34">
        <v>3.556</v>
      </c>
      <c r="BA256" s="34">
        <v>64.114000000000004</v>
      </c>
    </row>
    <row r="257" spans="50:53" x14ac:dyDescent="0.25">
      <c r="AX257" s="58"/>
      <c r="AY257" s="34" t="s">
        <v>2</v>
      </c>
      <c r="AZ257" s="34">
        <v>3.4809999999999999</v>
      </c>
      <c r="BA257" s="34">
        <v>60.832000000000001</v>
      </c>
    </row>
    <row r="258" spans="50:53" x14ac:dyDescent="0.25">
      <c r="AX258" s="58"/>
      <c r="AY258" s="34" t="s">
        <v>2</v>
      </c>
      <c r="AZ258" s="34">
        <v>3.4609999999999999</v>
      </c>
      <c r="BA258" s="34">
        <v>60.154000000000003</v>
      </c>
    </row>
    <row r="259" spans="50:53" x14ac:dyDescent="0.25">
      <c r="AX259" s="58"/>
      <c r="AY259" s="34" t="s">
        <v>2</v>
      </c>
      <c r="AZ259" s="34">
        <v>3.4580000000000002</v>
      </c>
      <c r="BA259" s="34">
        <v>59.762999999999998</v>
      </c>
    </row>
    <row r="260" spans="50:53" x14ac:dyDescent="0.25">
      <c r="AX260" s="58"/>
      <c r="AY260" s="34" t="s">
        <v>2</v>
      </c>
      <c r="AZ260" s="34">
        <v>3.4670000000000001</v>
      </c>
      <c r="BA260" s="34">
        <v>63.805</v>
      </c>
    </row>
    <row r="261" spans="50:53" x14ac:dyDescent="0.25">
      <c r="AX261" s="58"/>
      <c r="AY261" s="34" t="s">
        <v>2</v>
      </c>
      <c r="AZ261" s="34">
        <v>3.4689999999999999</v>
      </c>
      <c r="BA261" s="34">
        <v>63.247999999999998</v>
      </c>
    </row>
    <row r="262" spans="50:53" x14ac:dyDescent="0.25">
      <c r="AX262" s="58"/>
      <c r="AY262" s="34" t="s">
        <v>2</v>
      </c>
      <c r="AZ262" s="34">
        <v>3.4689999999999999</v>
      </c>
      <c r="BA262" s="34">
        <v>64.921999999999997</v>
      </c>
    </row>
    <row r="263" spans="50:53" x14ac:dyDescent="0.25">
      <c r="AX263" s="58"/>
      <c r="AY263" s="34" t="s">
        <v>2</v>
      </c>
      <c r="AZ263" s="34">
        <v>3.492</v>
      </c>
      <c r="BA263" s="34">
        <v>67.177999999999997</v>
      </c>
    </row>
    <row r="264" spans="50:53" x14ac:dyDescent="0.25">
      <c r="AX264" s="58"/>
      <c r="AY264" s="34" t="s">
        <v>2</v>
      </c>
      <c r="AZ264" s="34">
        <v>3.5390000000000001</v>
      </c>
      <c r="BA264" s="34">
        <v>73.37</v>
      </c>
    </row>
    <row r="265" spans="50:53" x14ac:dyDescent="0.25">
      <c r="AX265" s="58"/>
      <c r="AY265" s="34" t="s">
        <v>2</v>
      </c>
      <c r="AZ265" s="34">
        <v>3.597</v>
      </c>
      <c r="BA265" s="34">
        <v>71.688000000000002</v>
      </c>
    </row>
    <row r="266" spans="50:53" x14ac:dyDescent="0.25">
      <c r="AX266" s="58"/>
      <c r="AY266" s="34" t="s">
        <v>2</v>
      </c>
      <c r="AZ266" s="34">
        <v>3.6440000000000001</v>
      </c>
      <c r="BA266" s="34">
        <v>81.072999999999993</v>
      </c>
    </row>
    <row r="267" spans="50:53" x14ac:dyDescent="0.25">
      <c r="AX267" s="58"/>
      <c r="AY267" s="34" t="s">
        <v>2</v>
      </c>
      <c r="AZ267" s="34">
        <v>3.669</v>
      </c>
      <c r="BA267" s="34">
        <v>78.882999999999996</v>
      </c>
    </row>
    <row r="268" spans="50:53" x14ac:dyDescent="0.25">
      <c r="AX268" s="58"/>
      <c r="AY268" s="34" t="s">
        <v>2</v>
      </c>
      <c r="AZ268" s="34">
        <v>3.7109999999999999</v>
      </c>
      <c r="BA268" s="34">
        <v>85.084999999999994</v>
      </c>
    </row>
    <row r="269" spans="50:53" x14ac:dyDescent="0.25">
      <c r="AX269" s="58"/>
      <c r="AY269" s="34" t="s">
        <v>2</v>
      </c>
      <c r="AZ269" s="34">
        <v>3.758</v>
      </c>
      <c r="BA269" s="34">
        <v>79.551000000000002</v>
      </c>
    </row>
    <row r="270" spans="50:53" x14ac:dyDescent="0.25">
      <c r="AX270" s="58"/>
      <c r="AY270" s="34" t="s">
        <v>2</v>
      </c>
      <c r="AZ270" s="34">
        <v>3.8109999999999999</v>
      </c>
      <c r="BA270" s="34">
        <v>85.090999999999994</v>
      </c>
    </row>
    <row r="271" spans="50:53" x14ac:dyDescent="0.25">
      <c r="AX271" s="58"/>
      <c r="AY271" s="34" t="s">
        <v>2</v>
      </c>
      <c r="AZ271" s="34">
        <v>3.847</v>
      </c>
      <c r="BA271" s="34">
        <v>80.254000000000005</v>
      </c>
    </row>
    <row r="272" spans="50:53" x14ac:dyDescent="0.25">
      <c r="AX272" s="58"/>
      <c r="AY272" s="34" t="s">
        <v>2</v>
      </c>
      <c r="AZ272" s="34">
        <v>3.883</v>
      </c>
      <c r="BA272" s="34">
        <v>83.093999999999994</v>
      </c>
    </row>
    <row r="273" spans="50:53" x14ac:dyDescent="0.25">
      <c r="AX273" s="58"/>
      <c r="AY273" s="34" t="s">
        <v>2</v>
      </c>
      <c r="AZ273" s="34">
        <v>3.9249999999999998</v>
      </c>
      <c r="BA273" s="34">
        <v>82.22</v>
      </c>
    </row>
    <row r="274" spans="50:53" x14ac:dyDescent="0.25">
      <c r="AX274" s="58"/>
      <c r="AY274" s="34" t="s">
        <v>2</v>
      </c>
      <c r="AZ274" s="34">
        <v>3.9809999999999999</v>
      </c>
      <c r="BA274" s="34">
        <v>90.233000000000004</v>
      </c>
    </row>
    <row r="275" spans="50:53" x14ac:dyDescent="0.25">
      <c r="AX275" s="58"/>
      <c r="AY275" s="34" t="s">
        <v>2</v>
      </c>
      <c r="AZ275" s="34">
        <v>4.0389999999999997</v>
      </c>
      <c r="BA275" s="34">
        <v>100.779</v>
      </c>
    </row>
    <row r="276" spans="50:53" x14ac:dyDescent="0.25">
      <c r="AX276" s="58"/>
      <c r="AY276" s="34" t="s">
        <v>2</v>
      </c>
      <c r="AZ276" s="34">
        <v>4.0970000000000004</v>
      </c>
      <c r="BA276" s="34">
        <v>125.82599999999999</v>
      </c>
    </row>
    <row r="277" spans="50:53" ht="15" customHeight="1" x14ac:dyDescent="0.25">
      <c r="AX277" s="58"/>
      <c r="AY277" s="34" t="s">
        <v>2</v>
      </c>
      <c r="AZ277" s="34">
        <v>4.1500000000000004</v>
      </c>
      <c r="BA277" s="34">
        <v>197.25899999999999</v>
      </c>
    </row>
    <row r="278" spans="50:53" x14ac:dyDescent="0.25">
      <c r="AX278" s="58"/>
      <c r="AY278" s="34" t="s">
        <v>2</v>
      </c>
      <c r="AZ278" s="34">
        <v>4.2080000000000002</v>
      </c>
      <c r="BA278" s="34">
        <v>784.91600000000005</v>
      </c>
    </row>
    <row r="279" spans="50:53" x14ac:dyDescent="0.25">
      <c r="AX279" s="58" t="s">
        <v>31</v>
      </c>
      <c r="AY279" s="34" t="s">
        <v>1</v>
      </c>
      <c r="AZ279" s="34">
        <v>4.2690000000000001</v>
      </c>
      <c r="BA279" s="34">
        <v>403.93900000000002</v>
      </c>
    </row>
    <row r="280" spans="50:53" x14ac:dyDescent="0.25">
      <c r="AX280" s="58"/>
      <c r="AY280" s="34" t="s">
        <v>1</v>
      </c>
      <c r="AZ280" s="34">
        <v>4.306</v>
      </c>
      <c r="BA280" s="34">
        <v>168.72200000000001</v>
      </c>
    </row>
    <row r="281" spans="50:53" x14ac:dyDescent="0.25">
      <c r="AX281" s="58"/>
      <c r="AY281" s="34" t="s">
        <v>1</v>
      </c>
      <c r="AZ281" s="34">
        <v>4.2859999999999996</v>
      </c>
      <c r="BA281" s="34">
        <v>118.52200000000001</v>
      </c>
    </row>
    <row r="282" spans="50:53" x14ac:dyDescent="0.25">
      <c r="AX282" s="58"/>
      <c r="AY282" s="34" t="s">
        <v>1</v>
      </c>
      <c r="AZ282" s="34">
        <v>4.2110000000000003</v>
      </c>
      <c r="BA282" s="34">
        <v>97.188000000000002</v>
      </c>
    </row>
    <row r="283" spans="50:53" x14ac:dyDescent="0.25">
      <c r="AX283" s="58"/>
      <c r="AY283" s="34" t="s">
        <v>1</v>
      </c>
      <c r="AZ283" s="34">
        <v>4.1189999999999998</v>
      </c>
      <c r="BA283" s="34">
        <v>89.63</v>
      </c>
    </row>
    <row r="284" spans="50:53" x14ac:dyDescent="0.25">
      <c r="AX284" s="58"/>
      <c r="AY284" s="34" t="s">
        <v>1</v>
      </c>
      <c r="AZ284" s="34">
        <v>4.0279999999999996</v>
      </c>
      <c r="BA284" s="34">
        <v>79.89</v>
      </c>
    </row>
    <row r="285" spans="50:53" x14ac:dyDescent="0.25">
      <c r="AX285" s="58"/>
      <c r="AY285" s="34" t="s">
        <v>1</v>
      </c>
      <c r="AZ285" s="34">
        <v>3.9470000000000001</v>
      </c>
      <c r="BA285" s="34">
        <v>79.412000000000006</v>
      </c>
    </row>
    <row r="286" spans="50:53" x14ac:dyDescent="0.25">
      <c r="AX286" s="58"/>
      <c r="AY286" s="34" t="s">
        <v>1</v>
      </c>
      <c r="AZ286" s="34">
        <v>3.8559999999999999</v>
      </c>
      <c r="BA286" s="34">
        <v>72.158000000000001</v>
      </c>
    </row>
    <row r="287" spans="50:53" x14ac:dyDescent="0.25">
      <c r="AX287" s="58"/>
      <c r="AY287" s="34" t="s">
        <v>1</v>
      </c>
      <c r="AZ287" s="34">
        <v>3.7719999999999998</v>
      </c>
      <c r="BA287" s="34">
        <v>71.103999999999999</v>
      </c>
    </row>
    <row r="288" spans="50:53" x14ac:dyDescent="0.25">
      <c r="AX288" s="58"/>
      <c r="AY288" s="34" t="s">
        <v>1</v>
      </c>
      <c r="AZ288" s="34">
        <v>3.6669999999999998</v>
      </c>
      <c r="BA288" s="34">
        <v>68.524000000000001</v>
      </c>
    </row>
    <row r="289" spans="50:53" x14ac:dyDescent="0.25">
      <c r="AX289" s="58"/>
      <c r="AY289" s="34" t="s">
        <v>1</v>
      </c>
      <c r="AZ289" s="34">
        <v>3.5779999999999998</v>
      </c>
      <c r="BA289" s="34">
        <v>68.316000000000003</v>
      </c>
    </row>
    <row r="290" spans="50:53" x14ac:dyDescent="0.25">
      <c r="AX290" s="58"/>
      <c r="AY290" s="34" t="s">
        <v>1</v>
      </c>
      <c r="AZ290" s="34">
        <v>3.4860000000000002</v>
      </c>
      <c r="BA290" s="34">
        <v>65.201999999999998</v>
      </c>
    </row>
    <row r="291" spans="50:53" x14ac:dyDescent="0.25">
      <c r="AX291" s="58"/>
      <c r="AY291" s="34" t="s">
        <v>1</v>
      </c>
      <c r="AZ291" s="34">
        <v>3.4140000000000001</v>
      </c>
      <c r="BA291" s="34">
        <v>63.872999999999998</v>
      </c>
    </row>
    <row r="292" spans="50:53" x14ac:dyDescent="0.25">
      <c r="AX292" s="58"/>
      <c r="AY292" s="34" t="s">
        <v>1</v>
      </c>
      <c r="AZ292" s="34">
        <v>3.347</v>
      </c>
      <c r="BA292" s="34">
        <v>59.484000000000002</v>
      </c>
    </row>
    <row r="293" spans="50:53" x14ac:dyDescent="0.25">
      <c r="AX293" s="58"/>
      <c r="AY293" s="34" t="s">
        <v>1</v>
      </c>
      <c r="AZ293" s="34">
        <v>3.2810000000000001</v>
      </c>
      <c r="BA293" s="34">
        <v>55.688000000000002</v>
      </c>
    </row>
    <row r="294" spans="50:53" x14ac:dyDescent="0.25">
      <c r="AX294" s="58"/>
      <c r="AY294" s="34" t="s">
        <v>1</v>
      </c>
      <c r="AZ294" s="34">
        <v>3.2189999999999999</v>
      </c>
      <c r="BA294" s="34">
        <v>53.905999999999999</v>
      </c>
    </row>
    <row r="295" spans="50:53" x14ac:dyDescent="0.25">
      <c r="AX295" s="58"/>
      <c r="AY295" s="34" t="s">
        <v>1</v>
      </c>
      <c r="AZ295" s="34">
        <v>3.1669999999999998</v>
      </c>
      <c r="BA295" s="34">
        <v>49.621000000000002</v>
      </c>
    </row>
    <row r="296" spans="50:53" x14ac:dyDescent="0.25">
      <c r="AX296" s="58"/>
      <c r="AY296" s="34" t="s">
        <v>1</v>
      </c>
      <c r="AZ296" s="34">
        <v>3.1110000000000002</v>
      </c>
      <c r="BA296" s="34">
        <v>47.435000000000002</v>
      </c>
    </row>
    <row r="297" spans="50:53" x14ac:dyDescent="0.25">
      <c r="AX297" s="58"/>
      <c r="AY297" s="34" t="s">
        <v>1</v>
      </c>
      <c r="AZ297" s="34">
        <v>3.0609999999999999</v>
      </c>
      <c r="BA297" s="34">
        <v>46.823</v>
      </c>
    </row>
    <row r="298" spans="50:53" x14ac:dyDescent="0.25">
      <c r="AX298" s="58"/>
      <c r="AY298" s="34" t="s">
        <v>1</v>
      </c>
      <c r="AZ298" s="34">
        <v>3.028</v>
      </c>
      <c r="BA298" s="34">
        <v>43.667999999999999</v>
      </c>
    </row>
    <row r="299" spans="50:53" x14ac:dyDescent="0.25">
      <c r="AX299" s="58"/>
      <c r="AY299" s="34" t="s">
        <v>1</v>
      </c>
      <c r="AZ299" s="34">
        <v>3</v>
      </c>
      <c r="BA299" s="34">
        <v>44.534999999999997</v>
      </c>
    </row>
    <row r="300" spans="50:53" x14ac:dyDescent="0.25">
      <c r="AX300" s="58"/>
      <c r="AY300" s="34" t="s">
        <v>1</v>
      </c>
      <c r="AZ300" s="34">
        <v>2.972</v>
      </c>
      <c r="BA300" s="34">
        <v>42.881999999999998</v>
      </c>
    </row>
    <row r="301" spans="50:53" x14ac:dyDescent="0.25">
      <c r="AX301" s="58"/>
      <c r="AY301" s="34" t="s">
        <v>1</v>
      </c>
      <c r="AZ301" s="34">
        <v>2.9329999999999998</v>
      </c>
      <c r="BA301" s="34">
        <v>42.786000000000001</v>
      </c>
    </row>
    <row r="302" spans="50:53" x14ac:dyDescent="0.25">
      <c r="AX302" s="58"/>
      <c r="AY302" s="34" t="s">
        <v>1</v>
      </c>
      <c r="AZ302" s="34">
        <v>2.8940000000000001</v>
      </c>
      <c r="BA302" s="34">
        <v>41.256</v>
      </c>
    </row>
    <row r="303" spans="50:53" x14ac:dyDescent="0.25">
      <c r="AX303" s="58"/>
      <c r="AY303" s="34" t="s">
        <v>1</v>
      </c>
      <c r="AZ303" s="34">
        <v>2.8639999999999999</v>
      </c>
      <c r="BA303" s="34">
        <v>43.095999999999997</v>
      </c>
    </row>
    <row r="304" spans="50:53" x14ac:dyDescent="0.25">
      <c r="AX304" s="58"/>
      <c r="AY304" s="34" t="s">
        <v>1</v>
      </c>
      <c r="AZ304" s="34">
        <v>2.8359999999999999</v>
      </c>
      <c r="BA304" s="34">
        <v>40.997</v>
      </c>
    </row>
    <row r="305" spans="50:53" x14ac:dyDescent="0.25">
      <c r="AX305" s="58"/>
      <c r="AY305" s="34" t="s">
        <v>1</v>
      </c>
      <c r="AZ305" s="34">
        <v>2.8220000000000001</v>
      </c>
      <c r="BA305" s="34">
        <v>45.106999999999999</v>
      </c>
    </row>
    <row r="306" spans="50:53" x14ac:dyDescent="0.25">
      <c r="AX306" s="58"/>
      <c r="AY306" s="34" t="s">
        <v>1</v>
      </c>
      <c r="AZ306" s="34">
        <v>2.8109999999999999</v>
      </c>
      <c r="BA306" s="34">
        <v>43.308999999999997</v>
      </c>
    </row>
    <row r="307" spans="50:53" x14ac:dyDescent="0.25">
      <c r="AX307" s="58"/>
      <c r="AY307" s="34" t="s">
        <v>1</v>
      </c>
      <c r="AZ307" s="34">
        <v>2.8</v>
      </c>
      <c r="BA307" s="34">
        <v>45.408000000000001</v>
      </c>
    </row>
    <row r="308" spans="50:53" x14ac:dyDescent="0.25">
      <c r="AX308" s="58"/>
      <c r="AY308" s="34" t="s">
        <v>1</v>
      </c>
      <c r="AZ308" s="34">
        <v>2.806</v>
      </c>
      <c r="BA308" s="34">
        <v>42.679000000000002</v>
      </c>
    </row>
    <row r="309" spans="50:53" x14ac:dyDescent="0.25">
      <c r="AX309" s="58"/>
      <c r="AY309" s="34" t="s">
        <v>1</v>
      </c>
      <c r="AZ309" s="34">
        <v>2.8279999999999998</v>
      </c>
      <c r="BA309" s="34">
        <v>47.390999999999998</v>
      </c>
    </row>
    <row r="310" spans="50:53" x14ac:dyDescent="0.25">
      <c r="AX310" s="58"/>
      <c r="AY310" s="34" t="s">
        <v>1</v>
      </c>
      <c r="AZ310" s="34">
        <v>2.839</v>
      </c>
      <c r="BA310" s="34">
        <v>43.012</v>
      </c>
    </row>
    <row r="311" spans="50:53" x14ac:dyDescent="0.25">
      <c r="AX311" s="58"/>
      <c r="AY311" s="34" t="s">
        <v>1</v>
      </c>
      <c r="AZ311" s="34">
        <v>2.8439999999999999</v>
      </c>
      <c r="BA311" s="34">
        <v>45.567</v>
      </c>
    </row>
    <row r="312" spans="50:53" x14ac:dyDescent="0.25">
      <c r="AX312" s="58"/>
      <c r="AY312" s="34" t="s">
        <v>1</v>
      </c>
      <c r="AZ312" s="34">
        <v>2.8330000000000002</v>
      </c>
      <c r="BA312" s="34">
        <v>43.761000000000003</v>
      </c>
    </row>
    <row r="313" spans="50:53" x14ac:dyDescent="0.25">
      <c r="AX313" s="58"/>
      <c r="AY313" s="34" t="s">
        <v>1</v>
      </c>
      <c r="AZ313" s="34">
        <v>2.8439999999999999</v>
      </c>
      <c r="BA313" s="34">
        <v>47.951000000000001</v>
      </c>
    </row>
    <row r="314" spans="50:53" x14ac:dyDescent="0.25">
      <c r="AX314" s="58"/>
      <c r="AY314" s="34" t="s">
        <v>1</v>
      </c>
      <c r="AZ314" s="34">
        <v>2.8530000000000002</v>
      </c>
      <c r="BA314" s="34">
        <v>45.087000000000003</v>
      </c>
    </row>
    <row r="315" spans="50:53" x14ac:dyDescent="0.25">
      <c r="AX315" s="58"/>
      <c r="AY315" s="34" t="s">
        <v>1</v>
      </c>
      <c r="AZ315" s="34">
        <v>2.883</v>
      </c>
      <c r="BA315" s="34">
        <v>49.558999999999997</v>
      </c>
    </row>
    <row r="316" spans="50:53" x14ac:dyDescent="0.25">
      <c r="AX316" s="58"/>
      <c r="AY316" s="34" t="s">
        <v>1</v>
      </c>
      <c r="AZ316" s="34">
        <v>2.919</v>
      </c>
      <c r="BA316" s="34">
        <v>48.268000000000001</v>
      </c>
    </row>
    <row r="317" spans="50:53" x14ac:dyDescent="0.25">
      <c r="AX317" s="58"/>
      <c r="AY317" s="34" t="s">
        <v>1</v>
      </c>
      <c r="AZ317" s="34">
        <v>2.9529999999999998</v>
      </c>
      <c r="BA317" s="34">
        <v>50.213000000000001</v>
      </c>
    </row>
    <row r="318" spans="50:53" x14ac:dyDescent="0.25">
      <c r="AX318" s="58"/>
      <c r="AY318" s="34" t="s">
        <v>1</v>
      </c>
      <c r="AZ318" s="34">
        <v>2.9860000000000002</v>
      </c>
      <c r="BA318" s="34">
        <v>51.645000000000003</v>
      </c>
    </row>
    <row r="319" spans="50:53" x14ac:dyDescent="0.25">
      <c r="AX319" s="58"/>
      <c r="AY319" s="34" t="s">
        <v>1</v>
      </c>
      <c r="AZ319" s="34">
        <v>3.0139999999999998</v>
      </c>
      <c r="BA319" s="34">
        <v>52.313000000000002</v>
      </c>
    </row>
    <row r="320" spans="50:53" x14ac:dyDescent="0.25">
      <c r="AX320" s="58"/>
      <c r="AY320" s="34" t="s">
        <v>1</v>
      </c>
      <c r="AZ320" s="34">
        <v>3.05</v>
      </c>
      <c r="BA320" s="34">
        <v>52.103000000000002</v>
      </c>
    </row>
    <row r="321" spans="50:53" x14ac:dyDescent="0.25">
      <c r="AX321" s="58"/>
      <c r="AY321" s="34" t="s">
        <v>1</v>
      </c>
      <c r="AZ321" s="34">
        <v>3.089</v>
      </c>
      <c r="BA321" s="34">
        <v>55.262</v>
      </c>
    </row>
    <row r="322" spans="50:53" x14ac:dyDescent="0.25">
      <c r="AX322" s="58"/>
      <c r="AY322" s="34" t="s">
        <v>1</v>
      </c>
      <c r="AZ322" s="34">
        <v>3.125</v>
      </c>
      <c r="BA322" s="34">
        <v>55.304000000000002</v>
      </c>
    </row>
    <row r="323" spans="50:53" x14ac:dyDescent="0.25">
      <c r="AX323" s="58"/>
      <c r="AY323" s="34" t="s">
        <v>1</v>
      </c>
      <c r="AZ323" s="34">
        <v>3.1669999999999998</v>
      </c>
      <c r="BA323" s="34">
        <v>58.411000000000001</v>
      </c>
    </row>
    <row r="324" spans="50:53" x14ac:dyDescent="0.25">
      <c r="AX324" s="58"/>
      <c r="AY324" s="34" t="s">
        <v>1</v>
      </c>
      <c r="AZ324" s="34">
        <v>3.206</v>
      </c>
      <c r="BA324" s="34">
        <v>59.179000000000002</v>
      </c>
    </row>
    <row r="325" spans="50:53" x14ac:dyDescent="0.25">
      <c r="AX325" s="58"/>
      <c r="AY325" s="34" t="s">
        <v>1</v>
      </c>
      <c r="AZ325" s="34">
        <v>3.2530000000000001</v>
      </c>
      <c r="BA325" s="34">
        <v>61.985999999999997</v>
      </c>
    </row>
    <row r="326" spans="50:53" x14ac:dyDescent="0.25">
      <c r="AX326" s="58"/>
      <c r="AY326" s="34" t="s">
        <v>1</v>
      </c>
      <c r="AZ326" s="34">
        <v>3.3</v>
      </c>
      <c r="BA326" s="34">
        <v>64.918000000000006</v>
      </c>
    </row>
    <row r="327" spans="50:53" x14ac:dyDescent="0.25">
      <c r="AX327" s="58"/>
      <c r="AY327" s="34" t="s">
        <v>1</v>
      </c>
      <c r="AZ327" s="34">
        <v>3.3559999999999999</v>
      </c>
      <c r="BA327" s="34">
        <v>68.73</v>
      </c>
    </row>
    <row r="328" spans="50:53" x14ac:dyDescent="0.25">
      <c r="AX328" s="58"/>
      <c r="AY328" s="34" t="s">
        <v>1</v>
      </c>
      <c r="AZ328" s="34">
        <v>3.4079999999999999</v>
      </c>
      <c r="BA328" s="34">
        <v>70.069000000000003</v>
      </c>
    </row>
    <row r="329" spans="50:53" x14ac:dyDescent="0.25">
      <c r="AX329" s="58"/>
      <c r="AY329" s="34" t="s">
        <v>1</v>
      </c>
      <c r="AZ329" s="34">
        <v>3.4750000000000001</v>
      </c>
      <c r="BA329" s="34">
        <v>74.602999999999994</v>
      </c>
    </row>
    <row r="330" spans="50:53" x14ac:dyDescent="0.25">
      <c r="AX330" s="58"/>
      <c r="AY330" s="34" t="s">
        <v>1</v>
      </c>
      <c r="AZ330" s="34">
        <v>3.544</v>
      </c>
      <c r="BA330" s="34">
        <v>80.543000000000006</v>
      </c>
    </row>
    <row r="331" spans="50:53" x14ac:dyDescent="0.25">
      <c r="AX331" s="58"/>
      <c r="AY331" s="34" t="s">
        <v>1</v>
      </c>
      <c r="AZ331" s="34">
        <v>3.6059999999999999</v>
      </c>
      <c r="BA331" s="34">
        <v>82.823999999999998</v>
      </c>
    </row>
    <row r="332" spans="50:53" x14ac:dyDescent="0.25">
      <c r="AX332" s="58"/>
      <c r="AY332" s="34" t="s">
        <v>1</v>
      </c>
      <c r="AZ332" s="34">
        <v>3.6749999999999998</v>
      </c>
      <c r="BA332" s="34">
        <v>82.935000000000002</v>
      </c>
    </row>
    <row r="333" spans="50:53" x14ac:dyDescent="0.25">
      <c r="AX333" s="58"/>
      <c r="AY333" s="34" t="s">
        <v>1</v>
      </c>
      <c r="AZ333" s="34">
        <v>3.742</v>
      </c>
      <c r="BA333" s="34">
        <v>88.641000000000005</v>
      </c>
    </row>
    <row r="334" spans="50:53" x14ac:dyDescent="0.25">
      <c r="AX334" s="58"/>
      <c r="AY334" s="34" t="s">
        <v>1</v>
      </c>
      <c r="AZ334" s="34">
        <v>3.8140000000000001</v>
      </c>
      <c r="BA334" s="34">
        <v>93.844999999999999</v>
      </c>
    </row>
    <row r="335" spans="50:53" x14ac:dyDescent="0.25">
      <c r="AX335" s="58"/>
      <c r="AY335" s="34" t="s">
        <v>1</v>
      </c>
      <c r="AZ335" s="34">
        <v>3.8690000000000002</v>
      </c>
      <c r="BA335" s="34">
        <v>95.391000000000005</v>
      </c>
    </row>
    <row r="336" spans="50:53" x14ac:dyDescent="0.25">
      <c r="AX336" s="58"/>
      <c r="AY336" s="34" t="s">
        <v>1</v>
      </c>
      <c r="AZ336" s="34">
        <v>3.919</v>
      </c>
      <c r="BA336" s="34">
        <v>99.111000000000004</v>
      </c>
    </row>
    <row r="337" spans="50:53" x14ac:dyDescent="0.25">
      <c r="AX337" s="58"/>
      <c r="AY337" s="34" t="s">
        <v>1</v>
      </c>
      <c r="AZ337" s="34">
        <v>3.9860000000000002</v>
      </c>
      <c r="BA337" s="34">
        <v>101.23</v>
      </c>
    </row>
    <row r="338" spans="50:53" x14ac:dyDescent="0.25">
      <c r="AX338" s="58"/>
      <c r="AY338" s="34" t="s">
        <v>1</v>
      </c>
      <c r="AZ338" s="34">
        <v>4.0529999999999999</v>
      </c>
      <c r="BA338" s="34">
        <v>102.71899999999999</v>
      </c>
    </row>
    <row r="339" spans="50:53" x14ac:dyDescent="0.25">
      <c r="AX339" s="58"/>
      <c r="AY339" s="34" t="s">
        <v>1</v>
      </c>
      <c r="AZ339" s="34">
        <v>4.1139999999999999</v>
      </c>
      <c r="BA339" s="34">
        <v>106.49299999999999</v>
      </c>
    </row>
    <row r="340" spans="50:53" x14ac:dyDescent="0.25">
      <c r="AX340" s="58"/>
      <c r="AY340" s="34" t="s">
        <v>1</v>
      </c>
      <c r="AZ340" s="34">
        <v>4.1639999999999997</v>
      </c>
      <c r="BA340" s="34">
        <v>109.09699999999999</v>
      </c>
    </row>
    <row r="341" spans="50:53" x14ac:dyDescent="0.25">
      <c r="AX341" s="58"/>
      <c r="AY341" s="34" t="s">
        <v>1</v>
      </c>
      <c r="AZ341" s="34">
        <v>4.2060000000000004</v>
      </c>
      <c r="BA341" s="34">
        <v>113.392</v>
      </c>
    </row>
    <row r="342" spans="50:53" x14ac:dyDescent="0.25">
      <c r="AX342" s="58"/>
      <c r="AY342" s="34" t="s">
        <v>1</v>
      </c>
      <c r="AZ342" s="34">
        <v>4.2530000000000001</v>
      </c>
      <c r="BA342" s="34">
        <v>126.277</v>
      </c>
    </row>
    <row r="343" spans="50:53" x14ac:dyDescent="0.25">
      <c r="AX343" s="58"/>
      <c r="AY343" s="34" t="s">
        <v>1</v>
      </c>
      <c r="AZ343" s="34">
        <v>4.3029999999999999</v>
      </c>
      <c r="BA343" s="34">
        <v>140.839</v>
      </c>
    </row>
    <row r="344" spans="50:53" x14ac:dyDescent="0.25">
      <c r="AX344" s="58"/>
      <c r="AY344" s="34" t="s">
        <v>1</v>
      </c>
      <c r="AZ344" s="34">
        <v>4.3499999999999996</v>
      </c>
      <c r="BA344" s="34">
        <v>153.08699999999999</v>
      </c>
    </row>
    <row r="345" spans="50:53" x14ac:dyDescent="0.25">
      <c r="AX345" s="58"/>
      <c r="AY345" s="34" t="s">
        <v>1</v>
      </c>
      <c r="AZ345" s="34">
        <v>4.4080000000000004</v>
      </c>
      <c r="BA345" s="34">
        <v>185.13800000000001</v>
      </c>
    </row>
    <row r="346" spans="50:53" x14ac:dyDescent="0.25">
      <c r="AX346" s="58"/>
      <c r="AY346" s="34" t="s">
        <v>1</v>
      </c>
      <c r="AZ346" s="34">
        <v>4.4580000000000002</v>
      </c>
      <c r="BA346" s="34">
        <v>208.88399999999999</v>
      </c>
    </row>
    <row r="347" spans="50:53" x14ac:dyDescent="0.25">
      <c r="AX347" s="58"/>
      <c r="AY347" s="34" t="s">
        <v>1</v>
      </c>
      <c r="AZ347" s="34">
        <v>4.508</v>
      </c>
      <c r="BA347" s="34">
        <v>255.78700000000001</v>
      </c>
    </row>
    <row r="348" spans="50:53" x14ac:dyDescent="0.25">
      <c r="AX348" s="58"/>
      <c r="AY348" s="34" t="s">
        <v>1</v>
      </c>
      <c r="AZ348" s="34">
        <v>4.5609999999999999</v>
      </c>
      <c r="BA348" s="34">
        <v>311.863</v>
      </c>
    </row>
    <row r="349" spans="50:53" x14ac:dyDescent="0.25">
      <c r="AX349" s="58"/>
      <c r="AY349" s="34" t="s">
        <v>1</v>
      </c>
      <c r="AZ349" s="34">
        <v>4.6189999999999998</v>
      </c>
      <c r="BA349" s="34">
        <v>402.82499999999999</v>
      </c>
    </row>
    <row r="350" spans="50:53" x14ac:dyDescent="0.25">
      <c r="AX350" s="58"/>
      <c r="AY350" s="34" t="s">
        <v>1</v>
      </c>
      <c r="AZ350" s="34">
        <v>4.6749999999999998</v>
      </c>
      <c r="BA350" s="34">
        <v>474.02</v>
      </c>
    </row>
    <row r="351" spans="50:53" x14ac:dyDescent="0.25">
      <c r="AX351" s="58"/>
      <c r="AY351" s="34" t="s">
        <v>1</v>
      </c>
      <c r="AZ351" s="34">
        <v>4.7329999999999997</v>
      </c>
      <c r="BA351" s="34">
        <v>585.59900000000005</v>
      </c>
    </row>
    <row r="352" spans="50:53" x14ac:dyDescent="0.25">
      <c r="AX352" s="58"/>
      <c r="AY352" s="34" t="s">
        <v>1</v>
      </c>
      <c r="AZ352" s="34">
        <v>4.7939999999999996</v>
      </c>
      <c r="BA352" s="34">
        <v>616.62900000000002</v>
      </c>
    </row>
    <row r="353" spans="50:53" x14ac:dyDescent="0.25">
      <c r="AX353" s="58"/>
      <c r="AY353" s="34" t="s">
        <v>1</v>
      </c>
      <c r="AZ353" s="34">
        <v>4.8470000000000004</v>
      </c>
      <c r="BA353" s="34">
        <v>584.16200000000003</v>
      </c>
    </row>
    <row r="354" spans="50:53" x14ac:dyDescent="0.25">
      <c r="AX354" s="58"/>
      <c r="AY354" s="34" t="s">
        <v>1</v>
      </c>
      <c r="AZ354" s="34">
        <v>4.8940000000000001</v>
      </c>
      <c r="BA354" s="34">
        <v>554.99</v>
      </c>
    </row>
    <row r="355" spans="50:53" x14ac:dyDescent="0.25">
      <c r="AX355" s="58"/>
      <c r="AY355" s="34" t="s">
        <v>1</v>
      </c>
      <c r="AZ355" s="34">
        <v>4.944</v>
      </c>
      <c r="BA355" s="34">
        <v>519.18799999999999</v>
      </c>
    </row>
    <row r="356" spans="50:53" x14ac:dyDescent="0.25">
      <c r="AX356" s="58"/>
      <c r="AY356" s="34" t="s">
        <v>1</v>
      </c>
      <c r="AZ356" s="34">
        <v>4.992</v>
      </c>
      <c r="BA356" s="34">
        <v>518.35400000000004</v>
      </c>
    </row>
    <row r="357" spans="50:53" x14ac:dyDescent="0.25">
      <c r="AX357" s="58"/>
      <c r="AY357" s="34" t="s">
        <v>1</v>
      </c>
      <c r="AZ357" s="34">
        <v>5.0419999999999998</v>
      </c>
      <c r="BA357" s="34">
        <v>508.053</v>
      </c>
    </row>
    <row r="358" spans="50:53" x14ac:dyDescent="0.25">
      <c r="AX358" s="58"/>
      <c r="AY358" s="34" t="s">
        <v>1</v>
      </c>
      <c r="AZ358" s="34">
        <v>5.0919999999999996</v>
      </c>
      <c r="BA358" s="34">
        <v>480.49400000000003</v>
      </c>
    </row>
    <row r="359" spans="50:53" x14ac:dyDescent="0.25">
      <c r="AX359" s="58"/>
      <c r="AY359" s="34" t="s">
        <v>1</v>
      </c>
      <c r="AZ359" s="34">
        <v>5.1360000000000001</v>
      </c>
      <c r="BA359" s="34">
        <v>497.97300000000001</v>
      </c>
    </row>
    <row r="360" spans="50:53" x14ac:dyDescent="0.25">
      <c r="AX360" s="58"/>
      <c r="AY360" s="34" t="s">
        <v>1</v>
      </c>
      <c r="AZ360" s="34">
        <v>5.1689999999999996</v>
      </c>
      <c r="BA360" s="34">
        <v>486.44200000000001</v>
      </c>
    </row>
    <row r="361" spans="50:53" x14ac:dyDescent="0.25">
      <c r="AX361" s="58"/>
      <c r="AY361" s="34" t="s">
        <v>1</v>
      </c>
      <c r="AZ361" s="34">
        <v>5.2060000000000004</v>
      </c>
      <c r="BA361" s="34">
        <v>445.52600000000001</v>
      </c>
    </row>
    <row r="362" spans="50:53" x14ac:dyDescent="0.25">
      <c r="AX362" s="58"/>
      <c r="AY362" s="34" t="s">
        <v>1</v>
      </c>
      <c r="AZ362" s="34">
        <v>5.2439999999999998</v>
      </c>
      <c r="BA362" s="34">
        <v>424.80099999999999</v>
      </c>
    </row>
    <row r="363" spans="50:53" x14ac:dyDescent="0.25">
      <c r="AX363" s="58"/>
      <c r="AY363" s="34" t="s">
        <v>1</v>
      </c>
      <c r="AZ363" s="34">
        <v>5.2919999999999998</v>
      </c>
      <c r="BA363" s="34">
        <v>419.76600000000002</v>
      </c>
    </row>
    <row r="364" spans="50:53" x14ac:dyDescent="0.25">
      <c r="AX364" s="58"/>
      <c r="AY364" s="34" t="s">
        <v>1</v>
      </c>
      <c r="AZ364" s="34">
        <v>5.3310000000000004</v>
      </c>
      <c r="BA364" s="34">
        <v>376.17099999999999</v>
      </c>
    </row>
    <row r="365" spans="50:53" x14ac:dyDescent="0.25">
      <c r="AX365" s="58"/>
      <c r="AY365" s="34" t="s">
        <v>1</v>
      </c>
      <c r="AZ365" s="34">
        <v>5.375</v>
      </c>
      <c r="BA365" s="34">
        <v>372.78699999999998</v>
      </c>
    </row>
    <row r="366" spans="50:53" x14ac:dyDescent="0.25">
      <c r="AX366" s="58"/>
      <c r="AY366" s="34" t="s">
        <v>1</v>
      </c>
      <c r="AZ366" s="34">
        <v>5.4139999999999997</v>
      </c>
      <c r="BA366" s="34">
        <v>368.863</v>
      </c>
    </row>
    <row r="367" spans="50:53" x14ac:dyDescent="0.25">
      <c r="AX367" s="58"/>
      <c r="AY367" s="34" t="s">
        <v>1</v>
      </c>
      <c r="AZ367" s="34">
        <v>5.4560000000000004</v>
      </c>
      <c r="BA367" s="34">
        <v>369.99400000000003</v>
      </c>
    </row>
    <row r="368" spans="50:53" x14ac:dyDescent="0.25">
      <c r="AX368" s="58"/>
      <c r="AY368" s="34" t="s">
        <v>1</v>
      </c>
      <c r="AZ368" s="34">
        <v>5.4889999999999999</v>
      </c>
      <c r="BA368" s="34">
        <v>379.15300000000002</v>
      </c>
    </row>
    <row r="369" spans="50:53" x14ac:dyDescent="0.25">
      <c r="AX369" s="58"/>
      <c r="AY369" s="34" t="s">
        <v>1</v>
      </c>
      <c r="AZ369" s="34">
        <v>5.5309999999999997</v>
      </c>
      <c r="BA369" s="34">
        <v>384.93200000000002</v>
      </c>
    </row>
    <row r="370" spans="50:53" x14ac:dyDescent="0.25">
      <c r="AX370" s="58"/>
      <c r="AY370" s="34" t="s">
        <v>1</v>
      </c>
      <c r="AZ370" s="34">
        <v>5.5640000000000001</v>
      </c>
      <c r="BA370" s="34">
        <v>384.83499999999998</v>
      </c>
    </row>
    <row r="371" spans="50:53" x14ac:dyDescent="0.25">
      <c r="AX371" s="58"/>
      <c r="AY371" s="34" t="s">
        <v>1</v>
      </c>
      <c r="AZ371" s="34">
        <v>5.6</v>
      </c>
      <c r="BA371" s="34">
        <v>363.26600000000002</v>
      </c>
    </row>
    <row r="372" spans="50:53" x14ac:dyDescent="0.25">
      <c r="AX372" s="58"/>
      <c r="AY372" s="34" t="s">
        <v>1</v>
      </c>
      <c r="AZ372" s="34">
        <v>5.6420000000000003</v>
      </c>
      <c r="BA372" s="34">
        <v>345.15800000000002</v>
      </c>
    </row>
    <row r="373" spans="50:53" x14ac:dyDescent="0.25">
      <c r="AX373" s="58"/>
      <c r="AY373" s="34" t="s">
        <v>1</v>
      </c>
      <c r="AZ373" s="34">
        <v>5.6749999999999998</v>
      </c>
      <c r="BA373" s="34">
        <v>328.29399999999998</v>
      </c>
    </row>
    <row r="374" spans="50:53" x14ac:dyDescent="0.25">
      <c r="AX374" s="58"/>
      <c r="AY374" s="34" t="s">
        <v>1</v>
      </c>
      <c r="AZ374" s="34">
        <v>5.7190000000000003</v>
      </c>
      <c r="BA374" s="34">
        <v>314.58100000000002</v>
      </c>
    </row>
    <row r="375" spans="50:53" x14ac:dyDescent="0.25">
      <c r="AX375" s="58"/>
      <c r="AY375" s="34" t="s">
        <v>1</v>
      </c>
      <c r="AZ375" s="34">
        <v>5.7469999999999999</v>
      </c>
      <c r="BA375" s="34">
        <v>295.35300000000001</v>
      </c>
    </row>
    <row r="376" spans="50:53" x14ac:dyDescent="0.25">
      <c r="AX376" s="58"/>
      <c r="AY376" s="34" t="s">
        <v>1</v>
      </c>
      <c r="AZ376" s="34">
        <v>5.7830000000000004</v>
      </c>
      <c r="BA376" s="34">
        <v>293.92</v>
      </c>
    </row>
    <row r="377" spans="50:53" x14ac:dyDescent="0.25">
      <c r="AX377" s="58"/>
      <c r="AY377" s="34" t="s">
        <v>1</v>
      </c>
      <c r="AZ377" s="34">
        <v>5.8140000000000001</v>
      </c>
      <c r="BA377" s="34">
        <v>299.61700000000002</v>
      </c>
    </row>
    <row r="378" spans="50:53" x14ac:dyDescent="0.25">
      <c r="AX378" s="58"/>
      <c r="AY378" s="34" t="s">
        <v>1</v>
      </c>
      <c r="AZ378" s="34">
        <v>5.8419999999999996</v>
      </c>
      <c r="BA378" s="34">
        <v>285.13099999999997</v>
      </c>
    </row>
    <row r="379" spans="50:53" x14ac:dyDescent="0.25">
      <c r="AX379" s="58"/>
      <c r="AY379" s="34" t="s">
        <v>1</v>
      </c>
      <c r="AZ379" s="34">
        <v>5.875</v>
      </c>
      <c r="BA379" s="34">
        <v>281.47300000000001</v>
      </c>
    </row>
    <row r="380" spans="50:53" x14ac:dyDescent="0.25">
      <c r="AX380" s="58"/>
      <c r="AY380" s="34" t="s">
        <v>1</v>
      </c>
      <c r="AZ380" s="34">
        <v>5.9080000000000004</v>
      </c>
      <c r="BA380" s="34">
        <v>289.30500000000001</v>
      </c>
    </row>
    <row r="381" spans="50:53" x14ac:dyDescent="0.25">
      <c r="AX381" s="58"/>
      <c r="AY381" s="34" t="s">
        <v>1</v>
      </c>
      <c r="AZ381" s="34">
        <v>5.9390000000000001</v>
      </c>
      <c r="BA381" s="34">
        <v>304.69099999999997</v>
      </c>
    </row>
    <row r="382" spans="50:53" x14ac:dyDescent="0.25">
      <c r="AX382" s="58"/>
      <c r="AY382" s="34" t="s">
        <v>1</v>
      </c>
      <c r="AZ382" s="34">
        <v>5.9640000000000004</v>
      </c>
      <c r="BA382" s="34">
        <v>312.55900000000003</v>
      </c>
    </row>
    <row r="383" spans="50:53" x14ac:dyDescent="0.25">
      <c r="AX383" s="58"/>
      <c r="AY383" s="34" t="s">
        <v>1</v>
      </c>
      <c r="AZ383" s="34">
        <v>5.9939999999999998</v>
      </c>
      <c r="BA383" s="34">
        <v>339.16</v>
      </c>
    </row>
    <row r="384" spans="50:53" x14ac:dyDescent="0.25">
      <c r="AX384" s="58"/>
      <c r="AY384" s="34" t="s">
        <v>1</v>
      </c>
      <c r="AZ384" s="34">
        <v>6.0250000000000004</v>
      </c>
      <c r="BA384" s="34">
        <v>370.03699999999998</v>
      </c>
    </row>
    <row r="385" spans="50:53" x14ac:dyDescent="0.25">
      <c r="AX385" s="58"/>
      <c r="AY385" s="34" t="s">
        <v>1</v>
      </c>
      <c r="AZ385" s="34">
        <v>6.056</v>
      </c>
      <c r="BA385" s="34">
        <v>389.375</v>
      </c>
    </row>
    <row r="386" spans="50:53" x14ac:dyDescent="0.25">
      <c r="AX386" s="58"/>
      <c r="AY386" s="34" t="s">
        <v>1</v>
      </c>
      <c r="AZ386" s="34">
        <v>6.0860000000000003</v>
      </c>
      <c r="BA386" s="34">
        <v>385.28699999999998</v>
      </c>
    </row>
    <row r="387" spans="50:53" x14ac:dyDescent="0.25">
      <c r="AX387" s="58"/>
      <c r="AY387" s="34" t="s">
        <v>1</v>
      </c>
      <c r="AZ387" s="34">
        <v>6.1139999999999999</v>
      </c>
      <c r="BA387" s="34">
        <v>381.036</v>
      </c>
    </row>
    <row r="388" spans="50:53" x14ac:dyDescent="0.25">
      <c r="AX388" s="58"/>
      <c r="AY388" s="34" t="s">
        <v>1</v>
      </c>
      <c r="AZ388" s="34">
        <v>6.133</v>
      </c>
      <c r="BA388" s="34">
        <v>358.37700000000001</v>
      </c>
    </row>
    <row r="389" spans="50:53" x14ac:dyDescent="0.25">
      <c r="AX389" s="58"/>
      <c r="AY389" s="34" t="s">
        <v>1</v>
      </c>
      <c r="AZ389" s="34">
        <v>6.1559999999999997</v>
      </c>
      <c r="BA389" s="34">
        <v>327.32799999999997</v>
      </c>
    </row>
    <row r="390" spans="50:53" x14ac:dyDescent="0.25">
      <c r="AX390" s="58"/>
      <c r="AY390" s="34" t="s">
        <v>1</v>
      </c>
      <c r="AZ390" s="34">
        <v>6.1779999999999999</v>
      </c>
      <c r="BA390" s="34">
        <v>303.93799999999999</v>
      </c>
    </row>
    <row r="391" spans="50:53" x14ac:dyDescent="0.25">
      <c r="AX391" s="58"/>
      <c r="AY391" s="34" t="s">
        <v>1</v>
      </c>
      <c r="AZ391" s="34">
        <v>6.2080000000000002</v>
      </c>
      <c r="BA391" s="34">
        <v>284.70999999999998</v>
      </c>
    </row>
    <row r="392" spans="50:53" x14ac:dyDescent="0.25">
      <c r="AX392" s="58"/>
      <c r="AY392" s="34" t="s">
        <v>1</v>
      </c>
      <c r="AZ392" s="34">
        <v>6.2309999999999999</v>
      </c>
      <c r="BA392" s="34">
        <v>269.19499999999999</v>
      </c>
    </row>
    <row r="393" spans="50:53" x14ac:dyDescent="0.25">
      <c r="AX393" s="58"/>
      <c r="AY393" s="34" t="s">
        <v>1</v>
      </c>
      <c r="AZ393" s="34">
        <v>6.2530000000000001</v>
      </c>
      <c r="BA393" s="34">
        <v>263.93700000000001</v>
      </c>
    </row>
    <row r="394" spans="50:53" x14ac:dyDescent="0.25">
      <c r="AX394" s="58"/>
      <c r="AY394" s="34" t="s">
        <v>1</v>
      </c>
      <c r="AZ394" s="34">
        <v>6.2750000000000004</v>
      </c>
      <c r="BA394" s="34">
        <v>265.81599999999997</v>
      </c>
    </row>
    <row r="395" spans="50:53" x14ac:dyDescent="0.25">
      <c r="AX395" s="58"/>
      <c r="AY395" s="34" t="s">
        <v>1</v>
      </c>
      <c r="AZ395" s="34">
        <v>6.3</v>
      </c>
      <c r="BA395" s="34">
        <v>257.69900000000001</v>
      </c>
    </row>
    <row r="396" spans="50:53" x14ac:dyDescent="0.25">
      <c r="AX396" s="58"/>
      <c r="AY396" s="34" t="s">
        <v>1</v>
      </c>
      <c r="AZ396" s="34">
        <v>6.3280000000000003</v>
      </c>
      <c r="BA396" s="34">
        <v>263.33100000000002</v>
      </c>
    </row>
    <row r="397" spans="50:53" x14ac:dyDescent="0.25">
      <c r="AX397" s="58"/>
      <c r="AY397" s="34" t="s">
        <v>1</v>
      </c>
      <c r="AZ397" s="34">
        <v>6.3440000000000003</v>
      </c>
      <c r="BA397" s="34">
        <v>264.72000000000003</v>
      </c>
    </row>
    <row r="398" spans="50:53" x14ac:dyDescent="0.25">
      <c r="AX398" s="58"/>
      <c r="AY398" s="34" t="s">
        <v>1</v>
      </c>
      <c r="AZ398" s="34">
        <v>6.367</v>
      </c>
      <c r="BA398" s="34">
        <v>258.24700000000001</v>
      </c>
    </row>
    <row r="399" spans="50:53" x14ac:dyDescent="0.25">
      <c r="AX399" s="58"/>
      <c r="AY399" s="34" t="s">
        <v>1</v>
      </c>
      <c r="AZ399" s="34">
        <v>6.3920000000000003</v>
      </c>
      <c r="BA399" s="34">
        <v>258.66199999999998</v>
      </c>
    </row>
    <row r="400" spans="50:53" x14ac:dyDescent="0.25">
      <c r="AX400" s="58"/>
      <c r="AY400" s="34" t="s">
        <v>1</v>
      </c>
      <c r="AZ400" s="34">
        <v>6.4139999999999997</v>
      </c>
      <c r="BA400" s="34">
        <v>270.54700000000003</v>
      </c>
    </row>
    <row r="401" spans="50:53" x14ac:dyDescent="0.25">
      <c r="AX401" s="58"/>
      <c r="AY401" s="34" t="s">
        <v>1</v>
      </c>
      <c r="AZ401" s="34">
        <v>6.4329999999999998</v>
      </c>
      <c r="BA401" s="34">
        <v>270.44499999999999</v>
      </c>
    </row>
    <row r="402" spans="50:53" x14ac:dyDescent="0.25">
      <c r="AX402" s="58"/>
      <c r="AY402" s="34" t="s">
        <v>1</v>
      </c>
      <c r="AZ402" s="34">
        <v>6.4530000000000003</v>
      </c>
      <c r="BA402" s="34">
        <v>279.24200000000002</v>
      </c>
    </row>
    <row r="403" spans="50:53" x14ac:dyDescent="0.25">
      <c r="AX403" s="58"/>
      <c r="AY403" s="34" t="s">
        <v>1</v>
      </c>
      <c r="AZ403" s="34">
        <v>6.4749999999999996</v>
      </c>
      <c r="BA403" s="34">
        <v>303.10399999999998</v>
      </c>
    </row>
    <row r="404" spans="50:53" x14ac:dyDescent="0.25">
      <c r="AX404" s="58"/>
      <c r="AY404" s="34" t="s">
        <v>1</v>
      </c>
      <c r="AZ404" s="34">
        <v>6.4939999999999998</v>
      </c>
      <c r="BA404" s="34">
        <v>328.20400000000001</v>
      </c>
    </row>
    <row r="405" spans="50:53" x14ac:dyDescent="0.25">
      <c r="AX405" s="58"/>
      <c r="AY405" s="34" t="s">
        <v>1</v>
      </c>
      <c r="AZ405" s="34">
        <v>6.5110000000000001</v>
      </c>
      <c r="BA405" s="34">
        <v>360.13099999999997</v>
      </c>
    </row>
    <row r="406" spans="50:53" x14ac:dyDescent="0.25">
      <c r="AX406" s="58"/>
      <c r="AY406" s="34" t="s">
        <v>1</v>
      </c>
      <c r="AZ406" s="34">
        <v>6.5309999999999997</v>
      </c>
      <c r="BA406" s="34">
        <v>414.04</v>
      </c>
    </row>
    <row r="407" spans="50:53" x14ac:dyDescent="0.25">
      <c r="AX407" s="58"/>
      <c r="AY407" s="34" t="s">
        <v>1</v>
      </c>
      <c r="AZ407" s="34">
        <v>6.55</v>
      </c>
      <c r="BA407" s="34">
        <v>475.363</v>
      </c>
    </row>
    <row r="408" spans="50:53" x14ac:dyDescent="0.25">
      <c r="AX408" s="58"/>
      <c r="AY408" s="34" t="s">
        <v>1</v>
      </c>
      <c r="AZ408" s="34">
        <v>6.5720000000000001</v>
      </c>
      <c r="BA408" s="34">
        <v>557.35</v>
      </c>
    </row>
    <row r="409" spans="50:53" x14ac:dyDescent="0.25">
      <c r="AX409" s="58"/>
      <c r="AY409" s="34" t="s">
        <v>1</v>
      </c>
      <c r="AZ409" s="34">
        <v>6.5919999999999996</v>
      </c>
      <c r="BA409" s="34">
        <v>692.05600000000004</v>
      </c>
    </row>
    <row r="410" spans="50:53" x14ac:dyDescent="0.25">
      <c r="AX410" s="58"/>
      <c r="AY410" s="34" t="s">
        <v>1</v>
      </c>
      <c r="AZ410" s="34">
        <v>6.6109999999999998</v>
      </c>
      <c r="BA410" s="34">
        <v>909.25099999999998</v>
      </c>
    </row>
    <row r="411" spans="50:53" x14ac:dyDescent="0.25">
      <c r="AX411" s="58"/>
      <c r="AY411" s="34" t="s">
        <v>1</v>
      </c>
      <c r="AZ411" s="34">
        <v>6.6310000000000002</v>
      </c>
      <c r="BA411" s="34">
        <v>1244.8820000000001</v>
      </c>
    </row>
    <row r="412" spans="50:53" x14ac:dyDescent="0.25">
      <c r="AX412" s="58"/>
      <c r="AY412" s="34" t="s">
        <v>1</v>
      </c>
      <c r="AZ412" s="34">
        <v>6.6470000000000002</v>
      </c>
      <c r="BA412" s="34">
        <v>1668.1980000000001</v>
      </c>
    </row>
    <row r="413" spans="50:53" x14ac:dyDescent="0.25">
      <c r="AX413" s="2" t="s">
        <v>86</v>
      </c>
      <c r="AY413" s="34" t="s">
        <v>0</v>
      </c>
      <c r="AZ413" s="34">
        <v>257.49400000000003</v>
      </c>
      <c r="BA413" s="34">
        <v>0</v>
      </c>
    </row>
    <row r="414" spans="50:53" x14ac:dyDescent="0.25">
      <c r="AX414" s="58" t="s">
        <v>32</v>
      </c>
      <c r="AY414" s="34" t="s">
        <v>1</v>
      </c>
      <c r="AZ414" s="34">
        <v>7.194</v>
      </c>
      <c r="BA414" s="34">
        <v>1426.0139999999999</v>
      </c>
    </row>
    <row r="415" spans="50:53" x14ac:dyDescent="0.25">
      <c r="AX415" s="58"/>
      <c r="AY415" s="34" t="s">
        <v>1</v>
      </c>
      <c r="AZ415" s="34">
        <v>7.15</v>
      </c>
      <c r="BA415" s="34">
        <v>744.46600000000001</v>
      </c>
    </row>
    <row r="416" spans="50:53" x14ac:dyDescent="0.25">
      <c r="AX416" s="58"/>
      <c r="AY416" s="34" t="s">
        <v>1</v>
      </c>
      <c r="AZ416" s="34">
        <v>7.0670000000000002</v>
      </c>
      <c r="BA416" s="34">
        <v>454.50900000000001</v>
      </c>
    </row>
    <row r="417" spans="50:53" x14ac:dyDescent="0.25">
      <c r="AX417" s="58"/>
      <c r="AY417" s="34" t="s">
        <v>1</v>
      </c>
      <c r="AZ417" s="34">
        <v>6.9530000000000003</v>
      </c>
      <c r="BA417" s="34">
        <v>319.983</v>
      </c>
    </row>
    <row r="418" spans="50:53" x14ac:dyDescent="0.25">
      <c r="AX418" s="58"/>
      <c r="AY418" s="34" t="s">
        <v>1</v>
      </c>
      <c r="AZ418" s="34">
        <v>6.8419999999999996</v>
      </c>
      <c r="BA418" s="34">
        <v>252.46</v>
      </c>
    </row>
    <row r="419" spans="50:53" x14ac:dyDescent="0.25">
      <c r="AX419" s="58"/>
      <c r="AY419" s="34" t="s">
        <v>1</v>
      </c>
      <c r="AZ419" s="34">
        <v>6.7190000000000003</v>
      </c>
      <c r="BA419" s="34">
        <v>210.16200000000001</v>
      </c>
    </row>
    <row r="420" spans="50:53" x14ac:dyDescent="0.25">
      <c r="AX420" s="58"/>
      <c r="AY420" s="34" t="s">
        <v>1</v>
      </c>
      <c r="AZ420" s="34">
        <v>6.6189999999999998</v>
      </c>
      <c r="BA420" s="34">
        <v>186.886</v>
      </c>
    </row>
    <row r="421" spans="50:53" x14ac:dyDescent="0.25">
      <c r="AX421" s="58"/>
      <c r="AY421" s="34" t="s">
        <v>1</v>
      </c>
      <c r="AZ421" s="34">
        <v>6.5279999999999996</v>
      </c>
      <c r="BA421" s="34">
        <v>173.05699999999999</v>
      </c>
    </row>
    <row r="422" spans="50:53" x14ac:dyDescent="0.25">
      <c r="AX422" s="58"/>
      <c r="AY422" s="34" t="s">
        <v>1</v>
      </c>
      <c r="AZ422" s="34">
        <v>6.4580000000000002</v>
      </c>
      <c r="BA422" s="34">
        <v>164.798</v>
      </c>
    </row>
    <row r="423" spans="50:53" x14ac:dyDescent="0.25">
      <c r="AX423" s="58"/>
      <c r="AY423" s="34" t="s">
        <v>1</v>
      </c>
      <c r="AZ423" s="34">
        <v>6.4059999999999997</v>
      </c>
      <c r="BA423" s="34">
        <v>157.833</v>
      </c>
    </row>
    <row r="424" spans="50:53" x14ac:dyDescent="0.25">
      <c r="AX424" s="58"/>
      <c r="AY424" s="34" t="s">
        <v>1</v>
      </c>
      <c r="AZ424" s="34">
        <v>6.3579999999999997</v>
      </c>
      <c r="BA424" s="34">
        <v>154.93</v>
      </c>
    </row>
    <row r="425" spans="50:53" x14ac:dyDescent="0.25">
      <c r="AX425" s="58"/>
      <c r="AY425" s="34" t="s">
        <v>1</v>
      </c>
      <c r="AZ425" s="34">
        <v>6.319</v>
      </c>
      <c r="BA425" s="34">
        <v>146.96299999999999</v>
      </c>
    </row>
    <row r="426" spans="50:53" x14ac:dyDescent="0.25">
      <c r="AX426" s="58"/>
      <c r="AY426" s="34" t="s">
        <v>1</v>
      </c>
      <c r="AZ426" s="34">
        <v>6.2919999999999998</v>
      </c>
      <c r="BA426" s="34">
        <v>142.58600000000001</v>
      </c>
    </row>
    <row r="427" spans="50:53" x14ac:dyDescent="0.25">
      <c r="AX427" s="58"/>
      <c r="AY427" s="34" t="s">
        <v>1</v>
      </c>
      <c r="AZ427" s="34">
        <v>6.2690000000000001</v>
      </c>
      <c r="BA427" s="34">
        <v>141.58000000000001</v>
      </c>
    </row>
    <row r="428" spans="50:53" x14ac:dyDescent="0.25">
      <c r="AX428" s="58"/>
      <c r="AY428" s="34" t="s">
        <v>1</v>
      </c>
      <c r="AZ428" s="34">
        <v>6.2389999999999999</v>
      </c>
      <c r="BA428" s="34">
        <v>135.88200000000001</v>
      </c>
    </row>
    <row r="429" spans="50:53" x14ac:dyDescent="0.25">
      <c r="AX429" s="58"/>
      <c r="AY429" s="34" t="s">
        <v>1</v>
      </c>
      <c r="AZ429" s="34">
        <v>6.2110000000000003</v>
      </c>
      <c r="BA429" s="34">
        <v>131.96299999999999</v>
      </c>
    </row>
    <row r="430" spans="50:53" x14ac:dyDescent="0.25">
      <c r="AX430" s="58"/>
      <c r="AY430" s="34" t="s">
        <v>1</v>
      </c>
      <c r="AZ430" s="34">
        <v>6.1859999999999999</v>
      </c>
      <c r="BA430" s="34">
        <v>137.84100000000001</v>
      </c>
    </row>
    <row r="431" spans="50:53" x14ac:dyDescent="0.25">
      <c r="AX431" s="58"/>
      <c r="AY431" s="34" t="s">
        <v>1</v>
      </c>
      <c r="AZ431" s="34">
        <v>6.194</v>
      </c>
      <c r="BA431" s="34">
        <v>145.40600000000001</v>
      </c>
    </row>
    <row r="432" spans="50:53" x14ac:dyDescent="0.25">
      <c r="AX432" s="58"/>
      <c r="AY432" s="34" t="s">
        <v>1</v>
      </c>
      <c r="AZ432" s="34">
        <v>6.1859999999999999</v>
      </c>
      <c r="BA432" s="34">
        <v>144.47800000000001</v>
      </c>
    </row>
    <row r="433" spans="50:53" x14ac:dyDescent="0.25">
      <c r="AX433" s="58"/>
      <c r="AY433" s="34" t="s">
        <v>1</v>
      </c>
      <c r="AZ433" s="34">
        <v>6.2030000000000003</v>
      </c>
      <c r="BA433" s="34">
        <v>149.124</v>
      </c>
    </row>
    <row r="434" spans="50:53" x14ac:dyDescent="0.25">
      <c r="AX434" s="58"/>
      <c r="AY434" s="34" t="s">
        <v>1</v>
      </c>
      <c r="AZ434" s="34">
        <v>6.2220000000000004</v>
      </c>
      <c r="BA434" s="34">
        <v>150.06</v>
      </c>
    </row>
    <row r="435" spans="50:53" x14ac:dyDescent="0.25">
      <c r="AX435" s="58"/>
      <c r="AY435" s="34" t="s">
        <v>1</v>
      </c>
      <c r="AZ435" s="34">
        <v>6.2309999999999999</v>
      </c>
      <c r="BA435" s="34">
        <v>149.327</v>
      </c>
    </row>
    <row r="436" spans="50:53" x14ac:dyDescent="0.25">
      <c r="AX436" s="58"/>
      <c r="AY436" s="34" t="s">
        <v>1</v>
      </c>
      <c r="AZ436" s="34">
        <v>6.2359999999999998</v>
      </c>
      <c r="BA436" s="34">
        <v>146.82300000000001</v>
      </c>
    </row>
    <row r="437" spans="50:53" x14ac:dyDescent="0.25">
      <c r="AX437" s="58"/>
      <c r="AY437" s="34" t="s">
        <v>1</v>
      </c>
      <c r="AZ437" s="34">
        <v>6.25</v>
      </c>
      <c r="BA437" s="34">
        <v>146.39400000000001</v>
      </c>
    </row>
    <row r="438" spans="50:53" x14ac:dyDescent="0.25">
      <c r="AX438" s="58"/>
      <c r="AY438" s="34" t="s">
        <v>1</v>
      </c>
      <c r="AZ438" s="34">
        <v>6.2610000000000001</v>
      </c>
      <c r="BA438" s="34">
        <v>149.107</v>
      </c>
    </row>
    <row r="439" spans="50:53" x14ac:dyDescent="0.25">
      <c r="AX439" s="58"/>
      <c r="AY439" s="34" t="s">
        <v>1</v>
      </c>
      <c r="AZ439" s="34">
        <v>6.2779999999999996</v>
      </c>
      <c r="BA439" s="34">
        <v>151.59899999999999</v>
      </c>
    </row>
    <row r="440" spans="50:53" x14ac:dyDescent="0.25">
      <c r="AX440" s="58"/>
      <c r="AY440" s="34" t="s">
        <v>1</v>
      </c>
      <c r="AZ440" s="34">
        <v>6.2919999999999998</v>
      </c>
      <c r="BA440" s="34">
        <v>150.566</v>
      </c>
    </row>
    <row r="441" spans="50:53" x14ac:dyDescent="0.25">
      <c r="AX441" s="58"/>
      <c r="AY441" s="34" t="s">
        <v>1</v>
      </c>
      <c r="AZ441" s="34">
        <v>6.3029999999999999</v>
      </c>
      <c r="BA441" s="34">
        <v>151.66399999999999</v>
      </c>
    </row>
    <row r="442" spans="50:53" x14ac:dyDescent="0.25">
      <c r="AX442" s="58"/>
      <c r="AY442" s="34" t="s">
        <v>1</v>
      </c>
      <c r="AZ442" s="34">
        <v>6.3079999999999998</v>
      </c>
      <c r="BA442" s="34">
        <v>153.07900000000001</v>
      </c>
    </row>
    <row r="443" spans="50:53" x14ac:dyDescent="0.25">
      <c r="AX443" s="58"/>
      <c r="AY443" s="34" t="s">
        <v>1</v>
      </c>
      <c r="AZ443" s="34">
        <v>6.3220000000000001</v>
      </c>
      <c r="BA443" s="34">
        <v>152.602</v>
      </c>
    </row>
    <row r="444" spans="50:53" x14ac:dyDescent="0.25">
      <c r="AX444" s="58"/>
      <c r="AY444" s="34" t="s">
        <v>1</v>
      </c>
      <c r="AZ444" s="34">
        <v>6.3330000000000002</v>
      </c>
      <c r="BA444" s="34">
        <v>152</v>
      </c>
    </row>
    <row r="445" spans="50:53" x14ac:dyDescent="0.25">
      <c r="AX445" s="58"/>
      <c r="AY445" s="34" t="s">
        <v>1</v>
      </c>
      <c r="AZ445" s="34">
        <v>6.3470000000000004</v>
      </c>
      <c r="BA445" s="34">
        <v>153.81100000000001</v>
      </c>
    </row>
    <row r="446" spans="50:53" x14ac:dyDescent="0.25">
      <c r="AX446" s="58"/>
      <c r="AY446" s="34" t="s">
        <v>1</v>
      </c>
      <c r="AZ446" s="34">
        <v>6.3559999999999999</v>
      </c>
      <c r="BA446" s="34">
        <v>162.108</v>
      </c>
    </row>
    <row r="447" spans="50:53" x14ac:dyDescent="0.25">
      <c r="AX447" s="58"/>
      <c r="AY447" s="34" t="s">
        <v>1</v>
      </c>
      <c r="AZ447" s="34">
        <v>6.3579999999999997</v>
      </c>
      <c r="BA447" s="34">
        <v>170.29499999999999</v>
      </c>
    </row>
    <row r="448" spans="50:53" x14ac:dyDescent="0.25">
      <c r="AX448" s="58"/>
      <c r="AY448" s="34" t="s">
        <v>1</v>
      </c>
      <c r="AZ448" s="34">
        <v>6.3689999999999998</v>
      </c>
      <c r="BA448" s="34">
        <v>187.12899999999999</v>
      </c>
    </row>
    <row r="449" spans="50:53" x14ac:dyDescent="0.25">
      <c r="AX449" s="58"/>
      <c r="AY449" s="34" t="s">
        <v>1</v>
      </c>
      <c r="AZ449" s="34">
        <v>6.375</v>
      </c>
      <c r="BA449" s="34">
        <v>211.36600000000001</v>
      </c>
    </row>
    <row r="450" spans="50:53" x14ac:dyDescent="0.25">
      <c r="AX450" s="58"/>
      <c r="AY450" s="34" t="s">
        <v>1</v>
      </c>
      <c r="AZ450" s="34">
        <v>6.3920000000000003</v>
      </c>
      <c r="BA450" s="34">
        <v>244.96899999999999</v>
      </c>
    </row>
    <row r="451" spans="50:53" x14ac:dyDescent="0.25">
      <c r="AX451" s="58"/>
      <c r="AY451" s="34" t="s">
        <v>1</v>
      </c>
      <c r="AZ451" s="34">
        <v>6.4029999999999996</v>
      </c>
      <c r="BA451" s="34">
        <v>274.93099999999998</v>
      </c>
    </row>
    <row r="452" spans="50:53" x14ac:dyDescent="0.25">
      <c r="AX452" s="58"/>
      <c r="AY452" s="34" t="s">
        <v>1</v>
      </c>
      <c r="AZ452" s="34">
        <v>6.4169999999999998</v>
      </c>
      <c r="BA452" s="34">
        <v>317.96300000000002</v>
      </c>
    </row>
    <row r="453" spans="50:53" x14ac:dyDescent="0.25">
      <c r="AX453" s="58"/>
      <c r="AY453" s="34" t="s">
        <v>1</v>
      </c>
      <c r="AZ453" s="34">
        <v>6.4329999999999998</v>
      </c>
      <c r="BA453" s="34">
        <v>373.35700000000003</v>
      </c>
    </row>
    <row r="454" spans="50:53" x14ac:dyDescent="0.25">
      <c r="AX454" s="58"/>
      <c r="AY454" s="34" t="s">
        <v>1</v>
      </c>
      <c r="AZ454" s="34">
        <v>6.45</v>
      </c>
      <c r="BA454" s="34">
        <v>424.08300000000003</v>
      </c>
    </row>
    <row r="455" spans="50:53" x14ac:dyDescent="0.25">
      <c r="AX455" s="58"/>
      <c r="AY455" s="34" t="s">
        <v>1</v>
      </c>
      <c r="AZ455" s="34">
        <v>6.4669999999999996</v>
      </c>
      <c r="BA455" s="34">
        <v>484.40600000000001</v>
      </c>
    </row>
    <row r="456" spans="50:53" x14ac:dyDescent="0.25">
      <c r="AX456" s="58"/>
      <c r="AY456" s="34" t="s">
        <v>1</v>
      </c>
      <c r="AZ456" s="34">
        <v>6.4809999999999999</v>
      </c>
      <c r="BA456" s="34">
        <v>555.98699999999997</v>
      </c>
    </row>
    <row r="457" spans="50:53" x14ac:dyDescent="0.25">
      <c r="AX457" s="58"/>
      <c r="AY457" s="34" t="s">
        <v>1</v>
      </c>
      <c r="AZ457" s="34">
        <v>6.5</v>
      </c>
      <c r="BA457" s="34">
        <v>598.17100000000005</v>
      </c>
    </row>
    <row r="458" spans="50:53" x14ac:dyDescent="0.25">
      <c r="AX458" s="58"/>
      <c r="AY458" s="34" t="s">
        <v>1</v>
      </c>
      <c r="AZ458" s="34">
        <v>6.5140000000000002</v>
      </c>
      <c r="BA458" s="34">
        <v>600.73</v>
      </c>
    </row>
    <row r="459" spans="50:53" x14ac:dyDescent="0.25">
      <c r="AX459" s="58"/>
      <c r="AY459" s="34" t="s">
        <v>1</v>
      </c>
      <c r="AZ459" s="34">
        <v>6.5330000000000004</v>
      </c>
      <c r="BA459" s="34">
        <v>604.322</v>
      </c>
    </row>
    <row r="460" spans="50:53" x14ac:dyDescent="0.25">
      <c r="AX460" s="58"/>
      <c r="AY460" s="34" t="s">
        <v>1</v>
      </c>
      <c r="AZ460" s="34">
        <v>6.55</v>
      </c>
      <c r="BA460" s="34">
        <v>599.08799999999997</v>
      </c>
    </row>
    <row r="461" spans="50:53" x14ac:dyDescent="0.25">
      <c r="AX461" s="58"/>
      <c r="AY461" s="34" t="s">
        <v>1</v>
      </c>
      <c r="AZ461" s="34">
        <v>6.5640000000000001</v>
      </c>
      <c r="BA461" s="34">
        <v>585.58799999999997</v>
      </c>
    </row>
    <row r="462" spans="50:53" x14ac:dyDescent="0.25">
      <c r="AX462" s="58"/>
      <c r="AY462" s="34" t="s">
        <v>1</v>
      </c>
      <c r="AZ462" s="34">
        <v>6.5810000000000004</v>
      </c>
      <c r="BA462" s="34">
        <v>621.72400000000005</v>
      </c>
    </row>
    <row r="463" spans="50:53" x14ac:dyDescent="0.25">
      <c r="AX463" s="58"/>
      <c r="AY463" s="34" t="s">
        <v>1</v>
      </c>
      <c r="AZ463" s="34">
        <v>6.5940000000000003</v>
      </c>
      <c r="BA463" s="34">
        <v>661.62599999999998</v>
      </c>
    </row>
    <row r="464" spans="50:53" x14ac:dyDescent="0.25">
      <c r="AX464" s="58"/>
      <c r="AY464" s="34" t="s">
        <v>1</v>
      </c>
      <c r="AZ464" s="34">
        <v>6.6059999999999999</v>
      </c>
      <c r="BA464" s="34">
        <v>694.976</v>
      </c>
    </row>
    <row r="465" spans="50:53" x14ac:dyDescent="0.25">
      <c r="AX465" s="58"/>
      <c r="AY465" s="34" t="s">
        <v>1</v>
      </c>
      <c r="AZ465" s="34">
        <v>6.617</v>
      </c>
      <c r="BA465" s="34">
        <v>743.80399999999997</v>
      </c>
    </row>
    <row r="466" spans="50:53" ht="15" customHeight="1" x14ac:dyDescent="0.25">
      <c r="AX466" s="58"/>
      <c r="AY466" s="34" t="s">
        <v>1</v>
      </c>
      <c r="AZ466" s="34">
        <v>6.633</v>
      </c>
      <c r="BA466" s="34">
        <v>815.51499999999999</v>
      </c>
    </row>
    <row r="467" spans="50:53" x14ac:dyDescent="0.25">
      <c r="AX467" s="58"/>
      <c r="AY467" s="34" t="s">
        <v>1</v>
      </c>
      <c r="AZ467" s="34">
        <v>6.6470000000000002</v>
      </c>
      <c r="BA467" s="34">
        <v>834.09900000000005</v>
      </c>
    </row>
    <row r="468" spans="50:53" x14ac:dyDescent="0.25">
      <c r="AX468" s="58"/>
      <c r="AY468" s="34" t="s">
        <v>1</v>
      </c>
      <c r="AZ468" s="34">
        <v>6.6609999999999996</v>
      </c>
      <c r="BA468" s="34">
        <v>853.39200000000005</v>
      </c>
    </row>
    <row r="469" spans="50:53" x14ac:dyDescent="0.25">
      <c r="AX469" s="58"/>
      <c r="AY469" s="34" t="s">
        <v>1</v>
      </c>
      <c r="AZ469" s="34">
        <v>6.6749999999999998</v>
      </c>
      <c r="BA469" s="34">
        <v>873.43399999999997</v>
      </c>
    </row>
    <row r="470" spans="50:53" x14ac:dyDescent="0.25">
      <c r="AX470" s="58"/>
      <c r="AY470" s="34" t="s">
        <v>1</v>
      </c>
      <c r="AZ470" s="34">
        <v>6.6890000000000001</v>
      </c>
      <c r="BA470" s="34">
        <v>844.58900000000006</v>
      </c>
    </row>
    <row r="471" spans="50:53" x14ac:dyDescent="0.25">
      <c r="AX471" s="58"/>
      <c r="AY471" s="34" t="s">
        <v>1</v>
      </c>
      <c r="AZ471" s="34">
        <v>6.7030000000000003</v>
      </c>
      <c r="BA471" s="34">
        <v>832.68</v>
      </c>
    </row>
    <row r="472" spans="50:53" x14ac:dyDescent="0.25">
      <c r="AX472" s="58"/>
      <c r="AY472" s="34" t="s">
        <v>1</v>
      </c>
      <c r="AZ472" s="34">
        <v>6.7190000000000003</v>
      </c>
      <c r="BA472" s="34">
        <v>852.32299999999998</v>
      </c>
    </row>
    <row r="473" spans="50:53" x14ac:dyDescent="0.25">
      <c r="AX473" s="58"/>
      <c r="AY473" s="34" t="s">
        <v>1</v>
      </c>
      <c r="AZ473" s="34">
        <v>6.7309999999999999</v>
      </c>
      <c r="BA473" s="34">
        <v>888.03399999999999</v>
      </c>
    </row>
    <row r="474" spans="50:53" x14ac:dyDescent="0.25">
      <c r="AX474" s="58"/>
      <c r="AY474" s="34" t="s">
        <v>1</v>
      </c>
      <c r="AZ474" s="34">
        <v>6.7439999999999998</v>
      </c>
      <c r="BA474" s="34">
        <v>1008.0119999999999</v>
      </c>
    </row>
    <row r="475" spans="50:53" x14ac:dyDescent="0.25">
      <c r="AX475" s="58"/>
      <c r="AY475" s="34" t="s">
        <v>1</v>
      </c>
      <c r="AZ475" s="34">
        <v>6.7560000000000002</v>
      </c>
      <c r="BA475" s="34">
        <v>1224.248</v>
      </c>
    </row>
    <row r="476" spans="50:53" x14ac:dyDescent="0.25">
      <c r="AX476" s="58"/>
      <c r="AY476" s="34" t="s">
        <v>1</v>
      </c>
      <c r="AZ476" s="34">
        <v>6.7690000000000001</v>
      </c>
      <c r="BA476" s="34">
        <v>1506.8689999999999</v>
      </c>
    </row>
    <row r="477" spans="50:53" x14ac:dyDescent="0.25">
      <c r="AX477" s="58"/>
      <c r="AY477" s="34" t="s">
        <v>1</v>
      </c>
      <c r="AZ477" s="34">
        <v>6.7809999999999997</v>
      </c>
      <c r="BA477" s="34">
        <v>1874.6559999999999</v>
      </c>
    </row>
    <row r="478" spans="50:53" x14ac:dyDescent="0.25">
      <c r="AX478" s="2" t="s">
        <v>87</v>
      </c>
      <c r="AY478" s="34" t="s">
        <v>0</v>
      </c>
      <c r="AZ478" s="34">
        <v>123.89400000000001</v>
      </c>
      <c r="BA478" s="34">
        <v>0</v>
      </c>
    </row>
    <row r="479" spans="50:53" x14ac:dyDescent="0.25">
      <c r="AX479" s="58" t="s">
        <v>35</v>
      </c>
      <c r="AY479" s="34" t="s">
        <v>2</v>
      </c>
      <c r="AZ479" s="34">
        <v>6.9859999999999998</v>
      </c>
      <c r="BA479" s="34">
        <v>1658.367</v>
      </c>
    </row>
    <row r="480" spans="50:53" x14ac:dyDescent="0.25">
      <c r="AX480" s="58"/>
      <c r="AY480" s="34" t="s">
        <v>2</v>
      </c>
      <c r="AZ480" s="34">
        <v>6.9939999999999998</v>
      </c>
      <c r="BA480" s="34">
        <v>1133.404</v>
      </c>
    </row>
    <row r="481" spans="50:53" x14ac:dyDescent="0.25">
      <c r="AX481" s="58"/>
      <c r="AY481" s="34" t="s">
        <v>2</v>
      </c>
      <c r="AZ481" s="34">
        <v>7.0030000000000001</v>
      </c>
      <c r="BA481" s="34">
        <v>769.05700000000002</v>
      </c>
    </row>
    <row r="482" spans="50:53" x14ac:dyDescent="0.25">
      <c r="AX482" s="58"/>
      <c r="AY482" s="34" t="s">
        <v>2</v>
      </c>
      <c r="AZ482" s="34">
        <v>7.0030000000000001</v>
      </c>
      <c r="BA482" s="34">
        <v>526.197</v>
      </c>
    </row>
    <row r="483" spans="50:53" x14ac:dyDescent="0.25">
      <c r="AX483" s="58"/>
      <c r="AY483" s="34" t="s">
        <v>2</v>
      </c>
      <c r="AZ483" s="34">
        <v>7.0060000000000002</v>
      </c>
      <c r="BA483" s="34">
        <v>393.92399999999998</v>
      </c>
    </row>
    <row r="484" spans="50:53" x14ac:dyDescent="0.25">
      <c r="AX484" s="58"/>
      <c r="AY484" s="34" t="s">
        <v>2</v>
      </c>
      <c r="AZ484" s="34">
        <v>7.008</v>
      </c>
      <c r="BA484" s="34">
        <v>331.57600000000002</v>
      </c>
    </row>
    <row r="485" spans="50:53" x14ac:dyDescent="0.25">
      <c r="AX485" s="58"/>
      <c r="AY485" s="34" t="s">
        <v>2</v>
      </c>
      <c r="AZ485" s="34">
        <v>7.0140000000000002</v>
      </c>
      <c r="BA485" s="34">
        <v>296.73</v>
      </c>
    </row>
    <row r="486" spans="50:53" x14ac:dyDescent="0.25">
      <c r="AX486" s="58"/>
      <c r="AY486" s="34" t="s">
        <v>2</v>
      </c>
      <c r="AZ486" s="34">
        <v>7.0170000000000003</v>
      </c>
      <c r="BA486" s="34">
        <v>272.75599999999997</v>
      </c>
    </row>
    <row r="487" spans="50:53" x14ac:dyDescent="0.25">
      <c r="AX487" s="58"/>
      <c r="AY487" s="34" t="s">
        <v>2</v>
      </c>
      <c r="AZ487" s="34">
        <v>7.0220000000000002</v>
      </c>
      <c r="BA487" s="34">
        <v>268.80599999999998</v>
      </c>
    </row>
    <row r="488" spans="50:53" x14ac:dyDescent="0.25">
      <c r="AX488" s="58"/>
      <c r="AY488" s="34" t="s">
        <v>2</v>
      </c>
      <c r="AZ488" s="34">
        <v>7.0190000000000001</v>
      </c>
      <c r="BA488" s="34">
        <v>260.24299999999999</v>
      </c>
    </row>
    <row r="489" spans="50:53" x14ac:dyDescent="0.25">
      <c r="AX489" s="58"/>
      <c r="AY489" s="34" t="s">
        <v>2</v>
      </c>
      <c r="AZ489" s="34">
        <v>7.0220000000000002</v>
      </c>
      <c r="BA489" s="34">
        <v>255.161</v>
      </c>
    </row>
    <row r="490" spans="50:53" x14ac:dyDescent="0.25">
      <c r="AX490" s="58"/>
      <c r="AY490" s="34" t="s">
        <v>2</v>
      </c>
      <c r="AZ490" s="34">
        <v>7.0220000000000002</v>
      </c>
      <c r="BA490" s="34">
        <v>259.10700000000003</v>
      </c>
    </row>
    <row r="491" spans="50:53" x14ac:dyDescent="0.25">
      <c r="AX491" s="58"/>
      <c r="AY491" s="34" t="s">
        <v>2</v>
      </c>
      <c r="AZ491" s="34">
        <v>7.0279999999999996</v>
      </c>
      <c r="BA491" s="34">
        <v>270.67899999999997</v>
      </c>
    </row>
    <row r="492" spans="50:53" x14ac:dyDescent="0.25">
      <c r="AX492" s="58"/>
      <c r="AY492" s="34" t="s">
        <v>2</v>
      </c>
      <c r="AZ492" s="34">
        <v>7.0389999999999997</v>
      </c>
      <c r="BA492" s="34">
        <v>290.262</v>
      </c>
    </row>
    <row r="493" spans="50:53" x14ac:dyDescent="0.25">
      <c r="AX493" s="58"/>
      <c r="AY493" s="34" t="s">
        <v>2</v>
      </c>
      <c r="AZ493" s="34">
        <v>7.0469999999999997</v>
      </c>
      <c r="BA493" s="34">
        <v>339.767</v>
      </c>
    </row>
    <row r="494" spans="50:53" x14ac:dyDescent="0.25">
      <c r="AX494" s="58"/>
      <c r="AY494" s="34" t="s">
        <v>2</v>
      </c>
      <c r="AZ494" s="34">
        <v>7.056</v>
      </c>
      <c r="BA494" s="34">
        <v>430.04300000000001</v>
      </c>
    </row>
    <row r="495" spans="50:53" x14ac:dyDescent="0.25">
      <c r="AX495" s="58"/>
      <c r="AY495" s="34" t="s">
        <v>2</v>
      </c>
      <c r="AZ495" s="34">
        <v>7.0640000000000001</v>
      </c>
      <c r="BA495" s="34">
        <v>571.51599999999996</v>
      </c>
    </row>
    <row r="496" spans="50:53" x14ac:dyDescent="0.25">
      <c r="AX496" s="58"/>
      <c r="AY496" s="34" t="s">
        <v>2</v>
      </c>
      <c r="AZ496" s="34">
        <v>7.0780000000000003</v>
      </c>
      <c r="BA496" s="34">
        <v>851.08600000000001</v>
      </c>
    </row>
    <row r="497" spans="50:53" x14ac:dyDescent="0.25">
      <c r="AX497" s="58"/>
      <c r="AY497" s="34" t="s">
        <v>2</v>
      </c>
      <c r="AZ497" s="34">
        <v>7.0919999999999996</v>
      </c>
      <c r="BA497" s="34">
        <v>1349.1</v>
      </c>
    </row>
    <row r="498" spans="50:53" x14ac:dyDescent="0.25">
      <c r="AX498" s="2" t="s">
        <v>88</v>
      </c>
      <c r="AY498" s="34" t="s">
        <v>0</v>
      </c>
      <c r="AZ498" s="34">
        <v>7.1</v>
      </c>
      <c r="BA498" s="34">
        <v>0</v>
      </c>
    </row>
    <row r="499" spans="50:53" x14ac:dyDescent="0.25">
      <c r="AX499" s="58" t="s">
        <v>36</v>
      </c>
      <c r="AY499" s="34" t="s">
        <v>1</v>
      </c>
      <c r="AZ499" s="34">
        <v>7.1139999999999999</v>
      </c>
      <c r="BA499" s="34">
        <v>889.44100000000003</v>
      </c>
    </row>
    <row r="500" spans="50:53" x14ac:dyDescent="0.25">
      <c r="AX500" s="58"/>
      <c r="AY500" s="34" t="s">
        <v>1</v>
      </c>
      <c r="AZ500" s="34">
        <v>7.1390000000000002</v>
      </c>
      <c r="BA500" s="34">
        <v>504.37700000000001</v>
      </c>
    </row>
    <row r="501" spans="50:53" x14ac:dyDescent="0.25">
      <c r="AX501" s="58"/>
      <c r="AY501" s="34" t="s">
        <v>1</v>
      </c>
      <c r="AZ501" s="34">
        <v>7.15</v>
      </c>
      <c r="BA501" s="34">
        <v>327.75200000000001</v>
      </c>
    </row>
    <row r="502" spans="50:53" x14ac:dyDescent="0.25">
      <c r="AX502" s="58"/>
      <c r="AY502" s="34" t="s">
        <v>1</v>
      </c>
      <c r="AZ502" s="34">
        <v>7.1609999999999996</v>
      </c>
      <c r="BA502" s="34">
        <v>233.369</v>
      </c>
    </row>
    <row r="503" spans="50:53" x14ac:dyDescent="0.25">
      <c r="AX503" s="58"/>
      <c r="AY503" s="34" t="s">
        <v>1</v>
      </c>
      <c r="AZ503" s="34">
        <v>7.1669999999999998</v>
      </c>
      <c r="BA503" s="34">
        <v>201.369</v>
      </c>
    </row>
    <row r="504" spans="50:53" x14ac:dyDescent="0.25">
      <c r="AX504" s="58"/>
      <c r="AY504" s="34" t="s">
        <v>1</v>
      </c>
      <c r="AZ504" s="34">
        <v>7.1609999999999996</v>
      </c>
      <c r="BA504" s="34">
        <v>182.142</v>
      </c>
    </row>
    <row r="505" spans="50:53" x14ac:dyDescent="0.25">
      <c r="AX505" s="58"/>
      <c r="AY505" s="34" t="s">
        <v>1</v>
      </c>
      <c r="AZ505" s="34">
        <v>7.1529999999999996</v>
      </c>
      <c r="BA505" s="34">
        <v>172.69300000000001</v>
      </c>
    </row>
    <row r="506" spans="50:53" x14ac:dyDescent="0.25">
      <c r="AX506" s="58"/>
      <c r="AY506" s="34" t="s">
        <v>1</v>
      </c>
      <c r="AZ506" s="34">
        <v>7.117</v>
      </c>
      <c r="BA506" s="34">
        <v>166.542</v>
      </c>
    </row>
    <row r="507" spans="50:53" x14ac:dyDescent="0.25">
      <c r="AX507" s="58"/>
      <c r="AY507" s="34" t="s">
        <v>1</v>
      </c>
      <c r="AZ507" s="34">
        <v>7.0919999999999996</v>
      </c>
      <c r="BA507" s="34">
        <v>162.749</v>
      </c>
    </row>
    <row r="508" spans="50:53" x14ac:dyDescent="0.25">
      <c r="AX508" s="58"/>
      <c r="AY508" s="34" t="s">
        <v>1</v>
      </c>
      <c r="AZ508" s="34">
        <v>7.0529999999999999</v>
      </c>
      <c r="BA508" s="34">
        <v>166.24600000000001</v>
      </c>
    </row>
    <row r="509" spans="50:53" x14ac:dyDescent="0.25">
      <c r="AX509" s="58"/>
      <c r="AY509" s="34" t="s">
        <v>1</v>
      </c>
      <c r="AZ509" s="34">
        <v>7.0110000000000001</v>
      </c>
      <c r="BA509" s="34">
        <v>167.584</v>
      </c>
    </row>
    <row r="510" spans="50:53" x14ac:dyDescent="0.25">
      <c r="AX510" s="58"/>
      <c r="AY510" s="34" t="s">
        <v>1</v>
      </c>
      <c r="AZ510" s="34">
        <v>6.9859999999999998</v>
      </c>
      <c r="BA510" s="34">
        <v>166.95</v>
      </c>
    </row>
    <row r="511" spans="50:53" x14ac:dyDescent="0.25">
      <c r="AX511" s="58"/>
      <c r="AY511" s="34" t="s">
        <v>1</v>
      </c>
      <c r="AZ511" s="34">
        <v>6.944</v>
      </c>
      <c r="BA511" s="34">
        <v>161.708</v>
      </c>
    </row>
    <row r="512" spans="50:53" x14ac:dyDescent="0.25">
      <c r="AX512" s="58"/>
      <c r="AY512" s="34" t="s">
        <v>1</v>
      </c>
      <c r="AZ512" s="34">
        <v>6.9420000000000002</v>
      </c>
      <c r="BA512" s="34">
        <v>163.18899999999999</v>
      </c>
    </row>
    <row r="513" spans="50:53" x14ac:dyDescent="0.25">
      <c r="AX513" s="58"/>
      <c r="AY513" s="34" t="s">
        <v>1</v>
      </c>
      <c r="AZ513" s="34">
        <v>6.9279999999999999</v>
      </c>
      <c r="BA513" s="34">
        <v>154.822</v>
      </c>
    </row>
    <row r="514" spans="50:53" x14ac:dyDescent="0.25">
      <c r="AX514" s="58"/>
      <c r="AY514" s="34" t="s">
        <v>1</v>
      </c>
      <c r="AZ514" s="34">
        <v>6.9139999999999997</v>
      </c>
      <c r="BA514" s="34">
        <v>168.02699999999999</v>
      </c>
    </row>
    <row r="515" spans="50:53" x14ac:dyDescent="0.25">
      <c r="AX515" s="58"/>
      <c r="AY515" s="34" t="s">
        <v>1</v>
      </c>
      <c r="AZ515" s="34">
        <v>6.8940000000000001</v>
      </c>
      <c r="BA515" s="34">
        <v>171.82300000000001</v>
      </c>
    </row>
    <row r="516" spans="50:53" x14ac:dyDescent="0.25">
      <c r="AX516" s="58"/>
      <c r="AY516" s="34" t="s">
        <v>1</v>
      </c>
      <c r="AZ516" s="34">
        <v>6.8780000000000001</v>
      </c>
      <c r="BA516" s="34">
        <v>192.88</v>
      </c>
    </row>
    <row r="517" spans="50:53" x14ac:dyDescent="0.25">
      <c r="AX517" s="58"/>
      <c r="AY517" s="34" t="s">
        <v>1</v>
      </c>
      <c r="AZ517" s="34">
        <v>6.8419999999999996</v>
      </c>
      <c r="BA517" s="34">
        <v>232.756</v>
      </c>
    </row>
    <row r="518" spans="50:53" x14ac:dyDescent="0.25">
      <c r="AX518" s="58"/>
      <c r="AY518" s="34" t="s">
        <v>1</v>
      </c>
      <c r="AZ518" s="34">
        <v>6.75</v>
      </c>
      <c r="BA518" s="34">
        <v>293.95499999999998</v>
      </c>
    </row>
    <row r="519" spans="50:53" x14ac:dyDescent="0.25">
      <c r="AX519" s="58"/>
      <c r="AY519" s="34" t="s">
        <v>1</v>
      </c>
      <c r="AZ519" s="34">
        <v>6.6109999999999998</v>
      </c>
      <c r="BA519" s="34">
        <v>368.209</v>
      </c>
    </row>
    <row r="520" spans="50:53" x14ac:dyDescent="0.25">
      <c r="AX520" s="58"/>
      <c r="AY520" s="34" t="s">
        <v>1</v>
      </c>
      <c r="AZ520" s="34">
        <v>6.4420000000000002</v>
      </c>
      <c r="BA520" s="34">
        <v>640.89</v>
      </c>
    </row>
    <row r="521" spans="50:53" x14ac:dyDescent="0.25">
      <c r="AX521" s="2" t="s">
        <v>89</v>
      </c>
      <c r="AY521" s="34" t="s">
        <v>0</v>
      </c>
      <c r="AZ521" s="34">
        <v>6.3029999999999999</v>
      </c>
      <c r="BA521" s="34">
        <v>0</v>
      </c>
    </row>
    <row r="522" spans="50:53" x14ac:dyDescent="0.25">
      <c r="AX522" s="58" t="s">
        <v>37</v>
      </c>
      <c r="AY522" s="34" t="s">
        <v>2</v>
      </c>
      <c r="AZ522" s="34">
        <v>6.133</v>
      </c>
      <c r="BA522" s="34">
        <v>723.51599999999996</v>
      </c>
    </row>
    <row r="523" spans="50:53" x14ac:dyDescent="0.25">
      <c r="AX523" s="58"/>
      <c r="AY523" s="34" t="s">
        <v>2</v>
      </c>
      <c r="AZ523" s="34">
        <v>5.9580000000000002</v>
      </c>
      <c r="BA523" s="34">
        <v>326.02999999999997</v>
      </c>
    </row>
    <row r="524" spans="50:53" x14ac:dyDescent="0.25">
      <c r="AX524" s="58"/>
      <c r="AY524" s="34" t="s">
        <v>2</v>
      </c>
      <c r="AZ524" s="34">
        <v>5.8140000000000001</v>
      </c>
      <c r="BA524" s="34">
        <v>247.88499999999999</v>
      </c>
    </row>
    <row r="525" spans="50:53" x14ac:dyDescent="0.25">
      <c r="AX525" s="58"/>
      <c r="AY525" s="34" t="s">
        <v>2</v>
      </c>
      <c r="AZ525" s="34">
        <v>5.6920000000000002</v>
      </c>
      <c r="BA525" s="34">
        <v>187.62799999999999</v>
      </c>
    </row>
    <row r="526" spans="50:53" x14ac:dyDescent="0.25">
      <c r="AX526" s="58"/>
      <c r="AY526" s="34" t="s">
        <v>2</v>
      </c>
      <c r="AZ526" s="34">
        <v>5.6189999999999998</v>
      </c>
      <c r="BA526" s="34">
        <v>170.316</v>
      </c>
    </row>
    <row r="527" spans="50:53" x14ac:dyDescent="0.25">
      <c r="AX527" s="58"/>
      <c r="AY527" s="34" t="s">
        <v>2</v>
      </c>
      <c r="AZ527" s="34">
        <v>5.5220000000000002</v>
      </c>
      <c r="BA527" s="34">
        <v>152.38</v>
      </c>
    </row>
    <row r="528" spans="50:53" x14ac:dyDescent="0.25">
      <c r="AX528" s="58"/>
      <c r="AY528" s="34" t="s">
        <v>2</v>
      </c>
      <c r="AZ528" s="34">
        <v>5.444</v>
      </c>
      <c r="BA528" s="34">
        <v>148.84800000000001</v>
      </c>
    </row>
    <row r="529" spans="50:53" x14ac:dyDescent="0.25">
      <c r="AX529" s="58"/>
      <c r="AY529" s="34" t="s">
        <v>2</v>
      </c>
      <c r="AZ529" s="34">
        <v>5.4</v>
      </c>
      <c r="BA529" s="34">
        <v>127.029</v>
      </c>
    </row>
    <row r="530" spans="50:53" x14ac:dyDescent="0.25">
      <c r="AX530" s="58"/>
      <c r="AY530" s="34" t="s">
        <v>2</v>
      </c>
      <c r="AZ530" s="34">
        <v>5.3810000000000002</v>
      </c>
      <c r="BA530" s="34">
        <v>121.947</v>
      </c>
    </row>
    <row r="531" spans="50:53" ht="15" customHeight="1" x14ac:dyDescent="0.25">
      <c r="AX531" s="58"/>
      <c r="AY531" s="34" t="s">
        <v>2</v>
      </c>
      <c r="AZ531" s="34">
        <v>5.3579999999999997</v>
      </c>
      <c r="BA531" s="34">
        <v>116.142</v>
      </c>
    </row>
    <row r="532" spans="50:53" x14ac:dyDescent="0.25">
      <c r="AX532" s="58"/>
      <c r="AY532" s="34" t="s">
        <v>2</v>
      </c>
      <c r="AZ532" s="34">
        <v>5.3330000000000002</v>
      </c>
      <c r="BA532" s="34">
        <v>112.38500000000001</v>
      </c>
    </row>
    <row r="533" spans="50:53" x14ac:dyDescent="0.25">
      <c r="AX533" s="58"/>
      <c r="AY533" s="34" t="s">
        <v>2</v>
      </c>
      <c r="AZ533" s="34">
        <v>5.3170000000000002</v>
      </c>
      <c r="BA533" s="34">
        <v>107.51600000000001</v>
      </c>
    </row>
    <row r="534" spans="50:53" x14ac:dyDescent="0.25">
      <c r="AX534" s="58"/>
      <c r="AY534" s="34" t="s">
        <v>2</v>
      </c>
      <c r="AZ534" s="34">
        <v>5.3</v>
      </c>
      <c r="BA534" s="34">
        <v>108.053</v>
      </c>
    </row>
    <row r="535" spans="50:53" x14ac:dyDescent="0.25">
      <c r="AX535" s="58"/>
      <c r="AY535" s="34" t="s">
        <v>2</v>
      </c>
      <c r="AZ535" s="34">
        <v>5.2830000000000004</v>
      </c>
      <c r="BA535" s="34">
        <v>108.191</v>
      </c>
    </row>
    <row r="536" spans="50:53" x14ac:dyDescent="0.25">
      <c r="AX536" s="58"/>
      <c r="AY536" s="34" t="s">
        <v>2</v>
      </c>
      <c r="AZ536" s="34">
        <v>5.2750000000000004</v>
      </c>
      <c r="BA536" s="34">
        <v>108.676</v>
      </c>
    </row>
    <row r="537" spans="50:53" x14ac:dyDescent="0.25">
      <c r="AX537" s="58"/>
      <c r="AY537" s="34" t="s">
        <v>2</v>
      </c>
      <c r="AZ537" s="34">
        <v>5.2750000000000004</v>
      </c>
      <c r="BA537" s="34">
        <v>111.67100000000001</v>
      </c>
    </row>
    <row r="538" spans="50:53" x14ac:dyDescent="0.25">
      <c r="AX538" s="58"/>
      <c r="AY538" s="34" t="s">
        <v>2</v>
      </c>
      <c r="AZ538" s="34">
        <v>5.2830000000000004</v>
      </c>
      <c r="BA538" s="34">
        <v>114.274</v>
      </c>
    </row>
    <row r="539" spans="50:53" x14ac:dyDescent="0.25">
      <c r="AX539" s="58"/>
      <c r="AY539" s="34" t="s">
        <v>2</v>
      </c>
      <c r="AZ539" s="34">
        <v>5.3079999999999998</v>
      </c>
      <c r="BA539" s="34">
        <v>116.292</v>
      </c>
    </row>
    <row r="540" spans="50:53" x14ac:dyDescent="0.25">
      <c r="AX540" s="58"/>
      <c r="AY540" s="34" t="s">
        <v>2</v>
      </c>
      <c r="AZ540" s="34">
        <v>5.3419999999999996</v>
      </c>
      <c r="BA540" s="34">
        <v>124.29900000000001</v>
      </c>
    </row>
    <row r="541" spans="50:53" x14ac:dyDescent="0.25">
      <c r="AX541" s="58"/>
      <c r="AY541" s="34" t="s">
        <v>2</v>
      </c>
      <c r="AZ541" s="34">
        <v>5.3719999999999999</v>
      </c>
      <c r="BA541" s="34">
        <v>136.203</v>
      </c>
    </row>
    <row r="542" spans="50:53" x14ac:dyDescent="0.25">
      <c r="AX542" s="58"/>
      <c r="AY542" s="34" t="s">
        <v>2</v>
      </c>
      <c r="AZ542" s="34">
        <v>5.4</v>
      </c>
      <c r="BA542" s="34">
        <v>151.65700000000001</v>
      </c>
    </row>
    <row r="543" spans="50:53" x14ac:dyDescent="0.25">
      <c r="AX543" s="58"/>
      <c r="AY543" s="34" t="s">
        <v>2</v>
      </c>
      <c r="AZ543" s="34">
        <v>5.4279999999999999</v>
      </c>
      <c r="BA543" s="34">
        <v>219.20699999999999</v>
      </c>
    </row>
    <row r="544" spans="50:53" x14ac:dyDescent="0.25">
      <c r="AX544" s="58"/>
      <c r="AY544" s="34" t="s">
        <v>2</v>
      </c>
      <c r="AZ544" s="34">
        <v>5.431</v>
      </c>
      <c r="BA544" s="34">
        <v>715.76499999999999</v>
      </c>
    </row>
    <row r="545" spans="50:53" x14ac:dyDescent="0.25">
      <c r="AX545" s="58" t="s">
        <v>38</v>
      </c>
      <c r="AY545" s="34" t="s">
        <v>1</v>
      </c>
      <c r="AZ545" s="34">
        <v>5.4109999999999996</v>
      </c>
      <c r="BA545" s="34">
        <v>877.85900000000004</v>
      </c>
    </row>
    <row r="546" spans="50:53" x14ac:dyDescent="0.25">
      <c r="AX546" s="58"/>
      <c r="AY546" s="34" t="s">
        <v>1</v>
      </c>
      <c r="AZ546" s="34">
        <v>5.3419999999999996</v>
      </c>
      <c r="BA546" s="34">
        <v>255.14099999999999</v>
      </c>
    </row>
    <row r="547" spans="50:53" x14ac:dyDescent="0.25">
      <c r="AX547" s="58"/>
      <c r="AY547" s="34" t="s">
        <v>1</v>
      </c>
      <c r="AZ547" s="34">
        <v>5.2359999999999998</v>
      </c>
      <c r="BA547" s="34">
        <v>148.65899999999999</v>
      </c>
    </row>
    <row r="548" spans="50:53" x14ac:dyDescent="0.25">
      <c r="AX548" s="58"/>
      <c r="AY548" s="34" t="s">
        <v>1</v>
      </c>
      <c r="AZ548" s="34">
        <v>5.1390000000000002</v>
      </c>
      <c r="BA548" s="34">
        <v>125.208</v>
      </c>
    </row>
    <row r="549" spans="50:53" x14ac:dyDescent="0.25">
      <c r="AX549" s="58"/>
      <c r="AY549" s="34" t="s">
        <v>1</v>
      </c>
      <c r="AZ549" s="34">
        <v>5.0579999999999998</v>
      </c>
      <c r="BA549" s="34">
        <v>114.9</v>
      </c>
    </row>
    <row r="550" spans="50:53" x14ac:dyDescent="0.25">
      <c r="AX550" s="58"/>
      <c r="AY550" s="34" t="s">
        <v>1</v>
      </c>
      <c r="AZ550" s="34">
        <v>4.9939999999999998</v>
      </c>
      <c r="BA550" s="34">
        <v>113.012</v>
      </c>
    </row>
    <row r="551" spans="50:53" ht="15" customHeight="1" x14ac:dyDescent="0.25">
      <c r="AX551" s="58"/>
      <c r="AY551" s="34" t="s">
        <v>1</v>
      </c>
      <c r="AZ551" s="34">
        <v>4.9420000000000002</v>
      </c>
      <c r="BA551" s="34">
        <v>106.381</v>
      </c>
    </row>
    <row r="552" spans="50:53" x14ac:dyDescent="0.25">
      <c r="AX552" s="58"/>
      <c r="AY552" s="34" t="s">
        <v>1</v>
      </c>
      <c r="AZ552" s="34">
        <v>4.8970000000000002</v>
      </c>
      <c r="BA552" s="34">
        <v>103.59</v>
      </c>
    </row>
    <row r="553" spans="50:53" x14ac:dyDescent="0.25">
      <c r="AX553" s="58"/>
      <c r="AY553" s="34" t="s">
        <v>1</v>
      </c>
      <c r="AZ553" s="34">
        <v>4.8470000000000004</v>
      </c>
      <c r="BA553" s="34">
        <v>98.158000000000001</v>
      </c>
    </row>
    <row r="554" spans="50:53" x14ac:dyDescent="0.25">
      <c r="AX554" s="58"/>
      <c r="AY554" s="34" t="s">
        <v>1</v>
      </c>
      <c r="AZ554" s="34">
        <v>4.8419999999999996</v>
      </c>
      <c r="BA554" s="34">
        <v>97.534000000000006</v>
      </c>
    </row>
    <row r="555" spans="50:53" x14ac:dyDescent="0.25">
      <c r="AX555" s="58"/>
      <c r="AY555" s="34" t="s">
        <v>1</v>
      </c>
      <c r="AZ555" s="34">
        <v>4.8109999999999999</v>
      </c>
      <c r="BA555" s="34">
        <v>90.75</v>
      </c>
    </row>
    <row r="556" spans="50:53" x14ac:dyDescent="0.25">
      <c r="AX556" s="58"/>
      <c r="AY556" s="34" t="s">
        <v>1</v>
      </c>
      <c r="AZ556" s="34">
        <v>4.7809999999999997</v>
      </c>
      <c r="BA556" s="34">
        <v>88.917000000000002</v>
      </c>
    </row>
    <row r="557" spans="50:53" x14ac:dyDescent="0.25">
      <c r="AX557" s="58"/>
      <c r="AY557" s="34" t="s">
        <v>1</v>
      </c>
      <c r="AZ557" s="34">
        <v>4.7560000000000002</v>
      </c>
      <c r="BA557" s="34">
        <v>93.332999999999998</v>
      </c>
    </row>
    <row r="558" spans="50:53" x14ac:dyDescent="0.25">
      <c r="AX558" s="58"/>
      <c r="AY558" s="34" t="s">
        <v>1</v>
      </c>
      <c r="AZ558" s="34">
        <v>4.7279999999999998</v>
      </c>
      <c r="BA558" s="34">
        <v>88.656999999999996</v>
      </c>
    </row>
    <row r="559" spans="50:53" x14ac:dyDescent="0.25">
      <c r="AX559" s="58"/>
      <c r="AY559" s="34" t="s">
        <v>1</v>
      </c>
      <c r="AZ559" s="34">
        <v>4.7279999999999998</v>
      </c>
      <c r="BA559" s="34">
        <v>91.504999999999995</v>
      </c>
    </row>
    <row r="560" spans="50:53" x14ac:dyDescent="0.25">
      <c r="AX560" s="58"/>
      <c r="AY560" s="34" t="s">
        <v>1</v>
      </c>
      <c r="AZ560" s="34">
        <v>4.7530000000000001</v>
      </c>
      <c r="BA560" s="34">
        <v>90.655000000000001</v>
      </c>
    </row>
    <row r="561" spans="50:53" x14ac:dyDescent="0.25">
      <c r="AX561" s="58"/>
      <c r="AY561" s="34" t="s">
        <v>1</v>
      </c>
      <c r="AZ561" s="34">
        <v>4.7859999999999996</v>
      </c>
      <c r="BA561" s="34">
        <v>92.295000000000002</v>
      </c>
    </row>
    <row r="562" spans="50:53" x14ac:dyDescent="0.25">
      <c r="AX562" s="58"/>
      <c r="AY562" s="34" t="s">
        <v>1</v>
      </c>
      <c r="AZ562" s="34">
        <v>4.8029999999999999</v>
      </c>
      <c r="BA562" s="34">
        <v>88.73</v>
      </c>
    </row>
    <row r="563" spans="50:53" x14ac:dyDescent="0.25">
      <c r="AX563" s="58"/>
      <c r="AY563" s="34" t="s">
        <v>1</v>
      </c>
      <c r="AZ563" s="34">
        <v>4.8250000000000002</v>
      </c>
      <c r="BA563" s="34">
        <v>94.173000000000002</v>
      </c>
    </row>
    <row r="564" spans="50:53" x14ac:dyDescent="0.25">
      <c r="AX564" s="58"/>
      <c r="AY564" s="34" t="s">
        <v>1</v>
      </c>
      <c r="AZ564" s="34">
        <v>4.8390000000000004</v>
      </c>
      <c r="BA564" s="34">
        <v>96.242999999999995</v>
      </c>
    </row>
    <row r="565" spans="50:53" x14ac:dyDescent="0.25">
      <c r="AX565" s="58"/>
      <c r="AY565" s="34" t="s">
        <v>1</v>
      </c>
      <c r="AZ565" s="34">
        <v>4.8609999999999998</v>
      </c>
      <c r="BA565" s="34">
        <v>108.505</v>
      </c>
    </row>
    <row r="566" spans="50:53" x14ac:dyDescent="0.25">
      <c r="AX566" s="58"/>
      <c r="AY566" s="34" t="s">
        <v>1</v>
      </c>
      <c r="AZ566" s="34">
        <v>4.8780000000000001</v>
      </c>
      <c r="BA566" s="34">
        <v>105.911</v>
      </c>
    </row>
    <row r="567" spans="50:53" x14ac:dyDescent="0.25">
      <c r="AX567" s="58"/>
      <c r="AY567" s="34" t="s">
        <v>1</v>
      </c>
      <c r="AZ567" s="34">
        <v>4.9029999999999996</v>
      </c>
      <c r="BA567" s="34">
        <v>116.127</v>
      </c>
    </row>
    <row r="568" spans="50:53" x14ac:dyDescent="0.25">
      <c r="AX568" s="58"/>
      <c r="AY568" s="34" t="s">
        <v>1</v>
      </c>
      <c r="AZ568" s="34">
        <v>4.9470000000000001</v>
      </c>
      <c r="BA568" s="34">
        <v>118.242</v>
      </c>
    </row>
    <row r="569" spans="50:53" x14ac:dyDescent="0.25">
      <c r="AX569" s="58"/>
      <c r="AY569" s="34" t="s">
        <v>1</v>
      </c>
      <c r="AZ569" s="34">
        <v>4.9859999999999998</v>
      </c>
      <c r="BA569" s="34">
        <v>120.108</v>
      </c>
    </row>
    <row r="570" spans="50:53" x14ac:dyDescent="0.25">
      <c r="AX570" s="58"/>
      <c r="AY570" s="34" t="s">
        <v>1</v>
      </c>
      <c r="AZ570" s="34">
        <v>4.9969999999999999</v>
      </c>
      <c r="BA570" s="34">
        <v>113.137</v>
      </c>
    </row>
    <row r="571" spans="50:53" x14ac:dyDescent="0.25">
      <c r="AX571" s="58"/>
      <c r="AY571" s="34" t="s">
        <v>1</v>
      </c>
      <c r="AZ571" s="34">
        <v>5.0389999999999997</v>
      </c>
      <c r="BA571" s="34">
        <v>120.38200000000001</v>
      </c>
    </row>
    <row r="572" spans="50:53" x14ac:dyDescent="0.25">
      <c r="AX572" s="58"/>
      <c r="AY572" s="34" t="s">
        <v>1</v>
      </c>
      <c r="AZ572" s="34">
        <v>5.0670000000000002</v>
      </c>
      <c r="BA572" s="34">
        <v>116.304</v>
      </c>
    </row>
    <row r="573" spans="50:53" x14ac:dyDescent="0.25">
      <c r="AX573" s="58"/>
      <c r="AY573" s="34" t="s">
        <v>1</v>
      </c>
      <c r="AZ573" s="34">
        <v>5.0970000000000004</v>
      </c>
      <c r="BA573" s="34">
        <v>115.655</v>
      </c>
    </row>
    <row r="574" spans="50:53" ht="15" customHeight="1" x14ac:dyDescent="0.25">
      <c r="AX574" s="58"/>
      <c r="AY574" s="34" t="s">
        <v>1</v>
      </c>
      <c r="AZ574" s="34">
        <v>5.1390000000000002</v>
      </c>
      <c r="BA574" s="34">
        <v>117.553</v>
      </c>
    </row>
    <row r="575" spans="50:53" x14ac:dyDescent="0.25">
      <c r="AX575" s="58"/>
      <c r="AY575" s="34" t="s">
        <v>1</v>
      </c>
      <c r="AZ575" s="34">
        <v>5.1559999999999997</v>
      </c>
      <c r="BA575" s="34">
        <v>120.958</v>
      </c>
    </row>
    <row r="576" spans="50:53" x14ac:dyDescent="0.25">
      <c r="AX576" s="58"/>
      <c r="AY576" s="34" t="s">
        <v>1</v>
      </c>
      <c r="AZ576" s="34">
        <v>5.1829999999999998</v>
      </c>
      <c r="BA576" s="34">
        <v>129.798</v>
      </c>
    </row>
    <row r="577" spans="50:53" x14ac:dyDescent="0.25">
      <c r="AX577" s="58"/>
      <c r="AY577" s="34" t="s">
        <v>1</v>
      </c>
      <c r="AZ577" s="34">
        <v>5.2110000000000003</v>
      </c>
      <c r="BA577" s="34">
        <v>127.565</v>
      </c>
    </row>
    <row r="578" spans="50:53" x14ac:dyDescent="0.25">
      <c r="AX578" s="58"/>
      <c r="AY578" s="34" t="s">
        <v>1</v>
      </c>
      <c r="AZ578" s="34">
        <v>5.2469999999999999</v>
      </c>
      <c r="BA578" s="34">
        <v>136.24600000000001</v>
      </c>
    </row>
    <row r="579" spans="50:53" x14ac:dyDescent="0.25">
      <c r="AX579" s="58"/>
      <c r="AY579" s="34" t="s">
        <v>1</v>
      </c>
      <c r="AZ579" s="34">
        <v>5.2809999999999997</v>
      </c>
      <c r="BA579" s="34">
        <v>152.00200000000001</v>
      </c>
    </row>
    <row r="580" spans="50:53" x14ac:dyDescent="0.25">
      <c r="AX580" s="58"/>
      <c r="AY580" s="34" t="s">
        <v>1</v>
      </c>
      <c r="AZ580" s="34">
        <v>5.3140000000000001</v>
      </c>
      <c r="BA580" s="34">
        <v>164.482</v>
      </c>
    </row>
    <row r="581" spans="50:53" x14ac:dyDescent="0.25">
      <c r="AX581" s="58"/>
      <c r="AY581" s="34" t="s">
        <v>1</v>
      </c>
      <c r="AZ581" s="34">
        <v>5.3419999999999996</v>
      </c>
      <c r="BA581" s="34">
        <v>197.864</v>
      </c>
    </row>
    <row r="582" spans="50:53" x14ac:dyDescent="0.25">
      <c r="AX582" s="58"/>
      <c r="AY582" s="34" t="s">
        <v>1</v>
      </c>
      <c r="AZ582" s="34">
        <v>5.3719999999999999</v>
      </c>
      <c r="BA582" s="34">
        <v>323.29399999999998</v>
      </c>
    </row>
    <row r="583" spans="50:53" x14ac:dyDescent="0.25">
      <c r="AX583" s="58"/>
      <c r="AY583" s="34" t="s">
        <v>1</v>
      </c>
      <c r="AZ583" s="34">
        <v>5.3970000000000002</v>
      </c>
      <c r="BA583" s="34">
        <v>802.54600000000005</v>
      </c>
    </row>
    <row r="584" spans="50:53" x14ac:dyDescent="0.25">
      <c r="AX584" s="58" t="s">
        <v>39</v>
      </c>
      <c r="AY584" s="34" t="s">
        <v>2</v>
      </c>
      <c r="AZ584" s="34">
        <v>5.3970000000000002</v>
      </c>
      <c r="BA584" s="34">
        <v>1746.7170000000001</v>
      </c>
    </row>
    <row r="585" spans="50:53" x14ac:dyDescent="0.25">
      <c r="AX585" s="58"/>
      <c r="AY585" s="34" t="s">
        <v>2</v>
      </c>
      <c r="AZ585" s="34">
        <v>5.4059999999999997</v>
      </c>
      <c r="BA585" s="34">
        <v>465.40600000000001</v>
      </c>
    </row>
    <row r="586" spans="50:53" x14ac:dyDescent="0.25">
      <c r="AX586" s="58"/>
      <c r="AY586" s="34" t="s">
        <v>2</v>
      </c>
      <c r="AZ586" s="34">
        <v>5.4109999999999996</v>
      </c>
      <c r="BA586" s="34">
        <v>304.56299999999999</v>
      </c>
    </row>
    <row r="587" spans="50:53" x14ac:dyDescent="0.25">
      <c r="AX587" s="58"/>
      <c r="AY587" s="34" t="s">
        <v>2</v>
      </c>
      <c r="AZ587" s="34">
        <v>5.4249999999999998</v>
      </c>
      <c r="BA587" s="34">
        <v>250.005</v>
      </c>
    </row>
    <row r="588" spans="50:53" x14ac:dyDescent="0.25">
      <c r="AX588" s="58"/>
      <c r="AY588" s="34" t="s">
        <v>2</v>
      </c>
      <c r="AZ588" s="34">
        <v>5.4640000000000004</v>
      </c>
      <c r="BA588" s="34">
        <v>234.095</v>
      </c>
    </row>
    <row r="589" spans="50:53" x14ac:dyDescent="0.25">
      <c r="AX589" s="58"/>
      <c r="AY589" s="34" t="s">
        <v>2</v>
      </c>
      <c r="AZ589" s="34">
        <v>5.4889999999999999</v>
      </c>
      <c r="BA589" s="34">
        <v>232.66200000000001</v>
      </c>
    </row>
    <row r="590" spans="50:53" x14ac:dyDescent="0.25">
      <c r="AX590" s="58"/>
      <c r="AY590" s="34" t="s">
        <v>2</v>
      </c>
      <c r="AZ590" s="34">
        <v>5.5529999999999999</v>
      </c>
      <c r="BA590" s="34">
        <v>236.32</v>
      </c>
    </row>
    <row r="591" spans="50:53" x14ac:dyDescent="0.25">
      <c r="AX591" s="58"/>
      <c r="AY591" s="34" t="s">
        <v>2</v>
      </c>
      <c r="AZ591" s="34">
        <v>5.6</v>
      </c>
      <c r="BA591" s="34">
        <v>225.12200000000001</v>
      </c>
    </row>
    <row r="592" spans="50:53" x14ac:dyDescent="0.25">
      <c r="AX592" s="58"/>
      <c r="AY592" s="34" t="s">
        <v>2</v>
      </c>
      <c r="AZ592" s="34">
        <v>5.6360000000000001</v>
      </c>
      <c r="BA592" s="34">
        <v>247.18299999999999</v>
      </c>
    </row>
    <row r="593" spans="50:53" x14ac:dyDescent="0.25">
      <c r="AX593" s="58"/>
      <c r="AY593" s="34" t="s">
        <v>2</v>
      </c>
      <c r="AZ593" s="34">
        <v>5.6580000000000004</v>
      </c>
      <c r="BA593" s="34">
        <v>241.75399999999999</v>
      </c>
    </row>
    <row r="594" spans="50:53" x14ac:dyDescent="0.25">
      <c r="AX594" s="58"/>
      <c r="AY594" s="34" t="s">
        <v>2</v>
      </c>
      <c r="AZ594" s="34">
        <v>5.6859999999999999</v>
      </c>
      <c r="BA594" s="34">
        <v>245.95599999999999</v>
      </c>
    </row>
    <row r="595" spans="50:53" x14ac:dyDescent="0.25">
      <c r="AX595" s="58"/>
      <c r="AY595" s="34" t="s">
        <v>2</v>
      </c>
      <c r="AZ595" s="34">
        <v>5.7190000000000003</v>
      </c>
      <c r="BA595" s="34">
        <v>243.399</v>
      </c>
    </row>
    <row r="596" spans="50:53" x14ac:dyDescent="0.25">
      <c r="AX596" s="58"/>
      <c r="AY596" s="34" t="s">
        <v>2</v>
      </c>
      <c r="AZ596" s="34">
        <v>5.7469999999999999</v>
      </c>
      <c r="BA596" s="34">
        <v>251.27099999999999</v>
      </c>
    </row>
    <row r="597" spans="50:53" x14ac:dyDescent="0.25">
      <c r="AX597" s="58"/>
      <c r="AY597" s="34" t="s">
        <v>2</v>
      </c>
      <c r="AZ597" s="34">
        <v>5.7779999999999996</v>
      </c>
      <c r="BA597" s="34">
        <v>248.38900000000001</v>
      </c>
    </row>
    <row r="598" spans="50:53" x14ac:dyDescent="0.25">
      <c r="AX598" s="58"/>
      <c r="AY598" s="34" t="s">
        <v>2</v>
      </c>
      <c r="AZ598" s="34">
        <v>5.8029999999999999</v>
      </c>
      <c r="BA598" s="34">
        <v>264.03399999999999</v>
      </c>
    </row>
    <row r="599" spans="50:53" x14ac:dyDescent="0.25">
      <c r="AX599" s="58"/>
      <c r="AY599" s="34" t="s">
        <v>2</v>
      </c>
      <c r="AZ599" s="34">
        <v>5.8330000000000002</v>
      </c>
      <c r="BA599" s="34">
        <v>277.495</v>
      </c>
    </row>
    <row r="600" spans="50:53" x14ac:dyDescent="0.25">
      <c r="AX600" s="58"/>
      <c r="AY600" s="34" t="s">
        <v>2</v>
      </c>
      <c r="AZ600" s="34">
        <v>5.8579999999999997</v>
      </c>
      <c r="BA600" s="34">
        <v>282.13499999999999</v>
      </c>
    </row>
    <row r="601" spans="50:53" x14ac:dyDescent="0.25">
      <c r="AX601" s="58"/>
      <c r="AY601" s="34" t="s">
        <v>2</v>
      </c>
      <c r="AZ601" s="34">
        <v>5.8860000000000001</v>
      </c>
      <c r="BA601" s="34">
        <v>296.78399999999999</v>
      </c>
    </row>
    <row r="602" spans="50:53" x14ac:dyDescent="0.25">
      <c r="AX602" s="58"/>
      <c r="AY602" s="34" t="s">
        <v>2</v>
      </c>
      <c r="AZ602" s="34">
        <v>5.9139999999999997</v>
      </c>
      <c r="BA602" s="34">
        <v>299.59199999999998</v>
      </c>
    </row>
    <row r="603" spans="50:53" x14ac:dyDescent="0.25">
      <c r="AX603" s="58"/>
      <c r="AY603" s="34" t="s">
        <v>2</v>
      </c>
      <c r="AZ603" s="34">
        <v>5.9359999999999999</v>
      </c>
      <c r="BA603" s="34">
        <v>299.33199999999999</v>
      </c>
    </row>
    <row r="604" spans="50:53" x14ac:dyDescent="0.25">
      <c r="AX604" s="58"/>
      <c r="AY604" s="34" t="s">
        <v>2</v>
      </c>
      <c r="AZ604" s="34">
        <v>5.9610000000000003</v>
      </c>
      <c r="BA604" s="34">
        <v>306.97500000000002</v>
      </c>
    </row>
    <row r="605" spans="50:53" x14ac:dyDescent="0.25">
      <c r="AX605" s="58"/>
      <c r="AY605" s="34" t="s">
        <v>2</v>
      </c>
      <c r="AZ605" s="34">
        <v>5.9859999999999998</v>
      </c>
      <c r="BA605" s="34">
        <v>317.63099999999997</v>
      </c>
    </row>
    <row r="606" spans="50:53" x14ac:dyDescent="0.25">
      <c r="AX606" s="58"/>
      <c r="AY606" s="34" t="s">
        <v>2</v>
      </c>
      <c r="AZ606" s="34">
        <v>6.0110000000000001</v>
      </c>
      <c r="BA606" s="34">
        <v>334.84800000000001</v>
      </c>
    </row>
    <row r="607" spans="50:53" x14ac:dyDescent="0.25">
      <c r="AX607" s="58"/>
      <c r="AY607" s="34" t="s">
        <v>2</v>
      </c>
      <c r="AZ607" s="34">
        <v>6.0359999999999996</v>
      </c>
      <c r="BA607" s="34">
        <v>360.58499999999998</v>
      </c>
    </row>
    <row r="608" spans="50:53" x14ac:dyDescent="0.25">
      <c r="AX608" s="58"/>
      <c r="AY608" s="34" t="s">
        <v>2</v>
      </c>
      <c r="AZ608" s="34">
        <v>6.0579999999999998</v>
      </c>
      <c r="BA608" s="34">
        <v>389.73200000000003</v>
      </c>
    </row>
    <row r="609" spans="50:53" x14ac:dyDescent="0.25">
      <c r="AX609" s="58"/>
      <c r="AY609" s="34" t="s">
        <v>2</v>
      </c>
      <c r="AZ609" s="34">
        <v>6.0810000000000004</v>
      </c>
      <c r="BA609" s="34">
        <v>438.24700000000001</v>
      </c>
    </row>
    <row r="610" spans="50:53" x14ac:dyDescent="0.25">
      <c r="AX610" s="58"/>
      <c r="AY610" s="34" t="s">
        <v>2</v>
      </c>
      <c r="AZ610" s="34">
        <v>6.1029999999999998</v>
      </c>
      <c r="BA610" s="34">
        <v>527.29499999999996</v>
      </c>
    </row>
    <row r="611" spans="50:53" x14ac:dyDescent="0.25">
      <c r="AX611" s="58"/>
      <c r="AY611" s="34" t="s">
        <v>2</v>
      </c>
      <c r="AZ611" s="34">
        <v>6.1219999999999999</v>
      </c>
      <c r="BA611" s="34">
        <v>658.75099999999998</v>
      </c>
    </row>
    <row r="612" spans="50:53" x14ac:dyDescent="0.25">
      <c r="AX612" s="58"/>
      <c r="AY612" s="34" t="s">
        <v>2</v>
      </c>
      <c r="AZ612" s="34">
        <v>6.1390000000000002</v>
      </c>
      <c r="BA612" s="34">
        <v>893.39200000000005</v>
      </c>
    </row>
    <row r="613" spans="50:53" x14ac:dyDescent="0.25">
      <c r="AX613" s="58"/>
      <c r="AY613" s="34" t="s">
        <v>2</v>
      </c>
      <c r="AZ613" s="34">
        <v>6.1529999999999996</v>
      </c>
      <c r="BA613" s="34">
        <v>1378.21</v>
      </c>
    </row>
    <row r="614" spans="50:53" x14ac:dyDescent="0.25">
      <c r="AX614" s="2" t="s">
        <v>90</v>
      </c>
      <c r="AY614" s="34" t="s">
        <v>0</v>
      </c>
      <c r="AZ614" s="34">
        <v>359.84199999999998</v>
      </c>
      <c r="BA614" s="34">
        <v>0</v>
      </c>
    </row>
    <row r="615" spans="50:53" x14ac:dyDescent="0.25">
      <c r="AX615" s="58" t="s">
        <v>40</v>
      </c>
      <c r="AY615" s="34" t="s">
        <v>1</v>
      </c>
      <c r="AZ615" s="34">
        <v>7.0640000000000001</v>
      </c>
      <c r="BA615" s="34">
        <v>1640.8050000000001</v>
      </c>
    </row>
    <row r="616" spans="50:53" x14ac:dyDescent="0.25">
      <c r="AX616" s="58"/>
      <c r="AY616" s="34" t="s">
        <v>1</v>
      </c>
      <c r="AZ616" s="34">
        <v>7.0750000000000002</v>
      </c>
      <c r="BA616" s="34">
        <v>1186.6300000000001</v>
      </c>
    </row>
    <row r="617" spans="50:53" x14ac:dyDescent="0.25">
      <c r="AX617" s="58"/>
      <c r="AY617" s="34" t="s">
        <v>1</v>
      </c>
      <c r="AZ617" s="34">
        <v>7.0919999999999996</v>
      </c>
      <c r="BA617" s="34">
        <v>883.89300000000003</v>
      </c>
    </row>
    <row r="618" spans="50:53" x14ac:dyDescent="0.25">
      <c r="AX618" s="58"/>
      <c r="AY618" s="34" t="s">
        <v>1</v>
      </c>
      <c r="AZ618" s="34">
        <v>7.1059999999999999</v>
      </c>
      <c r="BA618" s="34">
        <v>686.22400000000005</v>
      </c>
    </row>
    <row r="619" spans="50:53" x14ac:dyDescent="0.25">
      <c r="AX619" s="58"/>
      <c r="AY619" s="34" t="s">
        <v>1</v>
      </c>
      <c r="AZ619" s="34">
        <v>7.117</v>
      </c>
      <c r="BA619" s="34">
        <v>600.32399999999996</v>
      </c>
    </row>
    <row r="620" spans="50:53" x14ac:dyDescent="0.25">
      <c r="AX620" s="58"/>
      <c r="AY620" s="34" t="s">
        <v>1</v>
      </c>
      <c r="AZ620" s="34">
        <v>7.133</v>
      </c>
      <c r="BA620" s="34">
        <v>589.43200000000002</v>
      </c>
    </row>
    <row r="621" spans="50:53" x14ac:dyDescent="0.25">
      <c r="AX621" s="58"/>
      <c r="AY621" s="34" t="s">
        <v>1</v>
      </c>
      <c r="AZ621" s="34">
        <v>7.1420000000000003</v>
      </c>
      <c r="BA621" s="34">
        <v>649.89</v>
      </c>
    </row>
    <row r="622" spans="50:53" x14ac:dyDescent="0.25">
      <c r="AX622" s="58"/>
      <c r="AY622" s="34" t="s">
        <v>1</v>
      </c>
      <c r="AZ622" s="34">
        <v>7.1470000000000002</v>
      </c>
      <c r="BA622" s="34">
        <v>913.54700000000003</v>
      </c>
    </row>
    <row r="623" spans="50:53" x14ac:dyDescent="0.25">
      <c r="AX623" s="2" t="s">
        <v>91</v>
      </c>
      <c r="AY623" s="34" t="s">
        <v>0</v>
      </c>
      <c r="AZ623" s="34">
        <v>7.1559999999999997</v>
      </c>
      <c r="BA623" s="34">
        <v>0</v>
      </c>
    </row>
    <row r="624" spans="50:53" x14ac:dyDescent="0.25">
      <c r="AX624" s="58" t="s">
        <v>41</v>
      </c>
      <c r="AY624" s="34" t="s">
        <v>2</v>
      </c>
      <c r="AZ624" s="34">
        <v>7.1580000000000004</v>
      </c>
      <c r="BA624" s="34">
        <v>1582.854</v>
      </c>
    </row>
    <row r="625" spans="50:53" x14ac:dyDescent="0.25">
      <c r="AX625" s="58"/>
      <c r="AY625" s="34" t="s">
        <v>2</v>
      </c>
      <c r="AZ625" s="34">
        <v>7.1639999999999997</v>
      </c>
      <c r="BA625" s="34">
        <v>706.96299999999997</v>
      </c>
    </row>
    <row r="626" spans="50:53" x14ac:dyDescent="0.25">
      <c r="AX626" s="58"/>
      <c r="AY626" s="34" t="s">
        <v>2</v>
      </c>
      <c r="AZ626" s="34">
        <v>7.1719999999999997</v>
      </c>
      <c r="BA626" s="34">
        <v>504.20299999999997</v>
      </c>
    </row>
    <row r="627" spans="50:53" x14ac:dyDescent="0.25">
      <c r="AX627" s="58"/>
      <c r="AY627" s="34" t="s">
        <v>2</v>
      </c>
      <c r="AZ627" s="34">
        <v>7.181</v>
      </c>
      <c r="BA627" s="34">
        <v>423.863</v>
      </c>
    </row>
    <row r="628" spans="50:53" x14ac:dyDescent="0.25">
      <c r="AX628" s="58"/>
      <c r="AY628" s="34" t="s">
        <v>2</v>
      </c>
      <c r="AZ628" s="34">
        <v>7.1859999999999999</v>
      </c>
      <c r="BA628" s="34">
        <v>435.04399999999998</v>
      </c>
    </row>
    <row r="629" spans="50:53" x14ac:dyDescent="0.25">
      <c r="AX629" s="58"/>
      <c r="AY629" s="34" t="s">
        <v>2</v>
      </c>
      <c r="AZ629" s="34">
        <v>7.1920000000000002</v>
      </c>
      <c r="BA629" s="34">
        <v>521.99800000000005</v>
      </c>
    </row>
    <row r="630" spans="50:53" x14ac:dyDescent="0.25">
      <c r="AX630" s="58"/>
      <c r="AY630" s="34" t="s">
        <v>2</v>
      </c>
      <c r="AZ630" s="34">
        <v>7.2</v>
      </c>
      <c r="BA630" s="34">
        <v>723.89099999999996</v>
      </c>
    </row>
    <row r="631" spans="50:53" x14ac:dyDescent="0.25">
      <c r="AX631" s="58"/>
      <c r="AY631" s="34" t="s">
        <v>2</v>
      </c>
      <c r="AZ631" s="34">
        <v>7.2140000000000004</v>
      </c>
      <c r="BA631" s="34">
        <v>1293.856</v>
      </c>
    </row>
    <row r="632" spans="50:53" x14ac:dyDescent="0.25">
      <c r="AX632" s="2" t="s">
        <v>92</v>
      </c>
      <c r="AY632" s="34" t="s">
        <v>0</v>
      </c>
      <c r="AZ632" s="34">
        <v>7.2279999999999998</v>
      </c>
      <c r="BA632" s="34">
        <v>0</v>
      </c>
    </row>
    <row r="633" spans="50:53" x14ac:dyDescent="0.25">
      <c r="AX633" s="58" t="s">
        <v>42</v>
      </c>
      <c r="AY633" s="34" t="s">
        <v>1</v>
      </c>
      <c r="AZ633" s="34">
        <v>7.2309999999999999</v>
      </c>
      <c r="BA633" s="34">
        <v>1837.7070000000001</v>
      </c>
    </row>
    <row r="634" spans="50:53" x14ac:dyDescent="0.25">
      <c r="AX634" s="58"/>
      <c r="AY634" s="34" t="s">
        <v>1</v>
      </c>
      <c r="AZ634" s="34">
        <v>7.2439999999999998</v>
      </c>
      <c r="BA634" s="34">
        <v>938.56899999999996</v>
      </c>
    </row>
    <row r="635" spans="50:53" x14ac:dyDescent="0.25">
      <c r="AX635" s="58"/>
      <c r="AY635" s="34" t="s">
        <v>1</v>
      </c>
      <c r="AZ635" s="34">
        <v>7.2530000000000001</v>
      </c>
      <c r="BA635" s="34">
        <v>696.38400000000001</v>
      </c>
    </row>
    <row r="636" spans="50:53" x14ac:dyDescent="0.25">
      <c r="AX636" s="58"/>
      <c r="AY636" s="34" t="s">
        <v>1</v>
      </c>
      <c r="AZ636" s="34">
        <v>7.2610000000000001</v>
      </c>
      <c r="BA636" s="34">
        <v>617.75699999999995</v>
      </c>
    </row>
    <row r="637" spans="50:53" x14ac:dyDescent="0.25">
      <c r="AX637" s="58"/>
      <c r="AY637" s="34" t="s">
        <v>1</v>
      </c>
      <c r="AZ637" s="34">
        <v>7.2670000000000003</v>
      </c>
      <c r="BA637" s="34">
        <v>572.62900000000002</v>
      </c>
    </row>
    <row r="638" spans="50:53" x14ac:dyDescent="0.25">
      <c r="AX638" s="58"/>
      <c r="AY638" s="34" t="s">
        <v>1</v>
      </c>
      <c r="AZ638" s="34">
        <v>7.2750000000000004</v>
      </c>
      <c r="BA638" s="34">
        <v>573.94299999999998</v>
      </c>
    </row>
    <row r="639" spans="50:53" x14ac:dyDescent="0.25">
      <c r="AX639" s="58"/>
      <c r="AY639" s="34" t="s">
        <v>1</v>
      </c>
      <c r="AZ639" s="34">
        <v>7.2809999999999997</v>
      </c>
      <c r="BA639" s="34">
        <v>621.07000000000005</v>
      </c>
    </row>
    <row r="640" spans="50:53" x14ac:dyDescent="0.25">
      <c r="AX640" s="58"/>
      <c r="AY640" s="34" t="s">
        <v>1</v>
      </c>
      <c r="AZ640" s="34">
        <v>7.2859999999999996</v>
      </c>
      <c r="BA640" s="34">
        <v>676.44500000000005</v>
      </c>
    </row>
    <row r="641" spans="50:53" x14ac:dyDescent="0.25">
      <c r="AX641" s="58"/>
      <c r="AY641" s="34" t="s">
        <v>1</v>
      </c>
      <c r="AZ641" s="34">
        <v>7.2919999999999998</v>
      </c>
      <c r="BA641" s="34">
        <v>703.87199999999996</v>
      </c>
    </row>
    <row r="642" spans="50:53" x14ac:dyDescent="0.25">
      <c r="AX642" s="58"/>
      <c r="AY642" s="34" t="s">
        <v>1</v>
      </c>
      <c r="AZ642" s="34">
        <v>7.3</v>
      </c>
      <c r="BA642" s="34">
        <v>765.1</v>
      </c>
    </row>
    <row r="643" spans="50:53" x14ac:dyDescent="0.25">
      <c r="AX643" s="58"/>
      <c r="AY643" s="34" t="s">
        <v>1</v>
      </c>
      <c r="AZ643" s="34">
        <v>7.306</v>
      </c>
      <c r="BA643" s="34">
        <v>812.01199999999994</v>
      </c>
    </row>
    <row r="644" spans="50:53" x14ac:dyDescent="0.25">
      <c r="AX644" s="58"/>
      <c r="AY644" s="34" t="s">
        <v>1</v>
      </c>
      <c r="AZ644" s="34">
        <v>7.3109999999999999</v>
      </c>
      <c r="BA644" s="34">
        <v>838.27099999999996</v>
      </c>
    </row>
    <row r="645" spans="50:53" x14ac:dyDescent="0.25">
      <c r="AX645" s="58"/>
      <c r="AY645" s="34" t="s">
        <v>1</v>
      </c>
      <c r="AZ645" s="34">
        <v>7.3109999999999999</v>
      </c>
      <c r="BA645" s="34">
        <v>878.83199999999999</v>
      </c>
    </row>
    <row r="646" spans="50:53" x14ac:dyDescent="0.25">
      <c r="AX646" s="58"/>
      <c r="AY646" s="34" t="s">
        <v>1</v>
      </c>
      <c r="AZ646" s="34">
        <v>7.2779999999999996</v>
      </c>
      <c r="BA646" s="34">
        <v>749.88699999999994</v>
      </c>
    </row>
    <row r="647" spans="50:53" x14ac:dyDescent="0.25">
      <c r="AX647" s="58"/>
      <c r="AY647" s="34" t="s">
        <v>1</v>
      </c>
      <c r="AZ647" s="34">
        <v>7.1609999999999996</v>
      </c>
      <c r="BA647" s="34">
        <v>629.81600000000003</v>
      </c>
    </row>
    <row r="648" spans="50:53" x14ac:dyDescent="0.25">
      <c r="AX648" s="58"/>
      <c r="AY648" s="34" t="s">
        <v>1</v>
      </c>
      <c r="AZ648" s="34">
        <v>6.95</v>
      </c>
      <c r="BA648" s="34">
        <v>541.077</v>
      </c>
    </row>
    <row r="649" spans="50:53" x14ac:dyDescent="0.25">
      <c r="AX649" s="58"/>
      <c r="AY649" s="34" t="s">
        <v>1</v>
      </c>
      <c r="AZ649" s="34">
        <v>6.7030000000000003</v>
      </c>
      <c r="BA649" s="34">
        <v>444.63499999999999</v>
      </c>
    </row>
    <row r="650" spans="50:53" x14ac:dyDescent="0.25">
      <c r="AX650" s="58"/>
      <c r="AY650" s="34" t="s">
        <v>1</v>
      </c>
      <c r="AZ650" s="34">
        <v>6.492</v>
      </c>
      <c r="BA650" s="34">
        <v>373.54700000000003</v>
      </c>
    </row>
    <row r="651" spans="50:53" x14ac:dyDescent="0.25">
      <c r="AX651" s="58"/>
      <c r="AY651" s="34" t="s">
        <v>1</v>
      </c>
      <c r="AZ651" s="34">
        <v>6.2919999999999998</v>
      </c>
      <c r="BA651" s="34">
        <v>341.964</v>
      </c>
    </row>
    <row r="652" spans="50:53" x14ac:dyDescent="0.25">
      <c r="AX652" s="58"/>
      <c r="AY652" s="34" t="s">
        <v>1</v>
      </c>
      <c r="AZ652" s="34">
        <v>6.1219999999999999</v>
      </c>
      <c r="BA652" s="34">
        <v>308.125</v>
      </c>
    </row>
    <row r="653" spans="50:53" x14ac:dyDescent="0.25">
      <c r="AX653" s="58"/>
      <c r="AY653" s="34" t="s">
        <v>1</v>
      </c>
      <c r="AZ653" s="34">
        <v>5.9859999999999998</v>
      </c>
      <c r="BA653" s="34">
        <v>262.78800000000001</v>
      </c>
    </row>
    <row r="654" spans="50:53" x14ac:dyDescent="0.25">
      <c r="AX654" s="58"/>
      <c r="AY654" s="34" t="s">
        <v>1</v>
      </c>
      <c r="AZ654" s="34">
        <v>5.8579999999999997</v>
      </c>
      <c r="BA654" s="34">
        <v>224.261</v>
      </c>
    </row>
    <row r="655" spans="50:53" x14ac:dyDescent="0.25">
      <c r="AX655" s="58"/>
      <c r="AY655" s="34" t="s">
        <v>1</v>
      </c>
      <c r="AZ655" s="34">
        <v>5.742</v>
      </c>
      <c r="BA655" s="34">
        <v>202.441</v>
      </c>
    </row>
    <row r="656" spans="50:53" x14ac:dyDescent="0.25">
      <c r="AX656" s="58"/>
      <c r="AY656" s="34" t="s">
        <v>1</v>
      </c>
      <c r="AZ656" s="34">
        <v>5.6360000000000001</v>
      </c>
      <c r="BA656" s="34">
        <v>167.77699999999999</v>
      </c>
    </row>
    <row r="657" spans="50:53" x14ac:dyDescent="0.25">
      <c r="AX657" s="58"/>
      <c r="AY657" s="34" t="s">
        <v>1</v>
      </c>
      <c r="AZ657" s="34">
        <v>5.55</v>
      </c>
      <c r="BA657" s="34">
        <v>150.95699999999999</v>
      </c>
    </row>
    <row r="658" spans="50:53" x14ac:dyDescent="0.25">
      <c r="AX658" s="58"/>
      <c r="AY658" s="34" t="s">
        <v>1</v>
      </c>
      <c r="AZ658" s="34">
        <v>5.4669999999999996</v>
      </c>
      <c r="BA658" s="34">
        <v>135.99700000000001</v>
      </c>
    </row>
    <row r="659" spans="50:53" x14ac:dyDescent="0.25">
      <c r="AX659" s="58"/>
      <c r="AY659" s="34" t="s">
        <v>1</v>
      </c>
      <c r="AZ659" s="34">
        <v>5.4059999999999997</v>
      </c>
      <c r="BA659" s="34">
        <v>129.50399999999999</v>
      </c>
    </row>
    <row r="660" spans="50:53" x14ac:dyDescent="0.25">
      <c r="AX660" s="58"/>
      <c r="AY660" s="34" t="s">
        <v>1</v>
      </c>
      <c r="AZ660" s="34">
        <v>5.3170000000000002</v>
      </c>
      <c r="BA660" s="34">
        <v>114.798</v>
      </c>
    </row>
    <row r="661" spans="50:53" x14ac:dyDescent="0.25">
      <c r="AX661" s="58"/>
      <c r="AY661" s="34" t="s">
        <v>1</v>
      </c>
      <c r="AZ661" s="34">
        <v>5.2560000000000002</v>
      </c>
      <c r="BA661" s="34">
        <v>110.85</v>
      </c>
    </row>
    <row r="662" spans="50:53" x14ac:dyDescent="0.25">
      <c r="AX662" s="58"/>
      <c r="AY662" s="34" t="s">
        <v>1</v>
      </c>
      <c r="AZ662" s="34">
        <v>5.1920000000000002</v>
      </c>
      <c r="BA662" s="34">
        <v>104.86799999999999</v>
      </c>
    </row>
    <row r="663" spans="50:53" x14ac:dyDescent="0.25">
      <c r="AX663" s="58"/>
      <c r="AY663" s="34" t="s">
        <v>1</v>
      </c>
      <c r="AZ663" s="34">
        <v>5.1310000000000002</v>
      </c>
      <c r="BA663" s="34">
        <v>102.024</v>
      </c>
    </row>
    <row r="664" spans="50:53" x14ac:dyDescent="0.25">
      <c r="AX664" s="58"/>
      <c r="AY664" s="34" t="s">
        <v>1</v>
      </c>
      <c r="AZ664" s="34">
        <v>5.0750000000000002</v>
      </c>
      <c r="BA664" s="34">
        <v>102.157</v>
      </c>
    </row>
    <row r="665" spans="50:53" x14ac:dyDescent="0.25">
      <c r="AX665" s="58"/>
      <c r="AY665" s="34" t="s">
        <v>1</v>
      </c>
      <c r="AZ665" s="34">
        <v>5.0060000000000002</v>
      </c>
      <c r="BA665" s="34">
        <v>96.018000000000001</v>
      </c>
    </row>
    <row r="666" spans="50:53" x14ac:dyDescent="0.25">
      <c r="AX666" s="58"/>
      <c r="AY666" s="34" t="s">
        <v>1</v>
      </c>
      <c r="AZ666" s="34">
        <v>4.9530000000000003</v>
      </c>
      <c r="BA666" s="34">
        <v>96.545000000000002</v>
      </c>
    </row>
    <row r="667" spans="50:53" ht="15" customHeight="1" x14ac:dyDescent="0.25">
      <c r="AX667" s="58"/>
      <c r="AY667" s="34" t="s">
        <v>1</v>
      </c>
      <c r="AZ667" s="34">
        <v>4.9080000000000004</v>
      </c>
      <c r="BA667" s="34">
        <v>95.558000000000007</v>
      </c>
    </row>
    <row r="668" spans="50:53" x14ac:dyDescent="0.25">
      <c r="AX668" s="58"/>
      <c r="AY668" s="34" t="s">
        <v>1</v>
      </c>
      <c r="AZ668" s="34">
        <v>4.8719999999999999</v>
      </c>
      <c r="BA668" s="34">
        <v>93.43</v>
      </c>
    </row>
    <row r="669" spans="50:53" x14ac:dyDescent="0.25">
      <c r="AX669" s="58"/>
      <c r="AY669" s="34" t="s">
        <v>1</v>
      </c>
      <c r="AZ669" s="34">
        <v>4.8360000000000003</v>
      </c>
      <c r="BA669" s="34">
        <v>90.65</v>
      </c>
    </row>
    <row r="670" spans="50:53" x14ac:dyDescent="0.25">
      <c r="AX670" s="58"/>
      <c r="AY670" s="34" t="s">
        <v>1</v>
      </c>
      <c r="AZ670" s="34">
        <v>4.8029999999999999</v>
      </c>
      <c r="BA670" s="34">
        <v>92.938000000000002</v>
      </c>
    </row>
    <row r="671" spans="50:53" x14ac:dyDescent="0.25">
      <c r="AX671" s="58"/>
      <c r="AY671" s="34" t="s">
        <v>1</v>
      </c>
      <c r="AZ671" s="34">
        <v>4.7720000000000002</v>
      </c>
      <c r="BA671" s="34">
        <v>91.04</v>
      </c>
    </row>
    <row r="672" spans="50:53" x14ac:dyDescent="0.25">
      <c r="AX672" s="58"/>
      <c r="AY672" s="34" t="s">
        <v>1</v>
      </c>
      <c r="AZ672" s="34">
        <v>4.7439999999999998</v>
      </c>
      <c r="BA672" s="34">
        <v>94.816999999999993</v>
      </c>
    </row>
    <row r="673" spans="50:53" x14ac:dyDescent="0.25">
      <c r="AX673" s="58"/>
      <c r="AY673" s="34" t="s">
        <v>1</v>
      </c>
      <c r="AZ673" s="34">
        <v>4.7169999999999996</v>
      </c>
      <c r="BA673" s="34">
        <v>94.491</v>
      </c>
    </row>
    <row r="674" spans="50:53" x14ac:dyDescent="0.25">
      <c r="AX674" s="58"/>
      <c r="AY674" s="34" t="s">
        <v>1</v>
      </c>
      <c r="AZ674" s="34">
        <v>4.6970000000000001</v>
      </c>
      <c r="BA674" s="34">
        <v>96.116</v>
      </c>
    </row>
    <row r="675" spans="50:53" x14ac:dyDescent="0.25">
      <c r="AX675" s="58"/>
      <c r="AY675" s="34" t="s">
        <v>1</v>
      </c>
      <c r="AZ675" s="34">
        <v>4.681</v>
      </c>
      <c r="BA675" s="34">
        <v>99.253</v>
      </c>
    </row>
    <row r="676" spans="50:53" ht="15" customHeight="1" x14ac:dyDescent="0.25">
      <c r="AX676" s="58"/>
      <c r="AY676" s="34" t="s">
        <v>1</v>
      </c>
      <c r="AZ676" s="34">
        <v>4.6859999999999999</v>
      </c>
      <c r="BA676" s="34">
        <v>100.833</v>
      </c>
    </row>
    <row r="677" spans="50:53" x14ac:dyDescent="0.25">
      <c r="AX677" s="58"/>
      <c r="AY677" s="34" t="s">
        <v>1</v>
      </c>
      <c r="AZ677" s="34">
        <v>4.6970000000000001</v>
      </c>
      <c r="BA677" s="34">
        <v>96.944999999999993</v>
      </c>
    </row>
    <row r="678" spans="50:53" x14ac:dyDescent="0.25">
      <c r="AX678" s="58"/>
      <c r="AY678" s="34" t="s">
        <v>1</v>
      </c>
      <c r="AZ678" s="34">
        <v>4.7279999999999998</v>
      </c>
      <c r="BA678" s="34">
        <v>101.718</v>
      </c>
    </row>
    <row r="679" spans="50:53" x14ac:dyDescent="0.25">
      <c r="AX679" s="58"/>
      <c r="AY679" s="34" t="s">
        <v>1</v>
      </c>
      <c r="AZ679" s="34">
        <v>4.75</v>
      </c>
      <c r="BA679" s="34">
        <v>105.021</v>
      </c>
    </row>
    <row r="680" spans="50:53" x14ac:dyDescent="0.25">
      <c r="AX680" s="58"/>
      <c r="AY680" s="34" t="s">
        <v>1</v>
      </c>
      <c r="AZ680" s="34">
        <v>4.7670000000000003</v>
      </c>
      <c r="BA680" s="34">
        <v>100.70099999999999</v>
      </c>
    </row>
    <row r="681" spans="50:53" x14ac:dyDescent="0.25">
      <c r="AX681" s="58"/>
      <c r="AY681" s="34" t="s">
        <v>1</v>
      </c>
      <c r="AZ681" s="34">
        <v>4.7969999999999997</v>
      </c>
      <c r="BA681" s="34">
        <v>108.607</v>
      </c>
    </row>
    <row r="682" spans="50:53" x14ac:dyDescent="0.25">
      <c r="AX682" s="58"/>
      <c r="AY682" s="34" t="s">
        <v>1</v>
      </c>
      <c r="AZ682" s="34">
        <v>4.8250000000000002</v>
      </c>
      <c r="BA682" s="34">
        <v>117.483</v>
      </c>
    </row>
    <row r="683" spans="50:53" x14ac:dyDescent="0.25">
      <c r="AX683" s="58"/>
      <c r="AY683" s="34" t="s">
        <v>1</v>
      </c>
      <c r="AZ683" s="34">
        <v>4.8529999999999998</v>
      </c>
      <c r="BA683" s="34">
        <v>120.02800000000001</v>
      </c>
    </row>
    <row r="684" spans="50:53" x14ac:dyDescent="0.25">
      <c r="AX684" s="58"/>
      <c r="AY684" s="34" t="s">
        <v>1</v>
      </c>
      <c r="AZ684" s="34">
        <v>4.8780000000000001</v>
      </c>
      <c r="BA684" s="34">
        <v>117.736</v>
      </c>
    </row>
    <row r="685" spans="50:53" ht="15" customHeight="1" x14ac:dyDescent="0.25">
      <c r="AX685" s="58"/>
      <c r="AY685" s="34" t="s">
        <v>1</v>
      </c>
      <c r="AZ685" s="34">
        <v>4.9219999999999997</v>
      </c>
      <c r="BA685" s="34">
        <v>127.307</v>
      </c>
    </row>
    <row r="686" spans="50:53" x14ac:dyDescent="0.25">
      <c r="AX686" s="58"/>
      <c r="AY686" s="34" t="s">
        <v>1</v>
      </c>
      <c r="AZ686" s="34">
        <v>4.9610000000000003</v>
      </c>
      <c r="BA686" s="34">
        <v>121.79300000000001</v>
      </c>
    </row>
    <row r="687" spans="50:53" x14ac:dyDescent="0.25">
      <c r="AX687" s="58"/>
      <c r="AY687" s="34" t="s">
        <v>1</v>
      </c>
      <c r="AZ687" s="34">
        <v>4.9939999999999998</v>
      </c>
      <c r="BA687" s="34">
        <v>119.94199999999999</v>
      </c>
    </row>
    <row r="688" spans="50:53" x14ac:dyDescent="0.25">
      <c r="AX688" s="58"/>
      <c r="AY688" s="34" t="s">
        <v>1</v>
      </c>
      <c r="AZ688" s="34">
        <v>5.0279999999999996</v>
      </c>
      <c r="BA688" s="34">
        <v>119.852</v>
      </c>
    </row>
    <row r="689" spans="50:53" x14ac:dyDescent="0.25">
      <c r="AX689" s="58"/>
      <c r="AY689" s="34" t="s">
        <v>1</v>
      </c>
      <c r="AZ689" s="34">
        <v>5.056</v>
      </c>
      <c r="BA689" s="34">
        <v>116.833</v>
      </c>
    </row>
    <row r="690" spans="50:53" x14ac:dyDescent="0.25">
      <c r="AX690" s="58"/>
      <c r="AY690" s="34" t="s">
        <v>1</v>
      </c>
      <c r="AZ690" s="34">
        <v>5.0919999999999996</v>
      </c>
      <c r="BA690" s="34">
        <v>118.508</v>
      </c>
    </row>
    <row r="691" spans="50:53" x14ac:dyDescent="0.25">
      <c r="AX691" s="58"/>
      <c r="AY691" s="34" t="s">
        <v>1</v>
      </c>
      <c r="AZ691" s="34">
        <v>5.1280000000000001</v>
      </c>
      <c r="BA691" s="34">
        <v>124.09</v>
      </c>
    </row>
    <row r="692" spans="50:53" x14ac:dyDescent="0.25">
      <c r="AX692" s="58"/>
      <c r="AY692" s="34" t="s">
        <v>1</v>
      </c>
      <c r="AZ692" s="34">
        <v>5.1529999999999996</v>
      </c>
      <c r="BA692" s="34">
        <v>128.27199999999999</v>
      </c>
    </row>
    <row r="693" spans="50:53" x14ac:dyDescent="0.25">
      <c r="AX693" s="58"/>
      <c r="AY693" s="34" t="s">
        <v>1</v>
      </c>
      <c r="AZ693" s="34">
        <v>5.1829999999999998</v>
      </c>
      <c r="BA693" s="34">
        <v>131.04</v>
      </c>
    </row>
    <row r="694" spans="50:53" x14ac:dyDescent="0.25">
      <c r="AX694" s="58"/>
      <c r="AY694" s="34" t="s">
        <v>1</v>
      </c>
      <c r="AZ694" s="34">
        <v>5.2220000000000004</v>
      </c>
      <c r="BA694" s="34">
        <v>142.56299999999999</v>
      </c>
    </row>
    <row r="695" spans="50:53" x14ac:dyDescent="0.25">
      <c r="AX695" s="58"/>
      <c r="AY695" s="34" t="s">
        <v>1</v>
      </c>
      <c r="AZ695" s="34">
        <v>5.258</v>
      </c>
      <c r="BA695" s="34">
        <v>149.13</v>
      </c>
    </row>
    <row r="696" spans="50:53" x14ac:dyDescent="0.25">
      <c r="AX696" s="58"/>
      <c r="AY696" s="34" t="s">
        <v>1</v>
      </c>
      <c r="AZ696" s="34">
        <v>5.2939999999999996</v>
      </c>
      <c r="BA696" s="34">
        <v>157</v>
      </c>
    </row>
    <row r="697" spans="50:53" x14ac:dyDescent="0.25">
      <c r="AX697" s="58"/>
      <c r="AY697" s="34" t="s">
        <v>1</v>
      </c>
      <c r="AZ697" s="34">
        <v>5.3280000000000003</v>
      </c>
      <c r="BA697" s="34">
        <v>167.25399999999999</v>
      </c>
    </row>
    <row r="698" spans="50:53" x14ac:dyDescent="0.25">
      <c r="AX698" s="58"/>
      <c r="AY698" s="34" t="s">
        <v>1</v>
      </c>
      <c r="AZ698" s="34">
        <v>5.3609999999999998</v>
      </c>
      <c r="BA698" s="34">
        <v>197.96100000000001</v>
      </c>
    </row>
    <row r="699" spans="50:53" x14ac:dyDescent="0.25">
      <c r="AX699" s="58"/>
      <c r="AY699" s="34" t="s">
        <v>1</v>
      </c>
      <c r="AZ699" s="34">
        <v>5.3940000000000001</v>
      </c>
      <c r="BA699" s="34">
        <v>237.309</v>
      </c>
    </row>
    <row r="700" spans="50:53" x14ac:dyDescent="0.25">
      <c r="AX700" s="58"/>
      <c r="AY700" s="34" t="s">
        <v>1</v>
      </c>
      <c r="AZ700" s="34">
        <v>5.4279999999999999</v>
      </c>
      <c r="BA700" s="34">
        <v>337.43099999999998</v>
      </c>
    </row>
    <row r="701" spans="50:53" x14ac:dyDescent="0.25">
      <c r="AX701" s="58"/>
      <c r="AY701" s="34" t="s">
        <v>1</v>
      </c>
      <c r="AZ701" s="34">
        <v>5.4580000000000002</v>
      </c>
      <c r="BA701" s="34">
        <v>619.80499999999995</v>
      </c>
    </row>
    <row r="702" spans="50:53" x14ac:dyDescent="0.25">
      <c r="AX702" s="2" t="s">
        <v>93</v>
      </c>
      <c r="AY702" s="34" t="s">
        <v>0</v>
      </c>
      <c r="AZ702" s="34">
        <v>5.4939999999999998</v>
      </c>
      <c r="BA702" s="34">
        <v>0</v>
      </c>
    </row>
    <row r="703" spans="50:53" x14ac:dyDescent="0.25">
      <c r="AX703" s="58" t="s">
        <v>43</v>
      </c>
      <c r="AY703" s="34" t="s">
        <v>2</v>
      </c>
      <c r="AZ703" s="34">
        <v>5.5279999999999996</v>
      </c>
      <c r="BA703" s="34">
        <v>1153.635</v>
      </c>
    </row>
    <row r="704" spans="50:53" x14ac:dyDescent="0.25">
      <c r="AX704" s="58"/>
      <c r="AY704" s="34" t="s">
        <v>2</v>
      </c>
      <c r="AZ704" s="34">
        <v>5.5670000000000002</v>
      </c>
      <c r="BA704" s="34">
        <v>564.07100000000003</v>
      </c>
    </row>
    <row r="705" spans="50:53" x14ac:dyDescent="0.25">
      <c r="AX705" s="58"/>
      <c r="AY705" s="34" t="s">
        <v>2</v>
      </c>
      <c r="AZ705" s="34">
        <v>5.6029999999999998</v>
      </c>
      <c r="BA705" s="34">
        <v>426.65499999999997</v>
      </c>
    </row>
    <row r="706" spans="50:53" x14ac:dyDescent="0.25">
      <c r="AX706" s="58"/>
      <c r="AY706" s="34" t="s">
        <v>2</v>
      </c>
      <c r="AZ706" s="34">
        <v>5.65</v>
      </c>
      <c r="BA706" s="34">
        <v>382.83300000000003</v>
      </c>
    </row>
    <row r="707" spans="50:53" x14ac:dyDescent="0.25">
      <c r="AX707" s="58"/>
      <c r="AY707" s="34" t="s">
        <v>2</v>
      </c>
      <c r="AZ707" s="34">
        <v>5.7</v>
      </c>
      <c r="BA707" s="34">
        <v>399.02699999999999</v>
      </c>
    </row>
    <row r="708" spans="50:53" x14ac:dyDescent="0.25">
      <c r="AX708" s="58"/>
      <c r="AY708" s="34" t="s">
        <v>2</v>
      </c>
      <c r="AZ708" s="34">
        <v>5.7389999999999999</v>
      </c>
      <c r="BA708" s="34">
        <v>409.42399999999998</v>
      </c>
    </row>
    <row r="709" spans="50:53" x14ac:dyDescent="0.25">
      <c r="AX709" s="58"/>
      <c r="AY709" s="34" t="s">
        <v>2</v>
      </c>
      <c r="AZ709" s="34">
        <v>5.7670000000000003</v>
      </c>
      <c r="BA709" s="34">
        <v>440.24</v>
      </c>
    </row>
    <row r="710" spans="50:53" x14ac:dyDescent="0.25">
      <c r="AX710" s="58"/>
      <c r="AY710" s="34" t="s">
        <v>2</v>
      </c>
      <c r="AZ710" s="34">
        <v>5.8029999999999999</v>
      </c>
      <c r="BA710" s="34">
        <v>476.72800000000001</v>
      </c>
    </row>
    <row r="711" spans="50:53" x14ac:dyDescent="0.25">
      <c r="AX711" s="58"/>
      <c r="AY711" s="34" t="s">
        <v>2</v>
      </c>
      <c r="AZ711" s="34">
        <v>5.8390000000000004</v>
      </c>
      <c r="BA711" s="34">
        <v>496.47</v>
      </c>
    </row>
    <row r="712" spans="50:53" x14ac:dyDescent="0.25">
      <c r="AX712" s="58"/>
      <c r="AY712" s="34" t="s">
        <v>2</v>
      </c>
      <c r="AZ712" s="34">
        <v>5.875</v>
      </c>
      <c r="BA712" s="34">
        <v>502.63</v>
      </c>
    </row>
    <row r="713" spans="50:53" x14ac:dyDescent="0.25">
      <c r="AX713" s="58"/>
      <c r="AY713" s="34" t="s">
        <v>2</v>
      </c>
      <c r="AZ713" s="34">
        <v>5.9109999999999996</v>
      </c>
      <c r="BA713" s="34">
        <v>565.36500000000001</v>
      </c>
    </row>
    <row r="714" spans="50:53" x14ac:dyDescent="0.25">
      <c r="AX714" s="58"/>
      <c r="AY714" s="34" t="s">
        <v>2</v>
      </c>
      <c r="AZ714" s="34">
        <v>5.9530000000000003</v>
      </c>
      <c r="BA714" s="34">
        <v>668.92399999999998</v>
      </c>
    </row>
    <row r="715" spans="50:53" x14ac:dyDescent="0.25">
      <c r="AX715" s="58"/>
      <c r="AY715" s="34" t="s">
        <v>2</v>
      </c>
      <c r="AZ715" s="34">
        <v>5.992</v>
      </c>
      <c r="BA715" s="34">
        <v>795.55200000000002</v>
      </c>
    </row>
    <row r="716" spans="50:53" x14ac:dyDescent="0.25">
      <c r="AX716" s="58"/>
      <c r="AY716" s="34" t="s">
        <v>2</v>
      </c>
      <c r="AZ716" s="34">
        <v>6.0250000000000004</v>
      </c>
      <c r="BA716" s="34">
        <v>973.78099999999995</v>
      </c>
    </row>
    <row r="717" spans="50:53" x14ac:dyDescent="0.25">
      <c r="AX717" s="58"/>
      <c r="AY717" s="34" t="s">
        <v>2</v>
      </c>
      <c r="AZ717" s="34">
        <v>6.0640000000000001</v>
      </c>
      <c r="BA717" s="34">
        <v>1388.2560000000001</v>
      </c>
    </row>
    <row r="718" spans="50:53" x14ac:dyDescent="0.25">
      <c r="AX718" s="2" t="s">
        <v>94</v>
      </c>
      <c r="AY718" s="34" t="s">
        <v>0</v>
      </c>
      <c r="AZ718" s="34">
        <v>30.814</v>
      </c>
      <c r="BA718" s="34">
        <v>0</v>
      </c>
    </row>
    <row r="719" spans="50:53" x14ac:dyDescent="0.25">
      <c r="AX719" s="58" t="s">
        <v>44</v>
      </c>
      <c r="AY719" s="34" t="s">
        <v>1</v>
      </c>
      <c r="AZ719" s="34">
        <v>6.242</v>
      </c>
      <c r="BA719" s="34">
        <v>1891.0930000000001</v>
      </c>
    </row>
    <row r="720" spans="50:53" x14ac:dyDescent="0.25">
      <c r="AX720" s="58"/>
      <c r="AY720" s="34" t="s">
        <v>1</v>
      </c>
      <c r="AZ720" s="34">
        <v>6.2640000000000002</v>
      </c>
      <c r="BA720" s="34">
        <v>1818.011</v>
      </c>
    </row>
    <row r="721" spans="50:53" x14ac:dyDescent="0.25">
      <c r="AX721" s="2" t="s">
        <v>95</v>
      </c>
      <c r="AY721" s="34" t="s">
        <v>0</v>
      </c>
      <c r="AZ721" s="34">
        <v>25.321999999999999</v>
      </c>
      <c r="BA721" s="34">
        <v>0</v>
      </c>
    </row>
    <row r="722" spans="50:53" x14ac:dyDescent="0.25">
      <c r="AX722" s="58" t="s">
        <v>45</v>
      </c>
      <c r="AY722" s="34" t="s">
        <v>2</v>
      </c>
      <c r="AZ722" s="34">
        <v>6.3860000000000001</v>
      </c>
      <c r="BA722" s="34">
        <v>1341.0419999999999</v>
      </c>
    </row>
    <row r="723" spans="50:53" x14ac:dyDescent="0.25">
      <c r="AX723" s="58"/>
      <c r="AY723" s="34" t="s">
        <v>2</v>
      </c>
      <c r="AZ723" s="34">
        <v>6.3860000000000001</v>
      </c>
      <c r="BA723" s="34">
        <v>1013.958</v>
      </c>
    </row>
    <row r="724" spans="50:53" x14ac:dyDescent="0.25">
      <c r="AX724" s="58"/>
      <c r="AY724" s="34" t="s">
        <v>2</v>
      </c>
      <c r="AZ724" s="34">
        <v>6.3280000000000003</v>
      </c>
      <c r="BA724" s="34">
        <v>927.64300000000003</v>
      </c>
    </row>
    <row r="725" spans="50:53" x14ac:dyDescent="0.25">
      <c r="AX725" s="58"/>
      <c r="AY725" s="34" t="s">
        <v>2</v>
      </c>
      <c r="AZ725" s="34">
        <v>6.1440000000000001</v>
      </c>
      <c r="BA725" s="34">
        <v>836.64</v>
      </c>
    </row>
    <row r="726" spans="50:53" x14ac:dyDescent="0.25">
      <c r="AX726" s="58"/>
      <c r="AY726" s="34" t="s">
        <v>2</v>
      </c>
      <c r="AZ726" s="34">
        <v>5.9390000000000001</v>
      </c>
      <c r="BA726" s="34">
        <v>817.125</v>
      </c>
    </row>
    <row r="727" spans="50:53" x14ac:dyDescent="0.25">
      <c r="AX727" s="58"/>
      <c r="AY727" s="34" t="s">
        <v>2</v>
      </c>
      <c r="AZ727" s="34">
        <v>5.7439999999999998</v>
      </c>
      <c r="BA727" s="34">
        <v>989.346</v>
      </c>
    </row>
    <row r="728" spans="50:53" x14ac:dyDescent="0.25">
      <c r="AX728" s="58"/>
      <c r="AY728" s="34" t="s">
        <v>2</v>
      </c>
      <c r="AZ728" s="34">
        <v>5.5670000000000002</v>
      </c>
      <c r="BA728" s="34">
        <v>929.05700000000002</v>
      </c>
    </row>
    <row r="729" spans="50:53" x14ac:dyDescent="0.25">
      <c r="AX729" s="58"/>
      <c r="AY729" s="34" t="s">
        <v>2</v>
      </c>
      <c r="AZ729" s="34">
        <v>5.3940000000000001</v>
      </c>
      <c r="BA729" s="34">
        <v>872.46</v>
      </c>
    </row>
    <row r="730" spans="50:53" x14ac:dyDescent="0.25">
      <c r="AX730" s="58"/>
      <c r="AY730" s="34" t="s">
        <v>2</v>
      </c>
      <c r="AZ730" s="34">
        <v>5.3029999999999999</v>
      </c>
      <c r="BA730" s="34">
        <v>868.60799999999995</v>
      </c>
    </row>
    <row r="731" spans="50:53" x14ac:dyDescent="0.25">
      <c r="AX731" s="58"/>
      <c r="AY731" s="34" t="s">
        <v>2</v>
      </c>
      <c r="AZ731" s="34">
        <v>5.1559999999999997</v>
      </c>
      <c r="BA731" s="34">
        <v>1003.502</v>
      </c>
    </row>
    <row r="732" spans="50:53" x14ac:dyDescent="0.25">
      <c r="AX732" s="58"/>
      <c r="AY732" s="34" t="s">
        <v>2</v>
      </c>
      <c r="AZ732" s="34">
        <v>5.0110000000000001</v>
      </c>
      <c r="BA732" s="34">
        <v>882.67499999999995</v>
      </c>
    </row>
    <row r="733" spans="50:53" x14ac:dyDescent="0.25">
      <c r="AX733" s="58"/>
      <c r="AY733" s="34" t="s">
        <v>2</v>
      </c>
      <c r="AZ733" s="34">
        <v>4.8940000000000001</v>
      </c>
      <c r="BA733" s="34">
        <v>1109.98</v>
      </c>
    </row>
    <row r="734" spans="50:53" x14ac:dyDescent="0.25">
      <c r="AX734" s="58"/>
      <c r="AY734" s="34" t="s">
        <v>2</v>
      </c>
      <c r="AZ734" s="34">
        <v>4.7560000000000002</v>
      </c>
      <c r="BA734" s="34">
        <v>1921.11</v>
      </c>
    </row>
    <row r="735" spans="50:53" x14ac:dyDescent="0.25">
      <c r="AX735" s="2" t="s">
        <v>96</v>
      </c>
      <c r="AY735" s="34" t="s">
        <v>0</v>
      </c>
      <c r="AZ735" s="34">
        <v>17.844000000000001</v>
      </c>
      <c r="BA735" s="34">
        <v>0</v>
      </c>
    </row>
    <row r="736" spans="50:53" x14ac:dyDescent="0.25">
      <c r="AX736" s="58" t="s">
        <v>46</v>
      </c>
      <c r="AY736" s="34" t="s">
        <v>2</v>
      </c>
      <c r="AZ736" s="34">
        <v>4.1580000000000004</v>
      </c>
      <c r="BA736" s="34">
        <v>1762.664</v>
      </c>
    </row>
    <row r="737" spans="50:53" x14ac:dyDescent="0.25">
      <c r="AX737" s="58"/>
      <c r="AY737" s="34" t="s">
        <v>2</v>
      </c>
      <c r="AZ737" s="34">
        <v>4.0309999999999997</v>
      </c>
      <c r="BA737" s="34">
        <v>788.572</v>
      </c>
    </row>
    <row r="738" spans="50:53" x14ac:dyDescent="0.25">
      <c r="AX738" s="58"/>
      <c r="AY738" s="34" t="s">
        <v>2</v>
      </c>
      <c r="AZ738" s="34">
        <v>3.903</v>
      </c>
      <c r="BA738" s="34">
        <v>470.505</v>
      </c>
    </row>
    <row r="739" spans="50:53" x14ac:dyDescent="0.25">
      <c r="AX739" s="58"/>
      <c r="AY739" s="34" t="s">
        <v>2</v>
      </c>
      <c r="AZ739" s="34">
        <v>3.7639999999999998</v>
      </c>
      <c r="BA739" s="34">
        <v>313.94</v>
      </c>
    </row>
    <row r="740" spans="50:53" x14ac:dyDescent="0.25">
      <c r="AX740" s="58"/>
      <c r="AY740" s="34" t="s">
        <v>2</v>
      </c>
      <c r="AZ740" s="34">
        <v>3.6389999999999998</v>
      </c>
      <c r="BA740" s="34">
        <v>192.828</v>
      </c>
    </row>
    <row r="741" spans="50:53" x14ac:dyDescent="0.25">
      <c r="AX741" s="58"/>
      <c r="AY741" s="34" t="s">
        <v>2</v>
      </c>
      <c r="AZ741" s="34">
        <v>3.5</v>
      </c>
      <c r="BA741" s="34">
        <v>145.20099999999999</v>
      </c>
    </row>
    <row r="742" spans="50:53" x14ac:dyDescent="0.25">
      <c r="AX742" s="58"/>
      <c r="AY742" s="34" t="s">
        <v>2</v>
      </c>
      <c r="AZ742" s="34">
        <v>3.35</v>
      </c>
      <c r="BA742" s="34">
        <v>107.923</v>
      </c>
    </row>
    <row r="743" spans="50:53" x14ac:dyDescent="0.25">
      <c r="AX743" s="58"/>
      <c r="AY743" s="34" t="s">
        <v>2</v>
      </c>
      <c r="AZ743" s="34">
        <v>3.1970000000000001</v>
      </c>
      <c r="BA743" s="34">
        <v>87.564999999999998</v>
      </c>
    </row>
    <row r="744" spans="50:53" x14ac:dyDescent="0.25">
      <c r="AX744" s="58"/>
      <c r="AY744" s="34" t="s">
        <v>2</v>
      </c>
      <c r="AZ744" s="34">
        <v>3.0579999999999998</v>
      </c>
      <c r="BA744" s="34">
        <v>73.911000000000001</v>
      </c>
    </row>
    <row r="745" spans="50:53" x14ac:dyDescent="0.25">
      <c r="AX745" s="58"/>
      <c r="AY745" s="34" t="s">
        <v>2</v>
      </c>
      <c r="AZ745" s="34">
        <v>3.069</v>
      </c>
      <c r="BA745" s="34">
        <v>71.671000000000006</v>
      </c>
    </row>
    <row r="746" spans="50:53" x14ac:dyDescent="0.25">
      <c r="AX746" s="58"/>
      <c r="AY746" s="34" t="s">
        <v>2</v>
      </c>
      <c r="AZ746" s="34">
        <v>2.972</v>
      </c>
      <c r="BA746" s="34">
        <v>64.786000000000001</v>
      </c>
    </row>
    <row r="747" spans="50:53" x14ac:dyDescent="0.25">
      <c r="AX747" s="58"/>
      <c r="AY747" s="34" t="s">
        <v>2</v>
      </c>
      <c r="AZ747" s="34">
        <v>2.919</v>
      </c>
      <c r="BA747" s="34">
        <v>60.335000000000001</v>
      </c>
    </row>
    <row r="748" spans="50:53" x14ac:dyDescent="0.25">
      <c r="AX748" s="58"/>
      <c r="AY748" s="34" t="s">
        <v>2</v>
      </c>
      <c r="AZ748" s="34">
        <v>2.8279999999999998</v>
      </c>
      <c r="BA748" s="34">
        <v>55.45</v>
      </c>
    </row>
    <row r="749" spans="50:53" x14ac:dyDescent="0.25">
      <c r="AX749" s="58"/>
      <c r="AY749" s="34" t="s">
        <v>2</v>
      </c>
      <c r="AZ749" s="34">
        <v>2.7250000000000001</v>
      </c>
      <c r="BA749" s="34">
        <v>48.521999999999998</v>
      </c>
    </row>
    <row r="750" spans="50:53" x14ac:dyDescent="0.25">
      <c r="AX750" s="58"/>
      <c r="AY750" s="34" t="s">
        <v>2</v>
      </c>
      <c r="AZ750" s="34">
        <v>2.7360000000000002</v>
      </c>
      <c r="BA750" s="34">
        <v>48.606999999999999</v>
      </c>
    </row>
    <row r="751" spans="50:53" x14ac:dyDescent="0.25">
      <c r="AX751" s="58"/>
      <c r="AY751" s="34" t="s">
        <v>2</v>
      </c>
      <c r="AZ751" s="34">
        <v>2.706</v>
      </c>
      <c r="BA751" s="34">
        <v>49.091000000000001</v>
      </c>
    </row>
    <row r="752" spans="50:53" x14ac:dyDescent="0.25">
      <c r="AX752" s="58"/>
      <c r="AY752" s="34" t="s">
        <v>2</v>
      </c>
      <c r="AZ752" s="34">
        <v>2.5920000000000001</v>
      </c>
      <c r="BA752" s="34">
        <v>42.005000000000003</v>
      </c>
    </row>
    <row r="753" spans="50:53" x14ac:dyDescent="0.25">
      <c r="AX753" s="58"/>
      <c r="AY753" s="34" t="s">
        <v>2</v>
      </c>
      <c r="AZ753" s="34">
        <v>2.4750000000000001</v>
      </c>
      <c r="BA753" s="34">
        <v>38.545000000000002</v>
      </c>
    </row>
    <row r="754" spans="50:53" x14ac:dyDescent="0.25">
      <c r="AX754" s="58"/>
      <c r="AY754" s="34" t="s">
        <v>2</v>
      </c>
      <c r="AZ754" s="34">
        <v>2.419</v>
      </c>
      <c r="BA754" s="34">
        <v>38.747</v>
      </c>
    </row>
    <row r="755" spans="50:53" ht="15" customHeight="1" x14ac:dyDescent="0.25">
      <c r="AX755" s="58"/>
      <c r="AY755" s="34" t="s">
        <v>2</v>
      </c>
      <c r="AZ755" s="34">
        <v>2.5110000000000001</v>
      </c>
      <c r="BA755" s="34">
        <v>43.14</v>
      </c>
    </row>
    <row r="756" spans="50:53" x14ac:dyDescent="0.25">
      <c r="AX756" s="58"/>
      <c r="AY756" s="34" t="s">
        <v>2</v>
      </c>
      <c r="AZ756" s="34">
        <v>2.456</v>
      </c>
      <c r="BA756" s="34">
        <v>37.478999999999999</v>
      </c>
    </row>
    <row r="757" spans="50:53" x14ac:dyDescent="0.25">
      <c r="AX757" s="58"/>
      <c r="AY757" s="34" t="s">
        <v>2</v>
      </c>
      <c r="AZ757" s="34">
        <v>2.419</v>
      </c>
      <c r="BA757" s="34">
        <v>38.250999999999998</v>
      </c>
    </row>
    <row r="758" spans="50:53" x14ac:dyDescent="0.25">
      <c r="AX758" s="58"/>
      <c r="AY758" s="34" t="s">
        <v>2</v>
      </c>
      <c r="AZ758" s="34">
        <v>2.4220000000000002</v>
      </c>
      <c r="BA758" s="34">
        <v>37.380000000000003</v>
      </c>
    </row>
    <row r="759" spans="50:53" x14ac:dyDescent="0.25">
      <c r="AX759" s="58"/>
      <c r="AY759" s="34" t="s">
        <v>2</v>
      </c>
      <c r="AZ759" s="34">
        <v>2.431</v>
      </c>
      <c r="BA759" s="34">
        <v>36.06</v>
      </c>
    </row>
    <row r="760" spans="50:53" x14ac:dyDescent="0.25">
      <c r="AX760" s="58"/>
      <c r="AY760" s="34" t="s">
        <v>2</v>
      </c>
      <c r="AZ760" s="34">
        <v>2.431</v>
      </c>
      <c r="BA760" s="34">
        <v>37.404000000000003</v>
      </c>
    </row>
    <row r="761" spans="50:53" x14ac:dyDescent="0.25">
      <c r="AX761" s="58"/>
      <c r="AY761" s="34" t="s">
        <v>2</v>
      </c>
      <c r="AZ761" s="34">
        <v>2.4359999999999999</v>
      </c>
      <c r="BA761" s="34">
        <v>38.779000000000003</v>
      </c>
    </row>
    <row r="762" spans="50:53" x14ac:dyDescent="0.25">
      <c r="AX762" s="58"/>
      <c r="AY762" s="34" t="s">
        <v>2</v>
      </c>
      <c r="AZ762" s="34">
        <v>2.464</v>
      </c>
      <c r="BA762" s="34">
        <v>43.889000000000003</v>
      </c>
    </row>
    <row r="763" spans="50:53" x14ac:dyDescent="0.25">
      <c r="AX763" s="58"/>
      <c r="AY763" s="34" t="s">
        <v>2</v>
      </c>
      <c r="AZ763" s="34">
        <v>2.4969999999999999</v>
      </c>
      <c r="BA763" s="34">
        <v>48.899000000000001</v>
      </c>
    </row>
    <row r="764" spans="50:53" x14ac:dyDescent="0.25">
      <c r="AX764" s="58"/>
      <c r="AY764" s="34" t="s">
        <v>2</v>
      </c>
      <c r="AZ764" s="34">
        <v>2.5470000000000002</v>
      </c>
      <c r="BA764" s="34">
        <v>52.491999999999997</v>
      </c>
    </row>
    <row r="765" spans="50:53" x14ac:dyDescent="0.25">
      <c r="AX765" s="58"/>
      <c r="AY765" s="34" t="s">
        <v>2</v>
      </c>
      <c r="AZ765" s="34">
        <v>2.6</v>
      </c>
      <c r="BA765" s="34">
        <v>58.398000000000003</v>
      </c>
    </row>
    <row r="766" spans="50:53" x14ac:dyDescent="0.25">
      <c r="AX766" s="58"/>
      <c r="AY766" s="34" t="s">
        <v>2</v>
      </c>
      <c r="AZ766" s="34">
        <v>2.6469999999999998</v>
      </c>
      <c r="BA766" s="34">
        <v>68.033000000000001</v>
      </c>
    </row>
    <row r="767" spans="50:53" x14ac:dyDescent="0.25">
      <c r="AX767" s="58"/>
      <c r="AY767" s="34" t="s">
        <v>2</v>
      </c>
      <c r="AZ767" s="34">
        <v>2.714</v>
      </c>
      <c r="BA767" s="34">
        <v>78.206999999999994</v>
      </c>
    </row>
    <row r="768" spans="50:53" x14ac:dyDescent="0.25">
      <c r="AX768" s="58"/>
      <c r="AY768" s="34" t="s">
        <v>2</v>
      </c>
      <c r="AZ768" s="34">
        <v>2.7829999999999999</v>
      </c>
      <c r="BA768" s="34">
        <v>106.71599999999999</v>
      </c>
    </row>
    <row r="769" spans="50:53" x14ac:dyDescent="0.25">
      <c r="AX769" s="58"/>
      <c r="AY769" s="34" t="s">
        <v>2</v>
      </c>
      <c r="AZ769" s="34">
        <v>2.8610000000000002</v>
      </c>
      <c r="BA769" s="34">
        <v>417.22500000000002</v>
      </c>
    </row>
    <row r="770" spans="50:53" x14ac:dyDescent="0.25">
      <c r="AX770" s="58" t="s">
        <v>82</v>
      </c>
      <c r="AY770" s="34" t="s">
        <v>1</v>
      </c>
      <c r="AZ770" s="34">
        <v>2.944</v>
      </c>
      <c r="BA770" s="34">
        <v>304.74700000000001</v>
      </c>
    </row>
    <row r="771" spans="50:53" ht="15" customHeight="1" x14ac:dyDescent="0.25">
      <c r="AX771" s="58"/>
      <c r="AY771" s="34" t="s">
        <v>1</v>
      </c>
      <c r="AZ771" s="34">
        <v>3.0110000000000001</v>
      </c>
      <c r="BA771" s="34">
        <v>116.992</v>
      </c>
    </row>
    <row r="772" spans="50:53" x14ac:dyDescent="0.25">
      <c r="AX772" s="58"/>
      <c r="AY772" s="34" t="s">
        <v>1</v>
      </c>
      <c r="AZ772" s="34">
        <v>3.0390000000000001</v>
      </c>
      <c r="BA772" s="34">
        <v>72.974000000000004</v>
      </c>
    </row>
    <row r="773" spans="50:53" x14ac:dyDescent="0.25">
      <c r="AX773" s="58"/>
      <c r="AY773" s="34" t="s">
        <v>1</v>
      </c>
      <c r="AZ773" s="34">
        <v>3.0249999999999999</v>
      </c>
      <c r="BA773" s="34">
        <v>58.298999999999999</v>
      </c>
    </row>
    <row r="774" spans="50:53" x14ac:dyDescent="0.25">
      <c r="AX774" s="58"/>
      <c r="AY774" s="34" t="s">
        <v>1</v>
      </c>
      <c r="AZ774" s="34">
        <v>2.9969999999999999</v>
      </c>
      <c r="BA774" s="34">
        <v>53.552</v>
      </c>
    </row>
    <row r="775" spans="50:53" x14ac:dyDescent="0.25">
      <c r="AX775" s="58"/>
      <c r="AY775" s="34" t="s">
        <v>1</v>
      </c>
      <c r="AZ775" s="34">
        <v>2.9609999999999999</v>
      </c>
      <c r="BA775" s="34">
        <v>50.783999999999999</v>
      </c>
    </row>
    <row r="776" spans="50:53" x14ac:dyDescent="0.25">
      <c r="AX776" s="58"/>
      <c r="AY776" s="34" t="s">
        <v>1</v>
      </c>
      <c r="AZ776" s="34">
        <v>2.931</v>
      </c>
      <c r="BA776" s="34">
        <v>47.838999999999999</v>
      </c>
    </row>
    <row r="777" spans="50:53" x14ac:dyDescent="0.25">
      <c r="AX777" s="58"/>
      <c r="AY777" s="34" t="s">
        <v>1</v>
      </c>
      <c r="AZ777" s="34">
        <v>2.9060000000000001</v>
      </c>
      <c r="BA777" s="34">
        <v>47.026000000000003</v>
      </c>
    </row>
    <row r="778" spans="50:53" x14ac:dyDescent="0.25">
      <c r="AX778" s="58"/>
      <c r="AY778" s="34" t="s">
        <v>1</v>
      </c>
      <c r="AZ778" s="34">
        <v>2.883</v>
      </c>
      <c r="BA778" s="34">
        <v>48.704999999999998</v>
      </c>
    </row>
    <row r="779" spans="50:53" x14ac:dyDescent="0.25">
      <c r="AX779" s="58"/>
      <c r="AY779" s="34" t="s">
        <v>1</v>
      </c>
      <c r="AZ779" s="34">
        <v>2.8559999999999999</v>
      </c>
      <c r="BA779" s="34">
        <v>47.497999999999998</v>
      </c>
    </row>
    <row r="780" spans="50:53" x14ac:dyDescent="0.25">
      <c r="AX780" s="58"/>
      <c r="AY780" s="34" t="s">
        <v>1</v>
      </c>
      <c r="AZ780" s="34">
        <v>2.8279999999999998</v>
      </c>
      <c r="BA780" s="34">
        <v>47.948</v>
      </c>
    </row>
    <row r="781" spans="50:53" x14ac:dyDescent="0.25">
      <c r="AX781" s="58"/>
      <c r="AY781" s="34" t="s">
        <v>1</v>
      </c>
      <c r="AZ781" s="34">
        <v>2.819</v>
      </c>
      <c r="BA781" s="34">
        <v>49.11</v>
      </c>
    </row>
    <row r="782" spans="50:53" x14ac:dyDescent="0.25">
      <c r="AX782" s="58"/>
      <c r="AY782" s="34" t="s">
        <v>1</v>
      </c>
      <c r="AZ782" s="34">
        <v>2.8279999999999998</v>
      </c>
      <c r="BA782" s="34">
        <v>50.945</v>
      </c>
    </row>
    <row r="783" spans="50:53" x14ac:dyDescent="0.25">
      <c r="AX783" s="58"/>
      <c r="AY783" s="34" t="s">
        <v>1</v>
      </c>
      <c r="AZ783" s="34">
        <v>2.8439999999999999</v>
      </c>
      <c r="BA783" s="34">
        <v>47.951000000000001</v>
      </c>
    </row>
    <row r="784" spans="50:53" x14ac:dyDescent="0.25">
      <c r="AX784" s="58"/>
      <c r="AY784" s="34" t="s">
        <v>1</v>
      </c>
      <c r="AZ784" s="34">
        <v>2.8690000000000002</v>
      </c>
      <c r="BA784" s="34">
        <v>48.798000000000002</v>
      </c>
    </row>
    <row r="785" spans="50:53" x14ac:dyDescent="0.25">
      <c r="AX785" s="58"/>
      <c r="AY785" s="34" t="s">
        <v>1</v>
      </c>
      <c r="AZ785" s="34">
        <v>2.9079999999999999</v>
      </c>
      <c r="BA785" s="34">
        <v>50.719000000000001</v>
      </c>
    </row>
    <row r="786" spans="50:53" x14ac:dyDescent="0.25">
      <c r="AX786" s="58"/>
      <c r="AY786" s="34" t="s">
        <v>1</v>
      </c>
      <c r="AZ786" s="34">
        <v>2.9529999999999998</v>
      </c>
      <c r="BA786" s="34">
        <v>51.374000000000002</v>
      </c>
    </row>
    <row r="787" spans="50:53" x14ac:dyDescent="0.25">
      <c r="AX787" s="58"/>
      <c r="AY787" s="34" t="s">
        <v>1</v>
      </c>
      <c r="AZ787" s="34">
        <v>2.9969999999999999</v>
      </c>
      <c r="BA787" s="34">
        <v>53.552</v>
      </c>
    </row>
    <row r="788" spans="50:53" ht="15" customHeight="1" x14ac:dyDescent="0.25">
      <c r="AX788" s="58"/>
      <c r="AY788" s="34" t="s">
        <v>1</v>
      </c>
      <c r="AZ788" s="34">
        <v>3.0419999999999998</v>
      </c>
      <c r="BA788" s="34">
        <v>58.216000000000001</v>
      </c>
    </row>
    <row r="789" spans="50:53" x14ac:dyDescent="0.25">
      <c r="AX789" s="58"/>
      <c r="AY789" s="34" t="s">
        <v>1</v>
      </c>
      <c r="AZ789" s="34">
        <v>3.0920000000000001</v>
      </c>
      <c r="BA789" s="34">
        <v>71.120999999999995</v>
      </c>
    </row>
    <row r="790" spans="50:53" x14ac:dyDescent="0.25">
      <c r="AX790" s="58"/>
      <c r="AY790" s="34" t="s">
        <v>1</v>
      </c>
      <c r="AZ790" s="34">
        <v>3.133</v>
      </c>
      <c r="BA790" s="34">
        <v>75.248000000000005</v>
      </c>
    </row>
    <row r="791" spans="50:53" x14ac:dyDescent="0.25">
      <c r="AX791" s="58"/>
      <c r="AY791" s="34" t="s">
        <v>1</v>
      </c>
      <c r="AZ791" s="34">
        <v>3.1560000000000001</v>
      </c>
      <c r="BA791" s="34">
        <v>75.748999999999995</v>
      </c>
    </row>
    <row r="792" spans="50:53" x14ac:dyDescent="0.25">
      <c r="AX792" s="58"/>
      <c r="AY792" s="34" t="s">
        <v>1</v>
      </c>
      <c r="AZ792" s="34">
        <v>3.169</v>
      </c>
      <c r="BA792" s="34">
        <v>75.850999999999999</v>
      </c>
    </row>
    <row r="793" spans="50:53" x14ac:dyDescent="0.25">
      <c r="AX793" s="58"/>
      <c r="AY793" s="34" t="s">
        <v>1</v>
      </c>
      <c r="AZ793" s="34">
        <v>3.222</v>
      </c>
      <c r="BA793" s="34">
        <v>77.254000000000005</v>
      </c>
    </row>
    <row r="794" spans="50:53" x14ac:dyDescent="0.25">
      <c r="AX794" s="58"/>
      <c r="AY794" s="34" t="s">
        <v>1</v>
      </c>
      <c r="AZ794" s="34">
        <v>3.3029999999999999</v>
      </c>
      <c r="BA794" s="34">
        <v>72.204999999999998</v>
      </c>
    </row>
    <row r="795" spans="50:53" x14ac:dyDescent="0.25">
      <c r="AX795" s="58"/>
      <c r="AY795" s="34" t="s">
        <v>1</v>
      </c>
      <c r="AZ795" s="34">
        <v>3.3860000000000001</v>
      </c>
      <c r="BA795" s="34">
        <v>73.974000000000004</v>
      </c>
    </row>
    <row r="796" spans="50:53" x14ac:dyDescent="0.25">
      <c r="AX796" s="58"/>
      <c r="AY796" s="34" t="s">
        <v>1</v>
      </c>
      <c r="AZ796" s="34">
        <v>3.456</v>
      </c>
      <c r="BA796" s="34">
        <v>85.718999999999994</v>
      </c>
    </row>
    <row r="797" spans="50:53" x14ac:dyDescent="0.25">
      <c r="AX797" s="58"/>
      <c r="AY797" s="34" t="s">
        <v>1</v>
      </c>
      <c r="AZ797" s="34">
        <v>3.5219999999999998</v>
      </c>
      <c r="BA797" s="34">
        <v>92.308999999999997</v>
      </c>
    </row>
    <row r="798" spans="50:53" x14ac:dyDescent="0.25">
      <c r="AX798" s="58"/>
      <c r="AY798" s="34" t="s">
        <v>1</v>
      </c>
      <c r="AZ798" s="34">
        <v>3.5830000000000002</v>
      </c>
      <c r="BA798" s="34">
        <v>99.915999999999997</v>
      </c>
    </row>
    <row r="799" spans="50:53" x14ac:dyDescent="0.25">
      <c r="AX799" s="58"/>
      <c r="AY799" s="34" t="s">
        <v>1</v>
      </c>
      <c r="AZ799" s="34">
        <v>3.6469999999999998</v>
      </c>
      <c r="BA799" s="34">
        <v>102.726</v>
      </c>
    </row>
    <row r="800" spans="50:53" x14ac:dyDescent="0.25">
      <c r="AX800" s="58"/>
      <c r="AY800" s="34" t="s">
        <v>1</v>
      </c>
      <c r="AZ800" s="34">
        <v>3.7189999999999999</v>
      </c>
      <c r="BA800" s="34">
        <v>111.041</v>
      </c>
    </row>
    <row r="801" spans="50:53" x14ac:dyDescent="0.25">
      <c r="AX801" s="58"/>
      <c r="AY801" s="34" t="s">
        <v>1</v>
      </c>
      <c r="AZ801" s="34">
        <v>3.794</v>
      </c>
      <c r="BA801" s="34">
        <v>111.187</v>
      </c>
    </row>
    <row r="802" spans="50:53" x14ac:dyDescent="0.25">
      <c r="AX802" s="58"/>
      <c r="AY802" s="34" t="s">
        <v>1</v>
      </c>
      <c r="AZ802" s="34">
        <v>3.8690000000000002</v>
      </c>
      <c r="BA802" s="34">
        <v>113.9</v>
      </c>
    </row>
    <row r="803" spans="50:53" x14ac:dyDescent="0.25">
      <c r="AX803" s="58"/>
      <c r="AY803" s="34" t="s">
        <v>1</v>
      </c>
      <c r="AZ803" s="34">
        <v>3.9329999999999998</v>
      </c>
      <c r="BA803" s="34">
        <v>116.82</v>
      </c>
    </row>
    <row r="804" spans="50:53" x14ac:dyDescent="0.25">
      <c r="AX804" s="58"/>
      <c r="AY804" s="34" t="s">
        <v>1</v>
      </c>
      <c r="AZ804" s="34">
        <v>4</v>
      </c>
      <c r="BA804" s="34">
        <v>121.71599999999999</v>
      </c>
    </row>
    <row r="805" spans="50:53" x14ac:dyDescent="0.25">
      <c r="AX805" s="58"/>
      <c r="AY805" s="34" t="s">
        <v>1</v>
      </c>
      <c r="AZ805" s="34">
        <v>4.0609999999999999</v>
      </c>
      <c r="BA805" s="34">
        <v>122.71599999999999</v>
      </c>
    </row>
    <row r="806" spans="50:53" x14ac:dyDescent="0.25">
      <c r="AX806" s="58"/>
      <c r="AY806" s="34" t="s">
        <v>1</v>
      </c>
      <c r="AZ806" s="34">
        <v>4.1280000000000001</v>
      </c>
      <c r="BA806" s="34">
        <v>130.59100000000001</v>
      </c>
    </row>
    <row r="807" spans="50:53" x14ac:dyDescent="0.25">
      <c r="AX807" s="58"/>
      <c r="AY807" s="34" t="s">
        <v>1</v>
      </c>
      <c r="AZ807" s="34">
        <v>4.1890000000000001</v>
      </c>
      <c r="BA807" s="34">
        <v>136.53899999999999</v>
      </c>
    </row>
    <row r="808" spans="50:53" x14ac:dyDescent="0.25">
      <c r="AX808" s="58"/>
      <c r="AY808" s="34" t="s">
        <v>1</v>
      </c>
      <c r="AZ808" s="34">
        <v>4.25</v>
      </c>
      <c r="BA808" s="34">
        <v>137.405</v>
      </c>
    </row>
    <row r="809" spans="50:53" x14ac:dyDescent="0.25">
      <c r="AX809" s="58"/>
      <c r="AY809" s="34" t="s">
        <v>1</v>
      </c>
      <c r="AZ809" s="34">
        <v>4.306</v>
      </c>
      <c r="BA809" s="34">
        <v>136.934</v>
      </c>
    </row>
    <row r="810" spans="50:53" x14ac:dyDescent="0.25">
      <c r="AX810" s="58"/>
      <c r="AY810" s="34" t="s">
        <v>1</v>
      </c>
      <c r="AZ810" s="34">
        <v>4.3559999999999999</v>
      </c>
      <c r="BA810" s="34">
        <v>140.13300000000001</v>
      </c>
    </row>
    <row r="811" spans="50:53" x14ac:dyDescent="0.25">
      <c r="AX811" s="58"/>
      <c r="AY811" s="34" t="s">
        <v>1</v>
      </c>
      <c r="AZ811" s="34">
        <v>4.3940000000000001</v>
      </c>
      <c r="BA811" s="34">
        <v>134.83000000000001</v>
      </c>
    </row>
    <row r="812" spans="50:53" x14ac:dyDescent="0.25">
      <c r="AX812" s="58"/>
      <c r="AY812" s="34" t="s">
        <v>1</v>
      </c>
      <c r="AZ812" s="34">
        <v>4.4420000000000002</v>
      </c>
      <c r="BA812" s="34">
        <v>135.88200000000001</v>
      </c>
    </row>
    <row r="813" spans="50:53" x14ac:dyDescent="0.25">
      <c r="AX813" s="58"/>
      <c r="AY813" s="34" t="s">
        <v>1</v>
      </c>
      <c r="AZ813" s="34">
        <v>4.492</v>
      </c>
      <c r="BA813" s="34">
        <v>137.10499999999999</v>
      </c>
    </row>
    <row r="814" spans="50:53" x14ac:dyDescent="0.25">
      <c r="AX814" s="58"/>
      <c r="AY814" s="34" t="s">
        <v>1</v>
      </c>
      <c r="AZ814" s="34">
        <v>4.5469999999999997</v>
      </c>
      <c r="BA814" s="34">
        <v>135.114</v>
      </c>
    </row>
    <row r="815" spans="50:53" x14ac:dyDescent="0.25">
      <c r="AX815" s="58"/>
      <c r="AY815" s="34" t="s">
        <v>1</v>
      </c>
      <c r="AZ815" s="34">
        <v>4.5940000000000003</v>
      </c>
      <c r="BA815" s="34">
        <v>137.934</v>
      </c>
    </row>
    <row r="816" spans="50:53" x14ac:dyDescent="0.25">
      <c r="AX816" s="58"/>
      <c r="AY816" s="34" t="s">
        <v>1</v>
      </c>
      <c r="AZ816" s="34">
        <v>4.6500000000000004</v>
      </c>
      <c r="BA816" s="34">
        <v>137.75800000000001</v>
      </c>
    </row>
    <row r="817" spans="50:53" x14ac:dyDescent="0.25">
      <c r="AX817" s="58"/>
      <c r="AY817" s="34" t="s">
        <v>1</v>
      </c>
      <c r="AZ817" s="34">
        <v>4.694</v>
      </c>
      <c r="BA817" s="34">
        <v>135.32900000000001</v>
      </c>
    </row>
    <row r="818" spans="50:53" x14ac:dyDescent="0.25">
      <c r="AX818" s="58"/>
      <c r="AY818" s="34" t="s">
        <v>1</v>
      </c>
      <c r="AZ818" s="34">
        <v>4.7439999999999998</v>
      </c>
      <c r="BA818" s="34">
        <v>134.18600000000001</v>
      </c>
    </row>
    <row r="819" spans="50:53" x14ac:dyDescent="0.25">
      <c r="AX819" s="58"/>
      <c r="AY819" s="34" t="s">
        <v>1</v>
      </c>
      <c r="AZ819" s="34">
        <v>4.7969999999999997</v>
      </c>
      <c r="BA819" s="34">
        <v>142.17599999999999</v>
      </c>
    </row>
    <row r="820" spans="50:53" x14ac:dyDescent="0.25">
      <c r="AX820" s="58"/>
      <c r="AY820" s="34" t="s">
        <v>1</v>
      </c>
      <c r="AZ820" s="34">
        <v>4.8390000000000004</v>
      </c>
      <c r="BA820" s="34">
        <v>134.84899999999999</v>
      </c>
    </row>
    <row r="821" spans="50:53" x14ac:dyDescent="0.25">
      <c r="AX821" s="58"/>
      <c r="AY821" s="34" t="s">
        <v>1</v>
      </c>
      <c r="AZ821" s="34">
        <v>4.8890000000000002</v>
      </c>
      <c r="BA821" s="34">
        <v>133.869</v>
      </c>
    </row>
    <row r="822" spans="50:53" x14ac:dyDescent="0.25">
      <c r="AX822" s="58"/>
      <c r="AY822" s="34" t="s">
        <v>1</v>
      </c>
      <c r="AZ822" s="34">
        <v>4.9329999999999998</v>
      </c>
      <c r="BA822" s="34">
        <v>134.83199999999999</v>
      </c>
    </row>
    <row r="823" spans="50:53" x14ac:dyDescent="0.25">
      <c r="AX823" s="58"/>
      <c r="AY823" s="34" t="s">
        <v>1</v>
      </c>
      <c r="AZ823" s="34">
        <v>4.9809999999999999</v>
      </c>
      <c r="BA823" s="34">
        <v>134.50200000000001</v>
      </c>
    </row>
    <row r="824" spans="50:53" x14ac:dyDescent="0.25">
      <c r="AX824" s="58"/>
      <c r="AY824" s="34" t="s">
        <v>1</v>
      </c>
      <c r="AZ824" s="34">
        <v>5.0190000000000001</v>
      </c>
      <c r="BA824" s="34">
        <v>135.88800000000001</v>
      </c>
    </row>
    <row r="825" spans="50:53" x14ac:dyDescent="0.25">
      <c r="AX825" s="58"/>
      <c r="AY825" s="34" t="s">
        <v>1</v>
      </c>
      <c r="AZ825" s="34">
        <v>5.0579999999999998</v>
      </c>
      <c r="BA825" s="34">
        <v>141.75200000000001</v>
      </c>
    </row>
    <row r="826" spans="50:53" x14ac:dyDescent="0.25">
      <c r="AX826" s="58"/>
      <c r="AY826" s="34" t="s">
        <v>1</v>
      </c>
      <c r="AZ826" s="34">
        <v>5.0919999999999996</v>
      </c>
      <c r="BA826" s="34">
        <v>142.85</v>
      </c>
    </row>
    <row r="827" spans="50:53" x14ac:dyDescent="0.25">
      <c r="AX827" s="58"/>
      <c r="AY827" s="34" t="s">
        <v>1</v>
      </c>
      <c r="AZ827" s="34">
        <v>5.1360000000000001</v>
      </c>
      <c r="BA827" s="34">
        <v>137.9</v>
      </c>
    </row>
    <row r="828" spans="50:53" x14ac:dyDescent="0.25">
      <c r="AX828" s="58"/>
      <c r="AY828" s="34" t="s">
        <v>1</v>
      </c>
      <c r="AZ828" s="34">
        <v>5.181</v>
      </c>
      <c r="BA828" s="34">
        <v>146.29900000000001</v>
      </c>
    </row>
    <row r="829" spans="50:53" x14ac:dyDescent="0.25">
      <c r="AX829" s="58"/>
      <c r="AY829" s="34" t="s">
        <v>1</v>
      </c>
      <c r="AZ829" s="34">
        <v>5.2110000000000003</v>
      </c>
      <c r="BA829" s="34">
        <v>139.80600000000001</v>
      </c>
    </row>
    <row r="830" spans="50:53" x14ac:dyDescent="0.25">
      <c r="AX830" s="58"/>
      <c r="AY830" s="34" t="s">
        <v>1</v>
      </c>
      <c r="AZ830" s="34">
        <v>5.242</v>
      </c>
      <c r="BA830" s="34">
        <v>138.65</v>
      </c>
    </row>
    <row r="831" spans="50:53" x14ac:dyDescent="0.25">
      <c r="AX831" s="58"/>
      <c r="AY831" s="34" t="s">
        <v>1</v>
      </c>
      <c r="AZ831" s="34">
        <v>5.2670000000000003</v>
      </c>
      <c r="BA831" s="34">
        <v>139.286</v>
      </c>
    </row>
    <row r="832" spans="50:53" x14ac:dyDescent="0.25">
      <c r="AX832" s="58"/>
      <c r="AY832" s="34" t="s">
        <v>1</v>
      </c>
      <c r="AZ832" s="34">
        <v>5.3079999999999998</v>
      </c>
      <c r="BA832" s="34">
        <v>147.303</v>
      </c>
    </row>
    <row r="833" spans="50:53" x14ac:dyDescent="0.25">
      <c r="AX833" s="58"/>
      <c r="AY833" s="34" t="s">
        <v>1</v>
      </c>
      <c r="AZ833" s="34">
        <v>5.3390000000000004</v>
      </c>
      <c r="BA833" s="34">
        <v>148.244</v>
      </c>
    </row>
    <row r="834" spans="50:53" x14ac:dyDescent="0.25">
      <c r="AX834" s="58"/>
      <c r="AY834" s="34" t="s">
        <v>1</v>
      </c>
      <c r="AZ834" s="34">
        <v>5.3719999999999999</v>
      </c>
      <c r="BA834" s="34">
        <v>153.22800000000001</v>
      </c>
    </row>
    <row r="835" spans="50:53" x14ac:dyDescent="0.25">
      <c r="AX835" s="58"/>
      <c r="AY835" s="34" t="s">
        <v>1</v>
      </c>
      <c r="AZ835" s="34">
        <v>5.4059999999999997</v>
      </c>
      <c r="BA835" s="34">
        <v>162.76499999999999</v>
      </c>
    </row>
    <row r="836" spans="50:53" x14ac:dyDescent="0.25">
      <c r="AX836" s="58"/>
      <c r="AY836" s="34" t="s">
        <v>1</v>
      </c>
      <c r="AZ836" s="34">
        <v>5.4390000000000001</v>
      </c>
      <c r="BA836" s="34">
        <v>179.49100000000001</v>
      </c>
    </row>
    <row r="837" spans="50:53" x14ac:dyDescent="0.25">
      <c r="AX837" s="58"/>
      <c r="AY837" s="34" t="s">
        <v>1</v>
      </c>
      <c r="AZ837" s="34">
        <v>5.4779999999999998</v>
      </c>
      <c r="BA837" s="34">
        <v>196.072</v>
      </c>
    </row>
    <row r="838" spans="50:53" x14ac:dyDescent="0.25">
      <c r="AX838" s="58"/>
      <c r="AY838" s="34" t="s">
        <v>1</v>
      </c>
      <c r="AZ838" s="34">
        <v>5.508</v>
      </c>
      <c r="BA838" s="34">
        <v>217.81299999999999</v>
      </c>
    </row>
    <row r="839" spans="50:53" x14ac:dyDescent="0.25">
      <c r="AX839" s="58"/>
      <c r="AY839" s="34" t="s">
        <v>1</v>
      </c>
      <c r="AZ839" s="34">
        <v>5.5389999999999997</v>
      </c>
      <c r="BA839" s="34">
        <v>258.459</v>
      </c>
    </row>
    <row r="840" spans="50:53" x14ac:dyDescent="0.25">
      <c r="AX840" s="58"/>
      <c r="AY840" s="34" t="s">
        <v>1</v>
      </c>
      <c r="AZ840" s="34">
        <v>5.5750000000000002</v>
      </c>
      <c r="BA840" s="34">
        <v>320.02600000000001</v>
      </c>
    </row>
    <row r="841" spans="50:53" x14ac:dyDescent="0.25">
      <c r="AX841" s="58"/>
      <c r="AY841" s="34" t="s">
        <v>1</v>
      </c>
      <c r="AZ841" s="34">
        <v>5.6059999999999999</v>
      </c>
      <c r="BA841" s="34">
        <v>405.45400000000001</v>
      </c>
    </row>
    <row r="842" spans="50:53" x14ac:dyDescent="0.25">
      <c r="AX842" s="58"/>
      <c r="AY842" s="34" t="s">
        <v>1</v>
      </c>
      <c r="AZ842" s="34">
        <v>5.6390000000000002</v>
      </c>
      <c r="BA842" s="34">
        <v>589.32600000000002</v>
      </c>
    </row>
    <row r="843" spans="50:53" x14ac:dyDescent="0.25">
      <c r="AX843" s="58"/>
      <c r="AY843" s="34" t="s">
        <v>1</v>
      </c>
      <c r="AZ843" s="34">
        <v>5.6719999999999997</v>
      </c>
      <c r="BA843" s="34">
        <v>937.06399999999996</v>
      </c>
    </row>
    <row r="844" spans="50:53" x14ac:dyDescent="0.25">
      <c r="AX844" s="58"/>
      <c r="AY844" s="34" t="s">
        <v>1</v>
      </c>
      <c r="AZ844" s="34">
        <v>5.7080000000000002</v>
      </c>
      <c r="BA844" s="34">
        <v>1748.22</v>
      </c>
    </row>
    <row r="845" spans="50:53" x14ac:dyDescent="0.25">
      <c r="AX845" s="2" t="s">
        <v>97</v>
      </c>
      <c r="AY845" s="34" t="s">
        <v>0</v>
      </c>
      <c r="AZ845" s="34">
        <v>159.63300000000001</v>
      </c>
      <c r="BA845" s="34">
        <v>0</v>
      </c>
    </row>
  </sheetData>
  <mergeCells count="26">
    <mergeCell ref="AX5:AX37"/>
    <mergeCell ref="AX2:BA2"/>
    <mergeCell ref="B167:B177"/>
    <mergeCell ref="A167:A177"/>
    <mergeCell ref="AX736:AX769"/>
    <mergeCell ref="U195:W195"/>
    <mergeCell ref="U194:W194"/>
    <mergeCell ref="O198:AI198"/>
    <mergeCell ref="AX39:AX66"/>
    <mergeCell ref="AX68:AX125"/>
    <mergeCell ref="AX126:AX223"/>
    <mergeCell ref="AX770:AX844"/>
    <mergeCell ref="AX225:AX278"/>
    <mergeCell ref="AX279:AX412"/>
    <mergeCell ref="AX414:AX477"/>
    <mergeCell ref="AX479:AX497"/>
    <mergeCell ref="AX499:AX520"/>
    <mergeCell ref="AX522:AX544"/>
    <mergeCell ref="AX545:AX583"/>
    <mergeCell ref="AX584:AX613"/>
    <mergeCell ref="AX615:AX622"/>
    <mergeCell ref="AX624:AX631"/>
    <mergeCell ref="AX633:AX701"/>
    <mergeCell ref="AX703:AX717"/>
    <mergeCell ref="AX719:AX720"/>
    <mergeCell ref="AX722:AX734"/>
  </mergeCells>
  <phoneticPr fontId="2" type="noConversion"/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Robson</dc:creator>
  <cp:lastModifiedBy>Adam Robson</cp:lastModifiedBy>
  <dcterms:created xsi:type="dcterms:W3CDTF">2023-10-10T08:51:17Z</dcterms:created>
  <dcterms:modified xsi:type="dcterms:W3CDTF">2023-12-14T09:29:18Z</dcterms:modified>
</cp:coreProperties>
</file>