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b888a4aa023c5/Documents/Quick Access Folder/Work/Engineering/Engineering - A Level/Project!/"/>
    </mc:Choice>
  </mc:AlternateContent>
  <xr:revisionPtr revIDLastSave="0" documentId="8_{9591E8E0-CDDC-4E0B-BA12-E03489EF9B8A}" xr6:coauthVersionLast="47" xr6:coauthVersionMax="47" xr10:uidLastSave="{00000000-0000-0000-0000-000000000000}"/>
  <bookViews>
    <workbookView xWindow="-120" yWindow="-120" windowWidth="29040" windowHeight="15720" xr2:uid="{FCBCCFB9-AEAC-4DF2-A7EE-322773EB3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6" i="1" l="1"/>
  <c r="AC30" i="1"/>
  <c r="AB24" i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F201" i="1"/>
  <c r="AB177" i="1" l="1"/>
  <c r="C176" i="1"/>
  <c r="C175" i="1"/>
  <c r="C174" i="1"/>
  <c r="C172" i="1"/>
  <c r="C173" i="1"/>
  <c r="C170" i="1"/>
  <c r="C171" i="1"/>
  <c r="C169" i="1"/>
  <c r="C168" i="1"/>
  <c r="C167" i="1"/>
  <c r="B167" i="1"/>
  <c r="B164" i="1"/>
  <c r="B162" i="1"/>
  <c r="B159" i="1"/>
  <c r="B157" i="1"/>
  <c r="E156" i="1"/>
  <c r="E155" i="1"/>
  <c r="B155" i="1"/>
  <c r="B153" i="1"/>
  <c r="B150" i="1"/>
  <c r="B148" i="1"/>
  <c r="C139" i="1"/>
  <c r="B139" i="1"/>
  <c r="B137" i="1"/>
  <c r="C134" i="1"/>
  <c r="B134" i="1"/>
  <c r="B132" i="1"/>
  <c r="B129" i="1"/>
  <c r="B120" i="1"/>
  <c r="B115" i="1"/>
  <c r="C112" i="1"/>
  <c r="C113" i="1"/>
  <c r="C111" i="1"/>
  <c r="C116" i="1" s="1"/>
  <c r="C110" i="1"/>
  <c r="C115" i="1" s="1"/>
  <c r="C120" i="1" s="1"/>
  <c r="B110" i="1"/>
  <c r="C108" i="1"/>
  <c r="B106" i="1"/>
  <c r="B104" i="1"/>
  <c r="B99" i="1"/>
  <c r="B97" i="1"/>
  <c r="B93" i="1"/>
  <c r="B89" i="1"/>
  <c r="C79" i="1"/>
  <c r="C89" i="1" s="1"/>
  <c r="C93" i="1" s="1"/>
  <c r="B79" i="1"/>
  <c r="B72" i="1"/>
  <c r="C58" i="1"/>
  <c r="C59" i="1" s="1"/>
  <c r="B57" i="1"/>
  <c r="C54" i="1"/>
  <c r="C55" i="1"/>
  <c r="AE55" i="1" s="1"/>
  <c r="C53" i="1"/>
  <c r="B51" i="1"/>
  <c r="C49" i="1"/>
  <c r="C43" i="1"/>
  <c r="C44" i="1"/>
  <c r="C45" i="1"/>
  <c r="C46" i="1"/>
  <c r="C47" i="1"/>
  <c r="C48" i="1"/>
  <c r="C42" i="1"/>
  <c r="C36" i="1"/>
  <c r="C37" i="1"/>
  <c r="C38" i="1"/>
  <c r="C35" i="1"/>
  <c r="C34" i="1"/>
  <c r="C33" i="1"/>
  <c r="B31" i="1"/>
  <c r="C28" i="1"/>
  <c r="C29" i="1"/>
  <c r="AC29" i="1" s="1"/>
  <c r="C27" i="1"/>
  <c r="B25" i="1"/>
  <c r="D16" i="1"/>
  <c r="P200" i="1"/>
  <c r="Q200" i="1"/>
  <c r="R200" i="1"/>
  <c r="S200" i="1"/>
  <c r="B23" i="1"/>
  <c r="AI200" i="1"/>
  <c r="AH200" i="1"/>
  <c r="AG200" i="1"/>
  <c r="AE200" i="1"/>
  <c r="AD200" i="1"/>
  <c r="AC200" i="1"/>
  <c r="AB200" i="1"/>
  <c r="AA200" i="1"/>
  <c r="Z200" i="1"/>
  <c r="Y200" i="1"/>
  <c r="X200" i="1"/>
  <c r="W200" i="1"/>
  <c r="W201" i="1" s="1"/>
  <c r="V200" i="1"/>
  <c r="U200" i="1"/>
  <c r="T200" i="1"/>
  <c r="AP156" i="1"/>
  <c r="AE54" i="1" l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C28" i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177" i="1" s="1"/>
  <c r="AC176" i="1" s="1"/>
  <c r="AC175" i="1" s="1"/>
  <c r="AC174" i="1" s="1"/>
  <c r="AC173" i="1" s="1"/>
  <c r="AC172" i="1" s="1"/>
  <c r="AC171" i="1" s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B176" i="1"/>
  <c r="AB175" i="1" s="1"/>
  <c r="AB174" i="1" s="1"/>
  <c r="AB173" i="1" s="1"/>
  <c r="AB172" i="1" s="1"/>
  <c r="AB171" i="1" s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S201" i="1"/>
  <c r="I32" i="1" s="1"/>
  <c r="U201" i="1"/>
  <c r="K61" i="1" s="1"/>
  <c r="AC201" i="1"/>
  <c r="AM134" i="1" s="1"/>
  <c r="AM133" i="1" s="1"/>
  <c r="AM132" i="1" s="1"/>
  <c r="AM131" i="1" s="1"/>
  <c r="AM130" i="1" s="1"/>
  <c r="AM129" i="1" s="1"/>
  <c r="AM128" i="1" s="1"/>
  <c r="R201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AA201" i="1"/>
  <c r="Q118" i="1" s="1"/>
  <c r="T201" i="1"/>
  <c r="AD55" i="1" s="1"/>
  <c r="AB201" i="1"/>
  <c r="AL130" i="1" s="1"/>
  <c r="AD201" i="1"/>
  <c r="AN143" i="1" s="1"/>
  <c r="AE201" i="1"/>
  <c r="U151" i="1" s="1"/>
  <c r="AG201" i="1"/>
  <c r="W159" i="1" s="1"/>
  <c r="E11" i="1"/>
  <c r="P201" i="1"/>
  <c r="V201" i="1"/>
  <c r="AF79" i="1" s="1"/>
  <c r="AF78" i="1" s="1"/>
  <c r="E19" i="1"/>
  <c r="Q201" i="1"/>
  <c r="X201" i="1"/>
  <c r="AH101" i="1" s="1"/>
  <c r="Y201" i="1"/>
  <c r="O108" i="1" s="1"/>
  <c r="AH201" i="1"/>
  <c r="AR165" i="1" s="1"/>
  <c r="M95" i="1"/>
  <c r="M93" i="1"/>
  <c r="M96" i="1"/>
  <c r="M97" i="1" s="1"/>
  <c r="M98" i="1" s="1"/>
  <c r="M99" i="1" s="1"/>
  <c r="M94" i="1"/>
  <c r="Z201" i="1"/>
  <c r="AJ112" i="1" s="1"/>
  <c r="AI201" i="1"/>
  <c r="AS169" i="1" s="1"/>
  <c r="C118" i="1"/>
  <c r="C73" i="1"/>
  <c r="C84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85" i="1"/>
  <c r="C117" i="1"/>
  <c r="E60" i="1"/>
  <c r="E159" i="1"/>
  <c r="E152" i="1"/>
  <c r="E108" i="1"/>
  <c r="E135" i="1"/>
  <c r="E27" i="1"/>
  <c r="E71" i="1"/>
  <c r="E117" i="1"/>
  <c r="E68" i="1"/>
  <c r="E99" i="1"/>
  <c r="E63" i="1"/>
  <c r="E101" i="1"/>
  <c r="E144" i="1"/>
  <c r="E173" i="1"/>
  <c r="C124" i="1"/>
  <c r="C122" i="1"/>
  <c r="C121" i="1"/>
  <c r="C135" i="1" s="1"/>
  <c r="C127" i="1"/>
  <c r="C125" i="1"/>
  <c r="C123" i="1"/>
  <c r="C126" i="1"/>
  <c r="E33" i="1"/>
  <c r="E70" i="1"/>
  <c r="E62" i="1"/>
  <c r="E84" i="1"/>
  <c r="E93" i="1"/>
  <c r="E103" i="1"/>
  <c r="E107" i="1"/>
  <c r="E116" i="1"/>
  <c r="E134" i="1"/>
  <c r="E143" i="1"/>
  <c r="E151" i="1"/>
  <c r="E161" i="1"/>
  <c r="E172" i="1"/>
  <c r="I38" i="1"/>
  <c r="E31" i="1"/>
  <c r="E32" i="1"/>
  <c r="E69" i="1"/>
  <c r="E61" i="1"/>
  <c r="E83" i="1"/>
  <c r="E96" i="1"/>
  <c r="E102" i="1"/>
  <c r="E110" i="1"/>
  <c r="E119" i="1"/>
  <c r="E136" i="1"/>
  <c r="E142" i="1"/>
  <c r="E160" i="1"/>
  <c r="E164" i="1"/>
  <c r="E171" i="1"/>
  <c r="I37" i="1"/>
  <c r="AG93" i="1"/>
  <c r="AG92" i="1" s="1"/>
  <c r="E141" i="1"/>
  <c r="E166" i="1"/>
  <c r="E167" i="1"/>
  <c r="E170" i="1"/>
  <c r="AG94" i="1"/>
  <c r="V155" i="1"/>
  <c r="E34" i="1"/>
  <c r="E39" i="1"/>
  <c r="E56" i="1"/>
  <c r="E38" i="1"/>
  <c r="E55" i="1"/>
  <c r="E67" i="1"/>
  <c r="E59" i="1"/>
  <c r="E79" i="1"/>
  <c r="E81" i="1"/>
  <c r="E94" i="1"/>
  <c r="E100" i="1"/>
  <c r="E113" i="1"/>
  <c r="E139" i="1"/>
  <c r="E140" i="1"/>
  <c r="E165" i="1"/>
  <c r="E177" i="1"/>
  <c r="E169" i="1"/>
  <c r="AG95" i="1"/>
  <c r="V156" i="1"/>
  <c r="E82" i="1"/>
  <c r="E95" i="1"/>
  <c r="E114" i="1"/>
  <c r="E37" i="1"/>
  <c r="E51" i="1"/>
  <c r="E54" i="1"/>
  <c r="E66" i="1"/>
  <c r="E58" i="1"/>
  <c r="E88" i="1"/>
  <c r="E80" i="1"/>
  <c r="E112" i="1"/>
  <c r="E129" i="1"/>
  <c r="E147" i="1"/>
  <c r="E176" i="1"/>
  <c r="E168" i="1"/>
  <c r="AG96" i="1"/>
  <c r="U150" i="1"/>
  <c r="AP155" i="1"/>
  <c r="AP154" i="1" s="1"/>
  <c r="AP153" i="1" s="1"/>
  <c r="AP152" i="1" s="1"/>
  <c r="AP151" i="1" s="1"/>
  <c r="AP150" i="1" s="1"/>
  <c r="AP149" i="1" s="1"/>
  <c r="AP148" i="1" s="1"/>
  <c r="AP147" i="1" s="1"/>
  <c r="E36" i="1"/>
  <c r="E53" i="1"/>
  <c r="E65" i="1"/>
  <c r="E87" i="1"/>
  <c r="E106" i="1"/>
  <c r="E111" i="1"/>
  <c r="E115" i="1"/>
  <c r="E131" i="1"/>
  <c r="E146" i="1"/>
  <c r="E175" i="1"/>
  <c r="E35" i="1"/>
  <c r="E52" i="1"/>
  <c r="E57" i="1"/>
  <c r="E64" i="1"/>
  <c r="E86" i="1"/>
  <c r="E109" i="1"/>
  <c r="E118" i="1"/>
  <c r="E130" i="1"/>
  <c r="E145" i="1"/>
  <c r="E150" i="1"/>
  <c r="E174" i="1"/>
  <c r="I31" i="1"/>
  <c r="E26" i="1"/>
  <c r="E25" i="1"/>
  <c r="E30" i="1"/>
  <c r="E29" i="1"/>
  <c r="E28" i="1"/>
  <c r="E18" i="1"/>
  <c r="E22" i="1"/>
  <c r="E21" i="1"/>
  <c r="E20" i="1"/>
  <c r="E10" i="1"/>
  <c r="E15" i="1"/>
  <c r="E14" i="1"/>
  <c r="E13" i="1"/>
  <c r="E12" i="1"/>
  <c r="I36" i="1" l="1"/>
  <c r="AO151" i="1"/>
  <c r="AO150" i="1"/>
  <c r="AO149" i="1" s="1"/>
  <c r="AO148" i="1" s="1"/>
  <c r="AO147" i="1" s="1"/>
  <c r="I34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AI109" i="1"/>
  <c r="I33" i="1"/>
  <c r="I35" i="1"/>
  <c r="U152" i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AO152" i="1"/>
  <c r="AQ159" i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R164" i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X166" i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AQ160" i="1"/>
  <c r="S134" i="1"/>
  <c r="AF80" i="1"/>
  <c r="AF88" i="1"/>
  <c r="AH103" i="1"/>
  <c r="L83" i="1"/>
  <c r="Q117" i="1"/>
  <c r="AF81" i="1"/>
  <c r="AK119" i="1"/>
  <c r="J55" i="1"/>
  <c r="Q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AK118" i="1"/>
  <c r="AF87" i="1"/>
  <c r="AF82" i="1"/>
  <c r="AF85" i="1"/>
  <c r="Q115" i="1"/>
  <c r="Q116" i="1"/>
  <c r="S136" i="1"/>
  <c r="S137" i="1" s="1"/>
  <c r="S138" i="1" s="1"/>
  <c r="S139" i="1" s="1"/>
  <c r="N100" i="1"/>
  <c r="AM135" i="1"/>
  <c r="AD52" i="1"/>
  <c r="J54" i="1"/>
  <c r="AJ113" i="1"/>
  <c r="L79" i="1"/>
  <c r="L82" i="1"/>
  <c r="AK117" i="1"/>
  <c r="AD51" i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177" i="1" s="1"/>
  <c r="AD176" i="1" s="1"/>
  <c r="AD175" i="1" s="1"/>
  <c r="AD174" i="1" s="1"/>
  <c r="AD173" i="1" s="1"/>
  <c r="AD172" i="1" s="1"/>
  <c r="AD171" i="1" s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J52" i="1"/>
  <c r="J53" i="1"/>
  <c r="H27" i="1"/>
  <c r="AM127" i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Y172" i="1"/>
  <c r="AS168" i="1"/>
  <c r="Y177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T144" i="1"/>
  <c r="Y167" i="1"/>
  <c r="AL131" i="1"/>
  <c r="L84" i="1"/>
  <c r="L85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L80" i="1"/>
  <c r="AS174" i="1"/>
  <c r="AD54" i="1"/>
  <c r="AD53" i="1"/>
  <c r="AK115" i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Y175" i="1"/>
  <c r="Y168" i="1"/>
  <c r="P110" i="1"/>
  <c r="Y169" i="1"/>
  <c r="AS173" i="1"/>
  <c r="V157" i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S170" i="1"/>
  <c r="L81" i="1"/>
  <c r="AF84" i="1"/>
  <c r="Y173" i="1"/>
  <c r="L86" i="1"/>
  <c r="AD56" i="1"/>
  <c r="L88" i="1"/>
  <c r="L89" i="1" s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AN140" i="1"/>
  <c r="J51" i="1"/>
  <c r="AF83" i="1"/>
  <c r="AK116" i="1"/>
  <c r="L87" i="1"/>
  <c r="AS176" i="1"/>
  <c r="K64" i="1"/>
  <c r="K65" i="1"/>
  <c r="K63" i="1"/>
  <c r="X165" i="1"/>
  <c r="K57" i="1"/>
  <c r="Y174" i="1"/>
  <c r="W160" i="1"/>
  <c r="K59" i="1"/>
  <c r="K68" i="1"/>
  <c r="K71" i="1"/>
  <c r="K72" i="1" s="1"/>
  <c r="K73" i="1" s="1"/>
  <c r="X164" i="1"/>
  <c r="K67" i="1"/>
  <c r="W161" i="1"/>
  <c r="AF86" i="1"/>
  <c r="K58" i="1"/>
  <c r="K66" i="1"/>
  <c r="R130" i="1"/>
  <c r="AR166" i="1"/>
  <c r="K69" i="1"/>
  <c r="Y170" i="1"/>
  <c r="K62" i="1"/>
  <c r="AS171" i="1"/>
  <c r="AS177" i="1"/>
  <c r="K60" i="1"/>
  <c r="Y176" i="1"/>
  <c r="AS175" i="1"/>
  <c r="AS167" i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K70" i="1"/>
  <c r="Y171" i="1"/>
  <c r="AS172" i="1"/>
  <c r="AQ161" i="1"/>
  <c r="H28" i="1"/>
  <c r="AJ114" i="1"/>
  <c r="AJ110" i="1"/>
  <c r="AJ109" i="1" s="1"/>
  <c r="AJ108" i="1" s="1"/>
  <c r="AJ107" i="1" s="1"/>
  <c r="AJ106" i="1" s="1"/>
  <c r="AJ105" i="1" s="1"/>
  <c r="AJ104" i="1" s="1"/>
  <c r="AJ103" i="1" s="1"/>
  <c r="P111" i="1"/>
  <c r="AI106" i="1"/>
  <c r="AI105" i="1" s="1"/>
  <c r="AI104" i="1" s="1"/>
  <c r="AI10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AN146" i="1"/>
  <c r="T141" i="1"/>
  <c r="AJ111" i="1"/>
  <c r="AI107" i="1"/>
  <c r="R129" i="1"/>
  <c r="S135" i="1"/>
  <c r="O107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H25" i="1"/>
  <c r="T140" i="1"/>
  <c r="AM136" i="1"/>
  <c r="AI108" i="1"/>
  <c r="R131" i="1"/>
  <c r="R132" i="1" s="1"/>
  <c r="R133" i="1" s="1"/>
  <c r="R134" i="1" s="1"/>
  <c r="R135" i="1" s="1"/>
  <c r="R136" i="1" s="1"/>
  <c r="R137" i="1" s="1"/>
  <c r="R138" i="1" s="1"/>
  <c r="R139" i="1" s="1"/>
  <c r="N102" i="1"/>
  <c r="T143" i="1"/>
  <c r="AH100" i="1"/>
  <c r="AN142" i="1"/>
  <c r="O106" i="1"/>
  <c r="AN145" i="1"/>
  <c r="P112" i="1"/>
  <c r="T146" i="1"/>
  <c r="AH99" i="1"/>
  <c r="AH98" i="1" s="1"/>
  <c r="AH97" i="1" s="1"/>
  <c r="AH96" i="1" s="1"/>
  <c r="P113" i="1"/>
  <c r="AN147" i="1"/>
  <c r="T139" i="1"/>
  <c r="AL129" i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H102" i="1"/>
  <c r="AN141" i="1"/>
  <c r="N99" i="1"/>
  <c r="AN139" i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44" i="1"/>
  <c r="N101" i="1"/>
  <c r="H26" i="1"/>
  <c r="T145" i="1"/>
  <c r="H29" i="1"/>
  <c r="T147" i="1"/>
  <c r="T142" i="1"/>
  <c r="C77" i="1"/>
  <c r="AF77" i="1" s="1"/>
  <c r="AF76" i="1" s="1"/>
  <c r="C85" i="1"/>
  <c r="C86" i="1"/>
  <c r="C82" i="1"/>
  <c r="C81" i="1"/>
  <c r="C74" i="1"/>
  <c r="C80" i="1"/>
  <c r="C91" i="1" s="1"/>
  <c r="AG91" i="1" s="1"/>
  <c r="C76" i="1"/>
  <c r="C83" i="1"/>
  <c r="C87" i="1"/>
  <c r="C75" i="1"/>
  <c r="AA18" i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G21" i="1"/>
  <c r="G20" i="1"/>
  <c r="G19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18" i="1"/>
  <c r="AA22" i="1"/>
  <c r="AA21" i="1"/>
  <c r="AA20" i="1"/>
  <c r="AA19" i="1"/>
  <c r="C144" i="1"/>
  <c r="C145" i="1"/>
  <c r="C146" i="1"/>
  <c r="C142" i="1"/>
  <c r="C143" i="1"/>
  <c r="C141" i="1"/>
  <c r="C140" i="1"/>
  <c r="Z11" i="1"/>
  <c r="Z10" i="1"/>
  <c r="Z15" i="1"/>
  <c r="Z14" i="1"/>
  <c r="Z12" i="1"/>
  <c r="Z13" i="1"/>
  <c r="F10" i="1"/>
  <c r="D17" i="1"/>
  <c r="D10" i="1"/>
  <c r="D11" i="1" s="1"/>
  <c r="D12" i="1" s="1"/>
  <c r="D13" i="1" s="1"/>
  <c r="D14" i="1" s="1"/>
  <c r="I74" i="1" l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X74" i="1"/>
  <c r="AQ146" i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D146" i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F75" i="1"/>
  <c r="AF74" i="1" s="1"/>
  <c r="AF73" i="1" s="1"/>
  <c r="AF72" i="1" s="1"/>
  <c r="AF71" i="1" s="1"/>
  <c r="AF70" i="1" s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177" i="1" s="1"/>
  <c r="AF176" i="1" s="1"/>
  <c r="AF175" i="1" s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S140" i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V74" i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AB146" i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AS146" i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R146" i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AC146" i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Q140" i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AP146" i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X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AE146" i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Z9" i="1"/>
  <c r="Z8" i="1" s="1"/>
  <c r="Z7" i="1" s="1"/>
  <c r="Z6" i="1" s="1"/>
  <c r="Z5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AA177" i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C90" i="1"/>
  <c r="D18" i="1"/>
  <c r="D19" i="1" s="1"/>
  <c r="D20" i="1" s="1"/>
  <c r="D21" i="1" s="1"/>
  <c r="D22" i="1" s="1"/>
  <c r="D23" i="1" s="1"/>
  <c r="D24" i="1" s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V90" i="1" l="1"/>
  <c r="V91" i="1" s="1"/>
  <c r="V92" i="1" s="1"/>
  <c r="V93" i="1" s="1"/>
  <c r="P90" i="1"/>
  <c r="P91" i="1" s="1"/>
  <c r="P92" i="1" s="1"/>
  <c r="P93" i="1" s="1"/>
  <c r="O90" i="1"/>
  <c r="O91" i="1" s="1"/>
  <c r="O92" i="1" s="1"/>
  <c r="O93" i="1" s="1"/>
  <c r="R90" i="1"/>
  <c r="R91" i="1" s="1"/>
  <c r="R92" i="1" s="1"/>
  <c r="R93" i="1" s="1"/>
  <c r="Q90" i="1"/>
  <c r="Q91" i="1" s="1"/>
  <c r="Q92" i="1" s="1"/>
  <c r="Q93" i="1" s="1"/>
  <c r="N90" i="1"/>
  <c r="N91" i="1" s="1"/>
  <c r="N92" i="1" s="1"/>
  <c r="N93" i="1" s="1"/>
  <c r="S90" i="1"/>
  <c r="S91" i="1" s="1"/>
  <c r="S92" i="1" s="1"/>
  <c r="S93" i="1" s="1"/>
  <c r="G90" i="1"/>
  <c r="G91" i="1" s="1"/>
  <c r="G92" i="1" s="1"/>
  <c r="G93" i="1" s="1"/>
  <c r="T90" i="1"/>
  <c r="T91" i="1" s="1"/>
  <c r="T92" i="1" s="1"/>
  <c r="T93" i="1" s="1"/>
  <c r="W90" i="1"/>
  <c r="W91" i="1" s="1"/>
  <c r="W92" i="1" s="1"/>
  <c r="W93" i="1" s="1"/>
  <c r="J90" i="1"/>
  <c r="J91" i="1" s="1"/>
  <c r="J92" i="1" s="1"/>
  <c r="J93" i="1" s="1"/>
  <c r="H90" i="1"/>
  <c r="H91" i="1" s="1"/>
  <c r="H92" i="1" s="1"/>
  <c r="H93" i="1" s="1"/>
  <c r="C101" i="1"/>
  <c r="Y90" i="1"/>
  <c r="Y91" i="1" s="1"/>
  <c r="Y92" i="1" s="1"/>
  <c r="Y93" i="1" s="1"/>
  <c r="X90" i="1"/>
  <c r="X91" i="1" s="1"/>
  <c r="X92" i="1" s="1"/>
  <c r="X93" i="1" s="1"/>
  <c r="C102" i="1"/>
  <c r="AR102" i="1" s="1"/>
  <c r="L90" i="1"/>
  <c r="L91" i="1" s="1"/>
  <c r="L92" i="1" s="1"/>
  <c r="L93" i="1" s="1"/>
  <c r="C95" i="1"/>
  <c r="AH95" i="1" s="1"/>
  <c r="K90" i="1"/>
  <c r="K91" i="1" s="1"/>
  <c r="K92" i="1" s="1"/>
  <c r="K93" i="1" s="1"/>
  <c r="U90" i="1"/>
  <c r="U91" i="1" s="1"/>
  <c r="U92" i="1" s="1"/>
  <c r="U93" i="1" s="1"/>
  <c r="I90" i="1"/>
  <c r="I91" i="1" s="1"/>
  <c r="I92" i="1" s="1"/>
  <c r="I93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94" i="1"/>
  <c r="C100" i="1"/>
  <c r="M100" i="1" s="1"/>
  <c r="V94" i="1" l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T94" i="1"/>
  <c r="AO102" i="1"/>
  <c r="AO101" i="1" s="1"/>
  <c r="AC102" i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C81" i="1" s="1"/>
  <c r="AC80" i="1" s="1"/>
  <c r="AC79" i="1" s="1"/>
  <c r="AC78" i="1" s="1"/>
  <c r="AC77" i="1" s="1"/>
  <c r="AC76" i="1" s="1"/>
  <c r="AC75" i="1" s="1"/>
  <c r="AC74" i="1" s="1"/>
  <c r="AC73" i="1" s="1"/>
  <c r="AC72" i="1" s="1"/>
  <c r="AC71" i="1" s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B102" i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AB77" i="1" s="1"/>
  <c r="AB76" i="1" s="1"/>
  <c r="AB75" i="1" s="1"/>
  <c r="AB74" i="1" s="1"/>
  <c r="AB73" i="1" s="1"/>
  <c r="AB72" i="1" s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Z102" i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AF102" i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E102" i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A102" i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S102" i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S83" i="1" s="1"/>
  <c r="AS82" i="1" s="1"/>
  <c r="AS81" i="1" s="1"/>
  <c r="AS80" i="1" s="1"/>
  <c r="AS79" i="1" s="1"/>
  <c r="AS78" i="1" s="1"/>
  <c r="AS77" i="1" s="1"/>
  <c r="AS76" i="1" s="1"/>
  <c r="AS75" i="1" s="1"/>
  <c r="AS74" i="1" s="1"/>
  <c r="AS73" i="1" s="1"/>
  <c r="AS72" i="1" s="1"/>
  <c r="AS71" i="1" s="1"/>
  <c r="AS70" i="1" s="1"/>
  <c r="AS69" i="1" s="1"/>
  <c r="AS68" i="1" s="1"/>
  <c r="AS67" i="1" s="1"/>
  <c r="AS66" i="1" s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AS48" i="1" s="1"/>
  <c r="AS47" i="1" s="1"/>
  <c r="AS46" i="1" s="1"/>
  <c r="AS45" i="1" s="1"/>
  <c r="AS44" i="1" s="1"/>
  <c r="AS43" i="1" s="1"/>
  <c r="AS42" i="1" s="1"/>
  <c r="AS41" i="1" s="1"/>
  <c r="AS40" i="1" s="1"/>
  <c r="AS39" i="1" s="1"/>
  <c r="AS38" i="1" s="1"/>
  <c r="AS37" i="1" s="1"/>
  <c r="AS36" i="1" s="1"/>
  <c r="AS35" i="1" s="1"/>
  <c r="AS34" i="1" s="1"/>
  <c r="AS33" i="1" s="1"/>
  <c r="AS32" i="1" s="1"/>
  <c r="AS31" i="1" s="1"/>
  <c r="AS30" i="1" s="1"/>
  <c r="AS29" i="1" s="1"/>
  <c r="AS28" i="1" s="1"/>
  <c r="AS27" i="1" s="1"/>
  <c r="AS26" i="1" s="1"/>
  <c r="AS25" i="1" s="1"/>
  <c r="AS24" i="1" s="1"/>
  <c r="AS23" i="1" s="1"/>
  <c r="AS22" i="1" s="1"/>
  <c r="AS21" i="1" s="1"/>
  <c r="AS20" i="1" s="1"/>
  <c r="AS19" i="1" s="1"/>
  <c r="AS18" i="1" s="1"/>
  <c r="AS17" i="1" s="1"/>
  <c r="AS16" i="1" s="1"/>
  <c r="AS15" i="1" s="1"/>
  <c r="AS14" i="1" s="1"/>
  <c r="AS13" i="1" s="1"/>
  <c r="AS12" i="1" s="1"/>
  <c r="AS11" i="1" s="1"/>
  <c r="AS10" i="1" s="1"/>
  <c r="AS9" i="1" s="1"/>
  <c r="AS8" i="1" s="1"/>
  <c r="AS7" i="1" s="1"/>
  <c r="AS6" i="1" s="1"/>
  <c r="AS5" i="1" s="1"/>
  <c r="AP102" i="1"/>
  <c r="S94" i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K94" i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W94" i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I94" i="1"/>
  <c r="I95" i="1" s="1"/>
  <c r="I96" i="1" s="1"/>
  <c r="I97" i="1" s="1"/>
  <c r="I98" i="1" s="1"/>
  <c r="I99" i="1" s="1"/>
  <c r="AR101" i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R80" i="1" s="1"/>
  <c r="AR79" i="1" s="1"/>
  <c r="AR78" i="1" s="1"/>
  <c r="AR77" i="1" s="1"/>
  <c r="AR76" i="1" s="1"/>
  <c r="AR75" i="1" s="1"/>
  <c r="AR74" i="1" s="1"/>
  <c r="AR73" i="1" s="1"/>
  <c r="AR72" i="1" s="1"/>
  <c r="AR71" i="1" s="1"/>
  <c r="AR70" i="1" s="1"/>
  <c r="AR69" i="1" s="1"/>
  <c r="AR68" i="1" s="1"/>
  <c r="AR67" i="1" s="1"/>
  <c r="AR66" i="1" s="1"/>
  <c r="AR65" i="1" s="1"/>
  <c r="AR64" i="1" s="1"/>
  <c r="AR63" i="1" s="1"/>
  <c r="AR62" i="1" s="1"/>
  <c r="AR61" i="1" s="1"/>
  <c r="AR60" i="1" s="1"/>
  <c r="AR59" i="1" s="1"/>
  <c r="AR58" i="1" s="1"/>
  <c r="AR57" i="1" s="1"/>
  <c r="AR56" i="1" s="1"/>
  <c r="AR55" i="1" s="1"/>
  <c r="AR54" i="1" s="1"/>
  <c r="AR53" i="1" s="1"/>
  <c r="AR52" i="1" s="1"/>
  <c r="AR51" i="1" s="1"/>
  <c r="AR50" i="1" s="1"/>
  <c r="AR49" i="1" s="1"/>
  <c r="AR48" i="1" s="1"/>
  <c r="AR47" i="1" s="1"/>
  <c r="AR46" i="1" s="1"/>
  <c r="AR45" i="1" s="1"/>
  <c r="AR44" i="1" s="1"/>
  <c r="AR43" i="1" s="1"/>
  <c r="AR42" i="1" s="1"/>
  <c r="AR41" i="1" s="1"/>
  <c r="AR40" i="1" s="1"/>
  <c r="AR39" i="1" s="1"/>
  <c r="AR38" i="1" s="1"/>
  <c r="AR37" i="1" s="1"/>
  <c r="AR36" i="1" s="1"/>
  <c r="AR35" i="1" s="1"/>
  <c r="AR34" i="1" s="1"/>
  <c r="AR33" i="1" s="1"/>
  <c r="AR32" i="1" s="1"/>
  <c r="AR31" i="1" s="1"/>
  <c r="AR30" i="1" s="1"/>
  <c r="AR29" i="1" s="1"/>
  <c r="AR28" i="1" s="1"/>
  <c r="AR27" i="1" s="1"/>
  <c r="AR26" i="1" s="1"/>
  <c r="AR25" i="1" s="1"/>
  <c r="AR24" i="1" s="1"/>
  <c r="AR23" i="1" s="1"/>
  <c r="AR22" i="1" s="1"/>
  <c r="AR21" i="1" s="1"/>
  <c r="AR20" i="1" s="1"/>
  <c r="AR19" i="1" s="1"/>
  <c r="AR18" i="1" s="1"/>
  <c r="AR17" i="1" s="1"/>
  <c r="AR16" i="1" s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177" i="1" s="1"/>
  <c r="AR176" i="1" s="1"/>
  <c r="AR175" i="1" s="1"/>
  <c r="AR174" i="1" s="1"/>
  <c r="AR173" i="1" s="1"/>
  <c r="AR172" i="1" s="1"/>
  <c r="AR171" i="1" s="1"/>
  <c r="AR170" i="1" s="1"/>
  <c r="AR169" i="1" s="1"/>
  <c r="AR168" i="1" s="1"/>
  <c r="AR167" i="1" s="1"/>
  <c r="AH94" i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Y94" i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N94" i="1"/>
  <c r="N95" i="1" s="1"/>
  <c r="N96" i="1" s="1"/>
  <c r="N97" i="1" s="1"/>
  <c r="N98" i="1" s="1"/>
  <c r="J94" i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X94" i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AP101" i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P80" i="1" s="1"/>
  <c r="AP79" i="1" s="1"/>
  <c r="AP78" i="1" s="1"/>
  <c r="AP77" i="1" s="1"/>
  <c r="AP76" i="1" s="1"/>
  <c r="AP75" i="1" s="1"/>
  <c r="AP74" i="1" s="1"/>
  <c r="AP73" i="1" s="1"/>
  <c r="AP72" i="1" s="1"/>
  <c r="AP71" i="1" s="1"/>
  <c r="AP70" i="1" s="1"/>
  <c r="AP69" i="1" s="1"/>
  <c r="AP68" i="1" s="1"/>
  <c r="AP67" i="1" s="1"/>
  <c r="AP66" i="1" s="1"/>
  <c r="AP65" i="1" s="1"/>
  <c r="AP64" i="1" s="1"/>
  <c r="AP63" i="1" s="1"/>
  <c r="AP62" i="1" s="1"/>
  <c r="AP61" i="1" s="1"/>
  <c r="AP60" i="1" s="1"/>
  <c r="AP59" i="1" s="1"/>
  <c r="AP58" i="1" s="1"/>
  <c r="AP57" i="1" s="1"/>
  <c r="AP56" i="1" s="1"/>
  <c r="AP55" i="1" s="1"/>
  <c r="AP54" i="1" s="1"/>
  <c r="AP53" i="1" s="1"/>
  <c r="AP52" i="1" s="1"/>
  <c r="AP51" i="1" s="1"/>
  <c r="AP50" i="1" s="1"/>
  <c r="AP49" i="1" s="1"/>
  <c r="AP48" i="1" s="1"/>
  <c r="AP47" i="1" s="1"/>
  <c r="AP46" i="1" s="1"/>
  <c r="AP45" i="1" s="1"/>
  <c r="AP44" i="1" s="1"/>
  <c r="AP43" i="1" s="1"/>
  <c r="AP42" i="1" s="1"/>
  <c r="AP41" i="1" s="1"/>
  <c r="AP40" i="1" s="1"/>
  <c r="AP39" i="1" s="1"/>
  <c r="AP38" i="1" s="1"/>
  <c r="AP37" i="1" s="1"/>
  <c r="AP36" i="1" s="1"/>
  <c r="AP35" i="1" s="1"/>
  <c r="AP34" i="1" s="1"/>
  <c r="AP33" i="1" s="1"/>
  <c r="AP32" i="1" s="1"/>
  <c r="AP31" i="1" s="1"/>
  <c r="AP30" i="1" s="1"/>
  <c r="AP29" i="1" s="1"/>
  <c r="AP28" i="1" s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U94" i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AJ102" i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J80" i="1" s="1"/>
  <c r="AJ79" i="1" s="1"/>
  <c r="AJ78" i="1" s="1"/>
  <c r="AJ77" i="1" s="1"/>
  <c r="AJ76" i="1" s="1"/>
  <c r="AJ75" i="1" s="1"/>
  <c r="AJ74" i="1" s="1"/>
  <c r="AJ73" i="1" s="1"/>
  <c r="AJ72" i="1" s="1"/>
  <c r="AJ71" i="1" s="1"/>
  <c r="AJ70" i="1" s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177" i="1" s="1"/>
  <c r="AJ176" i="1" s="1"/>
  <c r="AJ175" i="1" s="1"/>
  <c r="AJ174" i="1" s="1"/>
  <c r="AJ173" i="1" s="1"/>
  <c r="AJ172" i="1" s="1"/>
  <c r="AJ171" i="1" s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Q102" i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Q81" i="1" s="1"/>
  <c r="AQ80" i="1" s="1"/>
  <c r="AQ79" i="1" s="1"/>
  <c r="AQ78" i="1" s="1"/>
  <c r="AQ77" i="1" s="1"/>
  <c r="AQ76" i="1" s="1"/>
  <c r="AQ75" i="1" s="1"/>
  <c r="AQ74" i="1" s="1"/>
  <c r="AQ73" i="1" s="1"/>
  <c r="AQ72" i="1" s="1"/>
  <c r="AQ71" i="1" s="1"/>
  <c r="AQ70" i="1" s="1"/>
  <c r="AQ69" i="1" s="1"/>
  <c r="AQ68" i="1" s="1"/>
  <c r="AQ67" i="1" s="1"/>
  <c r="AQ66" i="1" s="1"/>
  <c r="AQ65" i="1" s="1"/>
  <c r="AQ64" i="1" s="1"/>
  <c r="AQ63" i="1" s="1"/>
  <c r="AQ62" i="1" s="1"/>
  <c r="AQ61" i="1" s="1"/>
  <c r="AQ60" i="1" s="1"/>
  <c r="AQ59" i="1" s="1"/>
  <c r="AQ58" i="1" s="1"/>
  <c r="AQ57" i="1" s="1"/>
  <c r="AQ56" i="1" s="1"/>
  <c r="AQ55" i="1" s="1"/>
  <c r="AQ54" i="1" s="1"/>
  <c r="AQ53" i="1" s="1"/>
  <c r="AQ52" i="1" s="1"/>
  <c r="AQ51" i="1" s="1"/>
  <c r="AQ50" i="1" s="1"/>
  <c r="AQ49" i="1" s="1"/>
  <c r="AQ48" i="1" s="1"/>
  <c r="AQ47" i="1" s="1"/>
  <c r="AQ46" i="1" s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177" i="1" s="1"/>
  <c r="AQ176" i="1" s="1"/>
  <c r="AQ175" i="1" s="1"/>
  <c r="AQ174" i="1" s="1"/>
  <c r="AQ173" i="1" s="1"/>
  <c r="AQ172" i="1" s="1"/>
  <c r="AQ171" i="1" s="1"/>
  <c r="AQ170" i="1" s="1"/>
  <c r="AQ169" i="1" s="1"/>
  <c r="AQ168" i="1" s="1"/>
  <c r="AQ167" i="1" s="1"/>
  <c r="AQ166" i="1" s="1"/>
  <c r="AQ165" i="1" s="1"/>
  <c r="AQ164" i="1" s="1"/>
  <c r="AQ163" i="1" s="1"/>
  <c r="AQ162" i="1" s="1"/>
  <c r="AL102" i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L80" i="1" s="1"/>
  <c r="AL79" i="1" s="1"/>
  <c r="AL78" i="1" s="1"/>
  <c r="AL77" i="1" s="1"/>
  <c r="AL76" i="1" s="1"/>
  <c r="AL75" i="1" s="1"/>
  <c r="AL74" i="1" s="1"/>
  <c r="AL73" i="1" s="1"/>
  <c r="AL72" i="1" s="1"/>
  <c r="AL71" i="1" s="1"/>
  <c r="AL70" i="1" s="1"/>
  <c r="AL69" i="1" s="1"/>
  <c r="AL68" i="1" s="1"/>
  <c r="AL67" i="1" s="1"/>
  <c r="AL66" i="1" s="1"/>
  <c r="AL65" i="1" s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177" i="1" s="1"/>
  <c r="AL176" i="1" s="1"/>
  <c r="AL175" i="1" s="1"/>
  <c r="AL174" i="1" s="1"/>
  <c r="AL173" i="1" s="1"/>
  <c r="AL172" i="1" s="1"/>
  <c r="AL171" i="1" s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N102" i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N80" i="1" s="1"/>
  <c r="AN79" i="1" s="1"/>
  <c r="AN78" i="1" s="1"/>
  <c r="AN77" i="1" s="1"/>
  <c r="AN76" i="1" s="1"/>
  <c r="AN75" i="1" s="1"/>
  <c r="AN74" i="1" s="1"/>
  <c r="AN73" i="1" s="1"/>
  <c r="AN72" i="1" s="1"/>
  <c r="AN71" i="1" s="1"/>
  <c r="AN70" i="1" s="1"/>
  <c r="AN69" i="1" s="1"/>
  <c r="AN68" i="1" s="1"/>
  <c r="AN67" i="1" s="1"/>
  <c r="AN66" i="1" s="1"/>
  <c r="AN65" i="1" s="1"/>
  <c r="AN64" i="1" s="1"/>
  <c r="AN63" i="1" s="1"/>
  <c r="AN62" i="1" s="1"/>
  <c r="AN61" i="1" s="1"/>
  <c r="AN60" i="1" s="1"/>
  <c r="AN59" i="1" s="1"/>
  <c r="AN58" i="1" s="1"/>
  <c r="AN57" i="1" s="1"/>
  <c r="AN56" i="1" s="1"/>
  <c r="AN55" i="1" s="1"/>
  <c r="AN54" i="1" s="1"/>
  <c r="AN53" i="1" s="1"/>
  <c r="AN52" i="1" s="1"/>
  <c r="AN51" i="1" s="1"/>
  <c r="AN50" i="1" s="1"/>
  <c r="AN49" i="1" s="1"/>
  <c r="AN48" i="1" s="1"/>
  <c r="AN47" i="1" s="1"/>
  <c r="AN46" i="1" s="1"/>
  <c r="AN45" i="1" s="1"/>
  <c r="AN44" i="1" s="1"/>
  <c r="AN43" i="1" s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177" i="1" s="1"/>
  <c r="AN176" i="1" s="1"/>
  <c r="AN175" i="1" s="1"/>
  <c r="AN174" i="1" s="1"/>
  <c r="AN173" i="1" s="1"/>
  <c r="AN172" i="1" s="1"/>
  <c r="AN171" i="1" s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K102" i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K81" i="1" s="1"/>
  <c r="AK80" i="1" s="1"/>
  <c r="AK79" i="1" s="1"/>
  <c r="AK78" i="1" s="1"/>
  <c r="AK77" i="1" s="1"/>
  <c r="AK76" i="1" s="1"/>
  <c r="AK75" i="1" s="1"/>
  <c r="AK74" i="1" s="1"/>
  <c r="AK73" i="1" s="1"/>
  <c r="AK72" i="1" s="1"/>
  <c r="AK71" i="1" s="1"/>
  <c r="AK70" i="1" s="1"/>
  <c r="AK69" i="1" s="1"/>
  <c r="AK68" i="1" s="1"/>
  <c r="AK67" i="1" s="1"/>
  <c r="AK66" i="1" s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177" i="1" s="1"/>
  <c r="AK176" i="1" s="1"/>
  <c r="AK175" i="1" s="1"/>
  <c r="AK174" i="1" s="1"/>
  <c r="AK173" i="1" s="1"/>
  <c r="AK172" i="1" s="1"/>
  <c r="AK171" i="1" s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D102" i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AD80" i="1" s="1"/>
  <c r="AD79" i="1" s="1"/>
  <c r="AD78" i="1" s="1"/>
  <c r="AD77" i="1" s="1"/>
  <c r="AD76" i="1" s="1"/>
  <c r="AD75" i="1" s="1"/>
  <c r="AD74" i="1" s="1"/>
  <c r="AD73" i="1" s="1"/>
  <c r="AD72" i="1" s="1"/>
  <c r="AD71" i="1" s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M102" i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M81" i="1" s="1"/>
  <c r="AM80" i="1" s="1"/>
  <c r="AM79" i="1" s="1"/>
  <c r="AM78" i="1" s="1"/>
  <c r="AM77" i="1" s="1"/>
  <c r="AM76" i="1" s="1"/>
  <c r="AM75" i="1" s="1"/>
  <c r="AM74" i="1" s="1"/>
  <c r="AM73" i="1" s="1"/>
  <c r="AM72" i="1" s="1"/>
  <c r="AM71" i="1" s="1"/>
  <c r="AM70" i="1" s="1"/>
  <c r="AM69" i="1" s="1"/>
  <c r="AM68" i="1" s="1"/>
  <c r="AM67" i="1" s="1"/>
  <c r="AM66" i="1" s="1"/>
  <c r="AM65" i="1" s="1"/>
  <c r="AM64" i="1" s="1"/>
  <c r="AM63" i="1" s="1"/>
  <c r="AM62" i="1" s="1"/>
  <c r="AM61" i="1" s="1"/>
  <c r="AM60" i="1" s="1"/>
  <c r="AM59" i="1" s="1"/>
  <c r="AM58" i="1" s="1"/>
  <c r="AM57" i="1" s="1"/>
  <c r="AM56" i="1" s="1"/>
  <c r="AM55" i="1" s="1"/>
  <c r="AM54" i="1" s="1"/>
  <c r="AM53" i="1" s="1"/>
  <c r="AM52" i="1" s="1"/>
  <c r="AM51" i="1" s="1"/>
  <c r="AM50" i="1" s="1"/>
  <c r="AM49" i="1" s="1"/>
  <c r="AM48" i="1" s="1"/>
  <c r="AM47" i="1" s="1"/>
  <c r="AM46" i="1" s="1"/>
  <c r="AM45" i="1" s="1"/>
  <c r="AM44" i="1" s="1"/>
  <c r="AM43" i="1" s="1"/>
  <c r="AM42" i="1" s="1"/>
  <c r="AM41" i="1" s="1"/>
  <c r="AM40" i="1" s="1"/>
  <c r="AM39" i="1" s="1"/>
  <c r="AM38" i="1" s="1"/>
  <c r="AM37" i="1" s="1"/>
  <c r="AM36" i="1" s="1"/>
  <c r="AM35" i="1" s="1"/>
  <c r="AM34" i="1" s="1"/>
  <c r="AM33" i="1" s="1"/>
  <c r="AM32" i="1" s="1"/>
  <c r="AM31" i="1" s="1"/>
  <c r="AM30" i="1" s="1"/>
  <c r="AM29" i="1" s="1"/>
  <c r="AM28" i="1" s="1"/>
  <c r="AM27" i="1" s="1"/>
  <c r="AM26" i="1" s="1"/>
  <c r="AM25" i="1" s="1"/>
  <c r="AM24" i="1" s="1"/>
  <c r="AM23" i="1" s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I102" i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I71" i="1" s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I50" i="1" s="1"/>
  <c r="AI49" i="1" s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Q94" i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AO100" i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AO81" i="1" s="1"/>
  <c r="AO80" i="1" s="1"/>
  <c r="AO79" i="1" s="1"/>
  <c r="AO78" i="1" s="1"/>
  <c r="AO77" i="1" s="1"/>
  <c r="AO76" i="1" s="1"/>
  <c r="AO75" i="1" s="1"/>
  <c r="AO74" i="1" s="1"/>
  <c r="AO73" i="1" s="1"/>
  <c r="AO72" i="1" s="1"/>
  <c r="AO71" i="1" s="1"/>
  <c r="AO70" i="1" s="1"/>
  <c r="AO69" i="1" s="1"/>
  <c r="AO68" i="1" s="1"/>
  <c r="AO67" i="1" s="1"/>
  <c r="AO66" i="1" s="1"/>
  <c r="AO65" i="1" s="1"/>
  <c r="AO64" i="1" s="1"/>
  <c r="AO63" i="1" s="1"/>
  <c r="AO62" i="1" s="1"/>
  <c r="AO61" i="1" s="1"/>
  <c r="AO60" i="1" s="1"/>
  <c r="AO59" i="1" s="1"/>
  <c r="AO58" i="1" s="1"/>
  <c r="AO57" i="1" s="1"/>
  <c r="AO56" i="1" s="1"/>
  <c r="AO55" i="1" s="1"/>
  <c r="AO54" i="1" s="1"/>
  <c r="AO53" i="1" s="1"/>
  <c r="AO52" i="1" s="1"/>
  <c r="AO51" i="1" s="1"/>
  <c r="AO50" i="1" s="1"/>
  <c r="AO49" i="1" s="1"/>
  <c r="AO48" i="1" s="1"/>
  <c r="AO47" i="1" s="1"/>
  <c r="AO46" i="1" s="1"/>
  <c r="AO45" i="1" s="1"/>
  <c r="AO44" i="1" s="1"/>
  <c r="AO43" i="1" s="1"/>
  <c r="AO42" i="1" s="1"/>
  <c r="AO41" i="1" s="1"/>
  <c r="AO40" i="1" s="1"/>
  <c r="AO39" i="1" s="1"/>
  <c r="AO38" i="1" s="1"/>
  <c r="AO37" i="1" s="1"/>
  <c r="AO36" i="1" s="1"/>
  <c r="AO35" i="1" s="1"/>
  <c r="AO34" i="1" s="1"/>
  <c r="AO33" i="1" s="1"/>
  <c r="AO32" i="1" s="1"/>
  <c r="AO31" i="1" s="1"/>
  <c r="AO30" i="1" s="1"/>
  <c r="AO29" i="1" s="1"/>
  <c r="AO28" i="1" s="1"/>
  <c r="AO27" i="1" s="1"/>
  <c r="AO26" i="1" s="1"/>
  <c r="AO25" i="1" s="1"/>
  <c r="AO24" i="1" s="1"/>
  <c r="AO23" i="1" s="1"/>
  <c r="AO22" i="1" s="1"/>
  <c r="AO21" i="1" s="1"/>
  <c r="AO20" i="1" s="1"/>
  <c r="AO19" i="1" s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P177" i="1"/>
  <c r="AP176" i="1" s="1"/>
  <c r="AP175" i="1" s="1"/>
  <c r="AP174" i="1" s="1"/>
  <c r="AP173" i="1" s="1"/>
  <c r="AP172" i="1" s="1"/>
  <c r="AP171" i="1" s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F5" i="1" l="1"/>
  <c r="F6" i="1" s="1"/>
  <c r="F7" i="1" s="1"/>
  <c r="F8" i="1" s="1"/>
  <c r="F9" i="1" s="1"/>
  <c r="AT177" i="1" l="1"/>
  <c r="AU177" i="1" s="1"/>
  <c r="AT162" i="1"/>
  <c r="AU162" i="1" s="1"/>
  <c r="AT130" i="1"/>
  <c r="AU130" i="1" s="1"/>
  <c r="AT137" i="1"/>
  <c r="AU137" i="1" s="1"/>
  <c r="AT97" i="1"/>
  <c r="AU97" i="1" s="1"/>
  <c r="AT157" i="1"/>
  <c r="AU157" i="1" s="1"/>
  <c r="AT133" i="1"/>
  <c r="AU133" i="1" s="1"/>
  <c r="AT172" i="1"/>
  <c r="AU172" i="1" s="1"/>
  <c r="AT156" i="1"/>
  <c r="AU156" i="1" s="1"/>
  <c r="AT140" i="1"/>
  <c r="AU140" i="1" s="1"/>
  <c r="AT124" i="1"/>
  <c r="AU124" i="1" s="1"/>
  <c r="AT100" i="1"/>
  <c r="AU100" i="1" s="1"/>
  <c r="AT171" i="1"/>
  <c r="AU171" i="1" s="1"/>
  <c r="AT163" i="1"/>
  <c r="AU163" i="1" s="1"/>
  <c r="AT155" i="1"/>
  <c r="AU155" i="1" s="1"/>
  <c r="AT147" i="1"/>
  <c r="AU147" i="1" s="1"/>
  <c r="AT139" i="1"/>
  <c r="AU139" i="1" s="1"/>
  <c r="AT131" i="1"/>
  <c r="AU131" i="1" s="1"/>
  <c r="AT123" i="1"/>
  <c r="AU123" i="1" s="1"/>
  <c r="AT115" i="1"/>
  <c r="AU115" i="1" s="1"/>
  <c r="AT107" i="1"/>
  <c r="AU107" i="1" s="1"/>
  <c r="AT99" i="1"/>
  <c r="AU99" i="1" s="1"/>
  <c r="AT154" i="1"/>
  <c r="AU154" i="1" s="1"/>
  <c r="AT106" i="1"/>
  <c r="AU106" i="1" s="1"/>
  <c r="AT145" i="1"/>
  <c r="AU145" i="1" s="1"/>
  <c r="AT121" i="1"/>
  <c r="AU121" i="1" s="1"/>
  <c r="AT176" i="1"/>
  <c r="AU176" i="1" s="1"/>
  <c r="AT168" i="1"/>
  <c r="AU168" i="1" s="1"/>
  <c r="AT160" i="1"/>
  <c r="AU160" i="1" s="1"/>
  <c r="AT152" i="1"/>
  <c r="AU152" i="1" s="1"/>
  <c r="AT144" i="1"/>
  <c r="AU144" i="1" s="1"/>
  <c r="AT136" i="1"/>
  <c r="AU136" i="1" s="1"/>
  <c r="AT128" i="1"/>
  <c r="AU128" i="1" s="1"/>
  <c r="AT120" i="1"/>
  <c r="AU120" i="1" s="1"/>
  <c r="AT112" i="1"/>
  <c r="AU112" i="1" s="1"/>
  <c r="AT104" i="1"/>
  <c r="AU104" i="1" s="1"/>
  <c r="AT96" i="1"/>
  <c r="AU96" i="1" s="1"/>
  <c r="AT170" i="1"/>
  <c r="AU170" i="1" s="1"/>
  <c r="AT114" i="1"/>
  <c r="AU114" i="1" s="1"/>
  <c r="AT153" i="1"/>
  <c r="AU153" i="1" s="1"/>
  <c r="AT167" i="1"/>
  <c r="AU167" i="1" s="1"/>
  <c r="AT143" i="1"/>
  <c r="AU143" i="1" s="1"/>
  <c r="AT127" i="1"/>
  <c r="AU127" i="1" s="1"/>
  <c r="AT111" i="1"/>
  <c r="AU111" i="1" s="1"/>
  <c r="AT95" i="1"/>
  <c r="AU95" i="1" s="1"/>
  <c r="AT146" i="1"/>
  <c r="AU146" i="1" s="1"/>
  <c r="AT98" i="1"/>
  <c r="AU98" i="1" s="1"/>
  <c r="AT159" i="1"/>
  <c r="AU159" i="1" s="1"/>
  <c r="AT151" i="1"/>
  <c r="AU151" i="1" s="1"/>
  <c r="AT135" i="1"/>
  <c r="AU135" i="1" s="1"/>
  <c r="AT119" i="1"/>
  <c r="AU119" i="1" s="1"/>
  <c r="AT103" i="1"/>
  <c r="AU103" i="1" s="1"/>
  <c r="AT174" i="1"/>
  <c r="AU174" i="1" s="1"/>
  <c r="AT166" i="1"/>
  <c r="AU166" i="1" s="1"/>
  <c r="AT158" i="1"/>
  <c r="AU158" i="1" s="1"/>
  <c r="AT150" i="1"/>
  <c r="AU150" i="1" s="1"/>
  <c r="AT142" i="1"/>
  <c r="AU142" i="1" s="1"/>
  <c r="AT134" i="1"/>
  <c r="AU134" i="1" s="1"/>
  <c r="AT126" i="1"/>
  <c r="AU126" i="1" s="1"/>
  <c r="AT118" i="1"/>
  <c r="AU118" i="1" s="1"/>
  <c r="AT110" i="1"/>
  <c r="AU110" i="1" s="1"/>
  <c r="AT102" i="1"/>
  <c r="AU102" i="1" s="1"/>
  <c r="AT94" i="1"/>
  <c r="AU94" i="1" s="1"/>
  <c r="AT122" i="1"/>
  <c r="AU122" i="1" s="1"/>
  <c r="AT161" i="1"/>
  <c r="AU161" i="1" s="1"/>
  <c r="AT105" i="1"/>
  <c r="AU105" i="1" s="1"/>
  <c r="AT149" i="1"/>
  <c r="AU149" i="1" s="1"/>
  <c r="AT125" i="1"/>
  <c r="AU125" i="1" s="1"/>
  <c r="AT117" i="1"/>
  <c r="AU117" i="1" s="1"/>
  <c r="AT109" i="1"/>
  <c r="AU109" i="1" s="1"/>
  <c r="AT101" i="1"/>
  <c r="AU101" i="1" s="1"/>
  <c r="AT93" i="1"/>
  <c r="AU93" i="1" s="1"/>
  <c r="AT138" i="1"/>
  <c r="AU138" i="1" s="1"/>
  <c r="AT169" i="1"/>
  <c r="AU169" i="1" s="1"/>
  <c r="AT129" i="1"/>
  <c r="AU129" i="1" s="1"/>
  <c r="AT113" i="1"/>
  <c r="AU113" i="1" s="1"/>
  <c r="AT175" i="1"/>
  <c r="AU175" i="1" s="1"/>
  <c r="AT173" i="1"/>
  <c r="AU173" i="1" s="1"/>
  <c r="AT165" i="1"/>
  <c r="AU165" i="1" s="1"/>
  <c r="AT141" i="1"/>
  <c r="AU141" i="1" s="1"/>
  <c r="AT164" i="1"/>
  <c r="AU164" i="1" s="1"/>
  <c r="AT148" i="1"/>
  <c r="AU148" i="1" s="1"/>
  <c r="AT132" i="1"/>
  <c r="AU132" i="1" s="1"/>
  <c r="AT116" i="1"/>
  <c r="AU116" i="1" s="1"/>
  <c r="AT108" i="1"/>
  <c r="AU108" i="1" s="1"/>
  <c r="M5" i="1"/>
  <c r="AT5" i="1" l="1"/>
  <c r="AU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AT6" i="1" l="1"/>
  <c r="AU6" i="1" s="1"/>
  <c r="AT7" i="1"/>
  <c r="AU7" i="1" s="1"/>
  <c r="AT8" i="1" l="1"/>
  <c r="AU8" i="1" s="1"/>
  <c r="AT9" i="1" l="1"/>
  <c r="AU9" i="1" s="1"/>
  <c r="AT10" i="1" l="1"/>
  <c r="AU10" i="1" s="1"/>
  <c r="AT11" i="1" l="1"/>
  <c r="AU11" i="1" s="1"/>
  <c r="AT12" i="1" l="1"/>
  <c r="AU12" i="1" s="1"/>
  <c r="AT13" i="1" l="1"/>
  <c r="AU13" i="1" s="1"/>
  <c r="AT14" i="1" l="1"/>
  <c r="AU14" i="1" s="1"/>
  <c r="AT15" i="1" l="1"/>
  <c r="AU15" i="1" s="1"/>
  <c r="AT16" i="1" l="1"/>
  <c r="AU16" i="1" s="1"/>
  <c r="AT17" i="1" l="1"/>
  <c r="AU17" i="1" s="1"/>
  <c r="AT18" i="1" l="1"/>
  <c r="AU18" i="1" s="1"/>
  <c r="AT19" i="1" l="1"/>
  <c r="AU19" i="1" s="1"/>
  <c r="AT20" i="1" l="1"/>
  <c r="AU20" i="1" s="1"/>
  <c r="AT21" i="1" l="1"/>
  <c r="AU21" i="1" s="1"/>
  <c r="AT22" i="1" l="1"/>
  <c r="AU22" i="1" s="1"/>
  <c r="AT23" i="1" l="1"/>
  <c r="AU23" i="1" s="1"/>
  <c r="AT24" i="1" l="1"/>
  <c r="AU24" i="1" s="1"/>
  <c r="AT25" i="1" l="1"/>
  <c r="AU25" i="1" s="1"/>
  <c r="AT26" i="1" l="1"/>
  <c r="AU26" i="1" s="1"/>
  <c r="AT27" i="1" l="1"/>
  <c r="AU27" i="1" s="1"/>
  <c r="AT28" i="1" l="1"/>
  <c r="AU28" i="1" s="1"/>
  <c r="AT29" i="1" l="1"/>
  <c r="AU29" i="1" s="1"/>
  <c r="AT30" i="1" l="1"/>
  <c r="AU30" i="1" s="1"/>
  <c r="AT31" i="1" l="1"/>
  <c r="AU31" i="1" s="1"/>
  <c r="AT32" i="1" l="1"/>
  <c r="AU32" i="1" s="1"/>
  <c r="AT33" i="1" l="1"/>
  <c r="AU33" i="1" s="1"/>
  <c r="AT34" i="1" l="1"/>
  <c r="AU34" i="1" s="1"/>
  <c r="AT35" i="1" l="1"/>
  <c r="AU35" i="1" s="1"/>
  <c r="AT36" i="1" l="1"/>
  <c r="AU36" i="1" s="1"/>
  <c r="AT37" i="1" l="1"/>
  <c r="AU37" i="1" s="1"/>
  <c r="AT38" i="1" l="1"/>
  <c r="AU38" i="1" s="1"/>
  <c r="AT39" i="1" l="1"/>
  <c r="AU39" i="1" s="1"/>
  <c r="AT40" i="1" l="1"/>
  <c r="AU40" i="1" s="1"/>
  <c r="AT41" i="1" l="1"/>
  <c r="AU41" i="1" s="1"/>
  <c r="AT42" i="1" l="1"/>
  <c r="AU42" i="1" s="1"/>
  <c r="AT43" i="1" l="1"/>
  <c r="AU43" i="1" s="1"/>
  <c r="AT44" i="1" l="1"/>
  <c r="AU44" i="1" s="1"/>
  <c r="AT45" i="1" l="1"/>
  <c r="AU45" i="1" s="1"/>
  <c r="AT46" i="1" l="1"/>
  <c r="AU46" i="1" s="1"/>
  <c r="AT47" i="1" l="1"/>
  <c r="AU47" i="1" s="1"/>
  <c r="AT48" i="1" l="1"/>
  <c r="AU48" i="1" s="1"/>
  <c r="AT49" i="1" l="1"/>
  <c r="AU49" i="1" s="1"/>
  <c r="AT50" i="1" l="1"/>
  <c r="AU50" i="1" s="1"/>
  <c r="AT51" i="1" l="1"/>
  <c r="AU51" i="1" s="1"/>
  <c r="AT52" i="1" l="1"/>
  <c r="AU52" i="1" s="1"/>
  <c r="AT53" i="1" l="1"/>
  <c r="AU53" i="1" s="1"/>
  <c r="AT54" i="1" l="1"/>
  <c r="AU54" i="1" s="1"/>
  <c r="AT55" i="1" l="1"/>
  <c r="AU55" i="1" s="1"/>
  <c r="AT56" i="1" l="1"/>
  <c r="AU56" i="1" s="1"/>
  <c r="AT57" i="1" l="1"/>
  <c r="AU57" i="1" s="1"/>
  <c r="AT58" i="1" l="1"/>
  <c r="AU58" i="1" s="1"/>
  <c r="AT59" i="1" l="1"/>
  <c r="AU59" i="1" s="1"/>
  <c r="AT60" i="1" l="1"/>
  <c r="AU60" i="1" s="1"/>
  <c r="AT61" i="1" l="1"/>
  <c r="AU61" i="1" s="1"/>
  <c r="AT62" i="1" l="1"/>
  <c r="AU62" i="1" s="1"/>
  <c r="AT63" i="1" l="1"/>
  <c r="AU63" i="1" s="1"/>
  <c r="AT64" i="1" l="1"/>
  <c r="AU64" i="1" s="1"/>
  <c r="AT65" i="1" l="1"/>
  <c r="AU65" i="1" s="1"/>
  <c r="AT66" i="1" l="1"/>
  <c r="AU66" i="1" s="1"/>
  <c r="AT67" i="1" l="1"/>
  <c r="AU67" i="1" s="1"/>
  <c r="AT68" i="1" l="1"/>
  <c r="AU68" i="1" s="1"/>
  <c r="AT69" i="1" l="1"/>
  <c r="AU69" i="1" s="1"/>
  <c r="AT70" i="1" l="1"/>
  <c r="AU70" i="1" s="1"/>
  <c r="AT71" i="1" l="1"/>
  <c r="AU71" i="1" s="1"/>
  <c r="AT72" i="1" l="1"/>
  <c r="AU72" i="1" s="1"/>
  <c r="AT73" i="1" l="1"/>
  <c r="AU73" i="1" s="1"/>
  <c r="AT74" i="1" l="1"/>
  <c r="AU74" i="1" s="1"/>
  <c r="AT75" i="1" l="1"/>
  <c r="AU75" i="1" s="1"/>
  <c r="AT76" i="1" l="1"/>
  <c r="AU76" i="1" s="1"/>
  <c r="AT77" i="1" l="1"/>
  <c r="AU77" i="1" s="1"/>
  <c r="AT78" i="1" l="1"/>
  <c r="AU78" i="1" s="1"/>
  <c r="AT79" i="1" l="1"/>
  <c r="AU79" i="1" s="1"/>
  <c r="AT80" i="1" l="1"/>
  <c r="AU80" i="1" s="1"/>
  <c r="AT81" i="1" l="1"/>
  <c r="AU81" i="1" s="1"/>
  <c r="AT82" i="1" l="1"/>
  <c r="AU82" i="1" s="1"/>
  <c r="AT83" i="1" l="1"/>
  <c r="AU83" i="1" s="1"/>
  <c r="AT84" i="1" l="1"/>
  <c r="AU84" i="1" s="1"/>
  <c r="AT85" i="1" l="1"/>
  <c r="AU85" i="1" s="1"/>
  <c r="AT86" i="1" l="1"/>
  <c r="AU86" i="1" s="1"/>
  <c r="AT87" i="1" l="1"/>
  <c r="AU87" i="1" s="1"/>
  <c r="AT88" i="1" l="1"/>
  <c r="AU88" i="1" s="1"/>
  <c r="AT89" i="1" l="1"/>
  <c r="AU89" i="1" s="1"/>
  <c r="AT90" i="1" l="1"/>
  <c r="AU90" i="1" s="1"/>
  <c r="AT92" i="1" l="1"/>
  <c r="AU92" i="1" s="1"/>
  <c r="AU178" i="1" s="1"/>
  <c r="AT91" i="1"/>
  <c r="AU91" i="1" s="1"/>
  <c r="S195" i="1" l="1"/>
  <c r="S196" i="1" s="1"/>
</calcChain>
</file>

<file path=xl/sharedStrings.xml><?xml version="1.0" encoding="utf-8"?>
<sst xmlns="http://schemas.openxmlformats.org/spreadsheetml/2006/main" count="1020" uniqueCount="108">
  <si>
    <t>Straight</t>
  </si>
  <si>
    <t>Left</t>
  </si>
  <si>
    <t>Right</t>
  </si>
  <si>
    <t>Result:</t>
  </si>
  <si>
    <t>Laptime (s)</t>
  </si>
  <si>
    <t>GG Circle Radius:</t>
  </si>
  <si>
    <t>a (g)</t>
  </si>
  <si>
    <t>Apex Speeds:</t>
  </si>
  <si>
    <t>V Apex</t>
  </si>
  <si>
    <t>Section</t>
  </si>
  <si>
    <t>Track Data</t>
  </si>
  <si>
    <t>Speed</t>
  </si>
  <si>
    <t>Time</t>
  </si>
  <si>
    <t>Acceleration</t>
  </si>
  <si>
    <t>Deceleration</t>
  </si>
  <si>
    <t>Turn 1</t>
  </si>
  <si>
    <t>Turn 2</t>
  </si>
  <si>
    <t>L</t>
  </si>
  <si>
    <t>dx</t>
  </si>
  <si>
    <t>R (turning radius)</t>
  </si>
  <si>
    <t>AT1</t>
  </si>
  <si>
    <t>AT2</t>
  </si>
  <si>
    <t>DT1</t>
  </si>
  <si>
    <t>DT2</t>
  </si>
  <si>
    <t>Straight 1</t>
  </si>
  <si>
    <t>Straight 2</t>
  </si>
  <si>
    <t>Straight 3</t>
  </si>
  <si>
    <t>Corner Length</t>
  </si>
  <si>
    <t>x(distance)</t>
  </si>
  <si>
    <t>Turn 4</t>
  </si>
  <si>
    <t>Turn 5</t>
  </si>
  <si>
    <t>Turn 6</t>
  </si>
  <si>
    <t>Turn 7</t>
  </si>
  <si>
    <t>Turn:</t>
  </si>
  <si>
    <t>Turn 3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</si>
  <si>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</si>
  <si>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</si>
  <si>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</si>
  <si>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</si>
  <si>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</si>
  <si>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</si>
  <si>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</si>
  <si>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</si>
  <si>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</si>
  <si>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</si>
  <si>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</si>
  <si>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 19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</si>
  <si>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</si>
  <si>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</si>
  <si>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</si>
  <si>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</si>
  <si>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</si>
  <si>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</si>
  <si>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</si>
  <si>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</si>
  <si>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</si>
  <si>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</si>
  <si>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</si>
  <si>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</si>
  <si>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</si>
  <si>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</si>
  <si>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</si>
  <si>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</si>
  <si>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</si>
  <si>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</si>
  <si>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</si>
  <si>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</si>
  <si>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</si>
  <si>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</si>
  <si>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</si>
  <si>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</si>
  <si>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</si>
  <si>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</si>
  <si>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</si>
  <si>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</si>
  <si>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</si>
  <si>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</si>
  <si>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</si>
  <si>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</si>
  <si>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</si>
  <si>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</si>
  <si>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Radius Avg (m)</t>
  </si>
  <si>
    <t>Turn 20</t>
  </si>
  <si>
    <t>AT20</t>
  </si>
  <si>
    <t>DT20</t>
  </si>
  <si>
    <t>Straight 4</t>
  </si>
  <si>
    <t>Straight 5</t>
  </si>
  <si>
    <t>Straight 8</t>
  </si>
  <si>
    <t>Straight 9</t>
  </si>
  <si>
    <t>Straight 10</t>
  </si>
  <si>
    <t>Straight 11</t>
  </si>
  <si>
    <t>Straight 12</t>
  </si>
  <si>
    <t>Straight 13</t>
  </si>
  <si>
    <t>Straight 14</t>
  </si>
  <si>
    <t>Straight 15</t>
  </si>
  <si>
    <t>Straight 16</t>
  </si>
  <si>
    <t>Straight 17</t>
  </si>
  <si>
    <t>Straight 18</t>
  </si>
  <si>
    <t>Straight 6</t>
  </si>
  <si>
    <t>Straight 7</t>
  </si>
  <si>
    <t>Final Velocity</t>
  </si>
  <si>
    <t>Laptime (min)</t>
  </si>
  <si>
    <t>Frictional Coefficient:</t>
  </si>
  <si>
    <t>Distance Type</t>
  </si>
  <si>
    <t>Direction</t>
  </si>
  <si>
    <t>Distance</t>
  </si>
  <si>
    <t>Radius</t>
  </si>
  <si>
    <t>Silverstone Track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</si>
</sst>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4" xfId="0" quotePrefix="1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3" fillId="2" borderId="11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Final Solution </a:t>
            </a:r>
            <a:endParaRPr lang="en-GB" sz="2000" b="1" u="sng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Sheet1!$AT$5:$AT$177</c:f>
              <c:numCache>
                <c:formatCode>0.00</c:formatCode>
                <c:ptCount val="173"/>
                <c:pt idx="0">
                  <c:v>39.055733842023763</c:v>
                </c:pt>
                <c:pt idx="1">
                  <c:v>49.372870545867599</c:v>
                </c:pt>
                <c:pt idx="2">
                  <c:v>57.879273889182478</c:v>
                </c:pt>
                <c:pt idx="3">
                  <c:v>59.589477621659618</c:v>
                </c:pt>
                <c:pt idx="4">
                  <c:v>51.367069638264091</c:v>
                </c:pt>
                <c:pt idx="5">
                  <c:v>50.360822245295729</c:v>
                </c:pt>
                <c:pt idx="6">
                  <c:v>50.360822245295729</c:v>
                </c:pt>
                <c:pt idx="7">
                  <c:v>50.360822245295729</c:v>
                </c:pt>
                <c:pt idx="8">
                  <c:v>50.360822245295729</c:v>
                </c:pt>
                <c:pt idx="9">
                  <c:v>50.360822245295729</c:v>
                </c:pt>
                <c:pt idx="10">
                  <c:v>50.360822245295729</c:v>
                </c:pt>
                <c:pt idx="11">
                  <c:v>50.360822245295729</c:v>
                </c:pt>
                <c:pt idx="12">
                  <c:v>51.5779923729324</c:v>
                </c:pt>
                <c:pt idx="13">
                  <c:v>50.788076064158517</c:v>
                </c:pt>
                <c:pt idx="14">
                  <c:v>50.788076064158517</c:v>
                </c:pt>
                <c:pt idx="15">
                  <c:v>50.788076064158517</c:v>
                </c:pt>
                <c:pt idx="16">
                  <c:v>50.788076064158517</c:v>
                </c:pt>
                <c:pt idx="17">
                  <c:v>50.788076064158517</c:v>
                </c:pt>
                <c:pt idx="18">
                  <c:v>50.788076064158517</c:v>
                </c:pt>
                <c:pt idx="19">
                  <c:v>53.205890823279624</c:v>
                </c:pt>
                <c:pt idx="20">
                  <c:v>50.693279504796948</c:v>
                </c:pt>
                <c:pt idx="21">
                  <c:v>50.693279504796948</c:v>
                </c:pt>
                <c:pt idx="22">
                  <c:v>50.693279504796948</c:v>
                </c:pt>
                <c:pt idx="23">
                  <c:v>50.693279504796948</c:v>
                </c:pt>
                <c:pt idx="24">
                  <c:v>50.693279504796948</c:v>
                </c:pt>
                <c:pt idx="25">
                  <c:v>46.516064877346075</c:v>
                </c:pt>
                <c:pt idx="26">
                  <c:v>40.76237606791517</c:v>
                </c:pt>
                <c:pt idx="27">
                  <c:v>40.76237606791517</c:v>
                </c:pt>
                <c:pt idx="28">
                  <c:v>40.76237606791517</c:v>
                </c:pt>
                <c:pt idx="29">
                  <c:v>40.76237606791517</c:v>
                </c:pt>
                <c:pt idx="30">
                  <c:v>40.76237606791517</c:v>
                </c:pt>
                <c:pt idx="31">
                  <c:v>40.76237606791517</c:v>
                </c:pt>
                <c:pt idx="32">
                  <c:v>40.76237606791517</c:v>
                </c:pt>
                <c:pt idx="33">
                  <c:v>40.76237606791517</c:v>
                </c:pt>
                <c:pt idx="34">
                  <c:v>40.76237606791517</c:v>
                </c:pt>
                <c:pt idx="35">
                  <c:v>40.76237606791517</c:v>
                </c:pt>
                <c:pt idx="36">
                  <c:v>50.733630884277773</c:v>
                </c:pt>
                <c:pt idx="37">
                  <c:v>59.044316430136973</c:v>
                </c:pt>
                <c:pt idx="38">
                  <c:v>66.321650331563248</c:v>
                </c:pt>
                <c:pt idx="39">
                  <c:v>72.875862277589164</c:v>
                </c:pt>
                <c:pt idx="40">
                  <c:v>78.887396348860079</c:v>
                </c:pt>
                <c:pt idx="41">
                  <c:v>77.674712734486519</c:v>
                </c:pt>
                <c:pt idx="42">
                  <c:v>71.561379237581789</c:v>
                </c:pt>
                <c:pt idx="43">
                  <c:v>64.874501912423199</c:v>
                </c:pt>
                <c:pt idx="44">
                  <c:v>57.414031372000004</c:v>
                </c:pt>
                <c:pt idx="45">
                  <c:v>48.826642300950823</c:v>
                </c:pt>
                <c:pt idx="46">
                  <c:v>42.86671585723591</c:v>
                </c:pt>
                <c:pt idx="47">
                  <c:v>42.86671585723591</c:v>
                </c:pt>
                <c:pt idx="48">
                  <c:v>42.86671585723591</c:v>
                </c:pt>
                <c:pt idx="49">
                  <c:v>42.86671585723591</c:v>
                </c:pt>
                <c:pt idx="50">
                  <c:v>42.86671585723591</c:v>
                </c:pt>
                <c:pt idx="51">
                  <c:v>42.86671585723591</c:v>
                </c:pt>
                <c:pt idx="52">
                  <c:v>42.86671585723591</c:v>
                </c:pt>
                <c:pt idx="53">
                  <c:v>48.305734824024235</c:v>
                </c:pt>
                <c:pt idx="54">
                  <c:v>48.305734824024235</c:v>
                </c:pt>
                <c:pt idx="55">
                  <c:v>48.305734824024235</c:v>
                </c:pt>
                <c:pt idx="56">
                  <c:v>48.305734824024235</c:v>
                </c:pt>
                <c:pt idx="57">
                  <c:v>48.305734824024235</c:v>
                </c:pt>
                <c:pt idx="58">
                  <c:v>48.305734824024235</c:v>
                </c:pt>
                <c:pt idx="59">
                  <c:v>48.305734824024235</c:v>
                </c:pt>
                <c:pt idx="60">
                  <c:v>48.305734824024235</c:v>
                </c:pt>
                <c:pt idx="61">
                  <c:v>48.305734824024235</c:v>
                </c:pt>
                <c:pt idx="62">
                  <c:v>48.305734824024235</c:v>
                </c:pt>
                <c:pt idx="63">
                  <c:v>48.305734824024235</c:v>
                </c:pt>
                <c:pt idx="64">
                  <c:v>48.305734824024235</c:v>
                </c:pt>
                <c:pt idx="65">
                  <c:v>48.305734824024235</c:v>
                </c:pt>
                <c:pt idx="66">
                  <c:v>48.305734824024235</c:v>
                </c:pt>
                <c:pt idx="67">
                  <c:v>48.305734824024235</c:v>
                </c:pt>
                <c:pt idx="68">
                  <c:v>56.971694874638821</c:v>
                </c:pt>
                <c:pt idx="69">
                  <c:v>64.483362326176419</c:v>
                </c:pt>
                <c:pt idx="70">
                  <c:v>71.20698011353204</c:v>
                </c:pt>
                <c:pt idx="71">
                  <c:v>77.348329115042603</c:v>
                </c:pt>
                <c:pt idx="72">
                  <c:v>73.263930499977604</c:v>
                </c:pt>
                <c:pt idx="73">
                  <c:v>66.747835263067131</c:v>
                </c:pt>
                <c:pt idx="74">
                  <c:v>65.716105166888482</c:v>
                </c:pt>
                <c:pt idx="75">
                  <c:v>65.716105166888482</c:v>
                </c:pt>
                <c:pt idx="76">
                  <c:v>65.716105166888482</c:v>
                </c:pt>
                <c:pt idx="77">
                  <c:v>65.716105166888482</c:v>
                </c:pt>
                <c:pt idx="78">
                  <c:v>65.716105166888482</c:v>
                </c:pt>
                <c:pt idx="79">
                  <c:v>65.716105166888482</c:v>
                </c:pt>
                <c:pt idx="80">
                  <c:v>65.716105166888482</c:v>
                </c:pt>
                <c:pt idx="81">
                  <c:v>65.716105166888482</c:v>
                </c:pt>
                <c:pt idx="82">
                  <c:v>65.716105166888482</c:v>
                </c:pt>
                <c:pt idx="83">
                  <c:v>65.716105166888482</c:v>
                </c:pt>
                <c:pt idx="84">
                  <c:v>65.716105166888482</c:v>
                </c:pt>
                <c:pt idx="85">
                  <c:v>72.325213295956118</c:v>
                </c:pt>
                <c:pt idx="86">
                  <c:v>78.378992582869728</c:v>
                </c:pt>
                <c:pt idx="87">
                  <c:v>74.60698849911175</c:v>
                </c:pt>
                <c:pt idx="88">
                  <c:v>71.626052934016911</c:v>
                </c:pt>
                <c:pt idx="89">
                  <c:v>71.626052934016911</c:v>
                </c:pt>
                <c:pt idx="90">
                  <c:v>64.945834807988973</c:v>
                </c:pt>
                <c:pt idx="91">
                  <c:v>57.494621130211755</c:v>
                </c:pt>
                <c:pt idx="92">
                  <c:v>51.903809367970204</c:v>
                </c:pt>
                <c:pt idx="93">
                  <c:v>51.903809367970204</c:v>
                </c:pt>
                <c:pt idx="94">
                  <c:v>50.640443984098241</c:v>
                </c:pt>
                <c:pt idx="95">
                  <c:v>50.640443984098241</c:v>
                </c:pt>
                <c:pt idx="96">
                  <c:v>50.640443984098241</c:v>
                </c:pt>
                <c:pt idx="97">
                  <c:v>50.640443984098241</c:v>
                </c:pt>
                <c:pt idx="98">
                  <c:v>45.556930670244661</c:v>
                </c:pt>
                <c:pt idx="99">
                  <c:v>44.860708443954366</c:v>
                </c:pt>
                <c:pt idx="100">
                  <c:v>44.860708443954366</c:v>
                </c:pt>
                <c:pt idx="101">
                  <c:v>43.560642581273733</c:v>
                </c:pt>
                <c:pt idx="102">
                  <c:v>43.560642581273733</c:v>
                </c:pt>
                <c:pt idx="103">
                  <c:v>43.560642581273733</c:v>
                </c:pt>
                <c:pt idx="104">
                  <c:v>43.560642581273733</c:v>
                </c:pt>
                <c:pt idx="105">
                  <c:v>39.220036888290238</c:v>
                </c:pt>
                <c:pt idx="106">
                  <c:v>39.220036888290238</c:v>
                </c:pt>
                <c:pt idx="107">
                  <c:v>39.220036888290238</c:v>
                </c:pt>
                <c:pt idx="108">
                  <c:v>39.220036888290238</c:v>
                </c:pt>
                <c:pt idx="109">
                  <c:v>39.220036888290238</c:v>
                </c:pt>
                <c:pt idx="110">
                  <c:v>39.220036888290238</c:v>
                </c:pt>
                <c:pt idx="111">
                  <c:v>49.502942271332188</c:v>
                </c:pt>
                <c:pt idx="112">
                  <c:v>57.990268955393262</c:v>
                </c:pt>
                <c:pt idx="113">
                  <c:v>63.172516184967662</c:v>
                </c:pt>
                <c:pt idx="114">
                  <c:v>63.172516184967662</c:v>
                </c:pt>
                <c:pt idx="115">
                  <c:v>63.172516184967662</c:v>
                </c:pt>
                <c:pt idx="116">
                  <c:v>70.022116514284264</c:v>
                </c:pt>
                <c:pt idx="117">
                  <c:v>76.258945712224488</c:v>
                </c:pt>
                <c:pt idx="118">
                  <c:v>82.022904125250292</c:v>
                </c:pt>
                <c:pt idx="119">
                  <c:v>87.407590065966247</c:v>
                </c:pt>
                <c:pt idx="120">
                  <c:v>90.338876643233206</c:v>
                </c:pt>
                <c:pt idx="121">
                  <c:v>85.13978290529819</c:v>
                </c:pt>
                <c:pt idx="122">
                  <c:v>79.601838126775093</c:v>
                </c:pt>
                <c:pt idx="123">
                  <c:v>73.648643118263251</c:v>
                </c:pt>
                <c:pt idx="124">
                  <c:v>72.419445518184588</c:v>
                </c:pt>
                <c:pt idx="125">
                  <c:v>72.419445518184588</c:v>
                </c:pt>
                <c:pt idx="126">
                  <c:v>65.819800130061978</c:v>
                </c:pt>
                <c:pt idx="127">
                  <c:v>64.85915109806254</c:v>
                </c:pt>
                <c:pt idx="128">
                  <c:v>64.85915109806254</c:v>
                </c:pt>
                <c:pt idx="129">
                  <c:v>63.844058652010112</c:v>
                </c:pt>
                <c:pt idx="130">
                  <c:v>63.844058652010112</c:v>
                </c:pt>
                <c:pt idx="131">
                  <c:v>56.247078370003429</c:v>
                </c:pt>
                <c:pt idx="132">
                  <c:v>55.022102133245575</c:v>
                </c:pt>
                <c:pt idx="133">
                  <c:v>55.022102133245575</c:v>
                </c:pt>
                <c:pt idx="134">
                  <c:v>53.809932216657799</c:v>
                </c:pt>
                <c:pt idx="135">
                  <c:v>53.809932216657799</c:v>
                </c:pt>
                <c:pt idx="136">
                  <c:v>53.809932216657799</c:v>
                </c:pt>
                <c:pt idx="137">
                  <c:v>53.809932216657799</c:v>
                </c:pt>
                <c:pt idx="138">
                  <c:v>53.809932216657799</c:v>
                </c:pt>
                <c:pt idx="139">
                  <c:v>53.809932216657799</c:v>
                </c:pt>
                <c:pt idx="140">
                  <c:v>53.809932216657799</c:v>
                </c:pt>
                <c:pt idx="141">
                  <c:v>53.809932216657799</c:v>
                </c:pt>
                <c:pt idx="142">
                  <c:v>53.809932216657799</c:v>
                </c:pt>
                <c:pt idx="143">
                  <c:v>53.809932216657799</c:v>
                </c:pt>
                <c:pt idx="144">
                  <c:v>54.732829628672654</c:v>
                </c:pt>
                <c:pt idx="145">
                  <c:v>54.732829628672654</c:v>
                </c:pt>
                <c:pt idx="146">
                  <c:v>62.514099522918087</c:v>
                </c:pt>
                <c:pt idx="147">
                  <c:v>67.701564023006938</c:v>
                </c:pt>
                <c:pt idx="148">
                  <c:v>67.701564023006938</c:v>
                </c:pt>
                <c:pt idx="149">
                  <c:v>71.733391925666723</c:v>
                </c:pt>
                <c:pt idx="150">
                  <c:v>71.733391925666723</c:v>
                </c:pt>
                <c:pt idx="151">
                  <c:v>72.199927196786987</c:v>
                </c:pt>
                <c:pt idx="152">
                  <c:v>70.601448435717955</c:v>
                </c:pt>
                <c:pt idx="153">
                  <c:v>70.601448435717955</c:v>
                </c:pt>
                <c:pt idx="154">
                  <c:v>67.249985942164642</c:v>
                </c:pt>
                <c:pt idx="155">
                  <c:v>67.249985942164642</c:v>
                </c:pt>
                <c:pt idx="156">
                  <c:v>60.085194592522882</c:v>
                </c:pt>
                <c:pt idx="157">
                  <c:v>56.483416532831484</c:v>
                </c:pt>
                <c:pt idx="158">
                  <c:v>56.483416532831484</c:v>
                </c:pt>
                <c:pt idx="159">
                  <c:v>53.524358933305699</c:v>
                </c:pt>
                <c:pt idx="160">
                  <c:v>53.524358933305699</c:v>
                </c:pt>
                <c:pt idx="161">
                  <c:v>49.050293189123757</c:v>
                </c:pt>
                <c:pt idx="162">
                  <c:v>39.055733842023763</c:v>
                </c:pt>
                <c:pt idx="163">
                  <c:v>39.055733842023763</c:v>
                </c:pt>
                <c:pt idx="164">
                  <c:v>39.055733842023763</c:v>
                </c:pt>
                <c:pt idx="165">
                  <c:v>39.055733842023763</c:v>
                </c:pt>
                <c:pt idx="166">
                  <c:v>39.055733842023763</c:v>
                </c:pt>
                <c:pt idx="167">
                  <c:v>39.055733842023763</c:v>
                </c:pt>
                <c:pt idx="168">
                  <c:v>39.055733842023763</c:v>
                </c:pt>
                <c:pt idx="169">
                  <c:v>39.055733842023763</c:v>
                </c:pt>
                <c:pt idx="170">
                  <c:v>39.055733842023763</c:v>
                </c:pt>
                <c:pt idx="171">
                  <c:v>39.055733842023763</c:v>
                </c:pt>
                <c:pt idx="172">
                  <c:v>39.055733842023763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89D-A939-7B114B27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5775"/>
        <c:axId val="1242926031"/>
      </c:scatterChart>
      <c:valAx>
        <c:axId val="13110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6031"/>
        <c:crosses val="autoZero"/>
        <c:crossBetween val="midCat"/>
      </c:valAx>
      <c:valAx>
        <c:axId val="1242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All Solutions | Acc</a:t>
            </a:r>
            <a:r>
              <a:rPr lang="en-GB" sz="2000" b="1" u="sng" baseline="0">
                <a:solidFill>
                  <a:srgbClr val="FF0000"/>
                </a:solidFill>
              </a:rPr>
              <a:t> and Dcc</a:t>
            </a:r>
            <a:endParaRPr lang="en-GB" sz="20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Sheet1!$F$5:$F$177</c:f>
              <c:numCache>
                <c:formatCode>0.00</c:formatCode>
                <c:ptCount val="173"/>
                <c:pt idx="0">
                  <c:v>319.93989491343888</c:v>
                </c:pt>
                <c:pt idx="1">
                  <c:v>321.36251548247242</c:v>
                </c:pt>
                <c:pt idx="2">
                  <c:v>322.7788660324934</c:v>
                </c:pt>
                <c:pt idx="3">
                  <c:v>324.18902874283441</c:v>
                </c:pt>
                <c:pt idx="4">
                  <c:v>324.34686646123515</c:v>
                </c:pt>
                <c:pt idx="5">
                  <c:v>50.360822245295729</c:v>
                </c:pt>
                <c:pt idx="6">
                  <c:v>50.360822245295729</c:v>
                </c:pt>
                <c:pt idx="7">
                  <c:v>50.360822245295729</c:v>
                </c:pt>
                <c:pt idx="8">
                  <c:v>50.360822245295729</c:v>
                </c:pt>
                <c:pt idx="9">
                  <c:v>50.360822245295729</c:v>
                </c:pt>
                <c:pt idx="10">
                  <c:v>50.360822245295729</c:v>
                </c:pt>
                <c:pt idx="11">
                  <c:v>50.360822245295729</c:v>
                </c:pt>
                <c:pt idx="12">
                  <c:v>51.5779923729324</c:v>
                </c:pt>
                <c:pt idx="13">
                  <c:v>51.5779923729324</c:v>
                </c:pt>
                <c:pt idx="14">
                  <c:v>59.771391963231643</c:v>
                </c:pt>
                <c:pt idx="15">
                  <c:v>66.96976405231149</c:v>
                </c:pt>
                <c:pt idx="16">
                  <c:v>73.466177913528838</c:v>
                </c:pt>
                <c:pt idx="17">
                  <c:v>78.569235259242987</c:v>
                </c:pt>
                <c:pt idx="18">
                  <c:v>78.569235259242987</c:v>
                </c:pt>
                <c:pt idx="19">
                  <c:v>80.153370966056514</c:v>
                </c:pt>
                <c:pt idx="20">
                  <c:v>80.153370966056514</c:v>
                </c:pt>
                <c:pt idx="21">
                  <c:v>85.655664595065005</c:v>
                </c:pt>
                <c:pt idx="22">
                  <c:v>90.825232602081854</c:v>
                </c:pt>
                <c:pt idx="23">
                  <c:v>95.716001155618031</c:v>
                </c:pt>
                <c:pt idx="24">
                  <c:v>100.36873456023181</c:v>
                </c:pt>
                <c:pt idx="25">
                  <c:v>102.64535671535401</c:v>
                </c:pt>
                <c:pt idx="26">
                  <c:v>102.64535671535401</c:v>
                </c:pt>
                <c:pt idx="27">
                  <c:v>106.99719274458687</c:v>
                </c:pt>
                <c:pt idx="28">
                  <c:v>111.17881657592095</c:v>
                </c:pt>
                <c:pt idx="29">
                  <c:v>115.20876379521775</c:v>
                </c:pt>
                <c:pt idx="30">
                  <c:v>119.10243177711476</c:v>
                </c:pt>
                <c:pt idx="31">
                  <c:v>122.8727767051037</c:v>
                </c:pt>
                <c:pt idx="32">
                  <c:v>126.53082334048995</c:v>
                </c:pt>
                <c:pt idx="33">
                  <c:v>130.08604558223098</c:v>
                </c:pt>
                <c:pt idx="34">
                  <c:v>131.27983895184468</c:v>
                </c:pt>
                <c:pt idx="35">
                  <c:v>131.27983895184468</c:v>
                </c:pt>
                <c:pt idx="36">
                  <c:v>134.70978477906598</c:v>
                </c:pt>
                <c:pt idx="37">
                  <c:v>138.05454036438744</c:v>
                </c:pt>
                <c:pt idx="38">
                  <c:v>141.32015466741566</c:v>
                </c:pt>
                <c:pt idx="39">
                  <c:v>144.51199298059066</c:v>
                </c:pt>
                <c:pt idx="40">
                  <c:v>147.63484045177916</c:v>
                </c:pt>
                <c:pt idx="41">
                  <c:v>150.69298628410775</c:v>
                </c:pt>
                <c:pt idx="42">
                  <c:v>153.69029284643284</c:v>
                </c:pt>
                <c:pt idx="43">
                  <c:v>156.63025287351829</c:v>
                </c:pt>
                <c:pt idx="44">
                  <c:v>159.51603717251217</c:v>
                </c:pt>
                <c:pt idx="45">
                  <c:v>161.21988644463897</c:v>
                </c:pt>
                <c:pt idx="46">
                  <c:v>161.21988644463897</c:v>
                </c:pt>
                <c:pt idx="47">
                  <c:v>164.02494257039777</c:v>
                </c:pt>
                <c:pt idx="48">
                  <c:v>166.78282820848881</c:v>
                </c:pt>
                <c:pt idx="49">
                  <c:v>169.49584592320335</c:v>
                </c:pt>
                <c:pt idx="50">
                  <c:v>172.16611683261689</c:v>
                </c:pt>
                <c:pt idx="51">
                  <c:v>173.55839678109004</c:v>
                </c:pt>
                <c:pt idx="52">
                  <c:v>173.55839678109004</c:v>
                </c:pt>
                <c:pt idx="53">
                  <c:v>176.16709991715902</c:v>
                </c:pt>
                <c:pt idx="54">
                  <c:v>178.73773270695332</c:v>
                </c:pt>
                <c:pt idx="55">
                  <c:v>181.27191479438366</c:v>
                </c:pt>
                <c:pt idx="56">
                  <c:v>183.77115413802647</c:v>
                </c:pt>
                <c:pt idx="57">
                  <c:v>186.23685750469019</c:v>
                </c:pt>
                <c:pt idx="58">
                  <c:v>188.67033972837987</c:v>
                </c:pt>
                <c:pt idx="59">
                  <c:v>191.07283190768456</c:v>
                </c:pt>
                <c:pt idx="60">
                  <c:v>193.44548868666408</c:v>
                </c:pt>
                <c:pt idx="61">
                  <c:v>195.78939474144732</c:v>
                </c:pt>
                <c:pt idx="62">
                  <c:v>198.10557057594895</c:v>
                </c:pt>
                <c:pt idx="63">
                  <c:v>200.3949777145682</c:v>
                </c:pt>
                <c:pt idx="64">
                  <c:v>202.65852336682582</c:v>
                </c:pt>
                <c:pt idx="65">
                  <c:v>204.89706462812563</c:v>
                </c:pt>
                <c:pt idx="66">
                  <c:v>205.57940656403863</c:v>
                </c:pt>
                <c:pt idx="67">
                  <c:v>205.57940656403863</c:v>
                </c:pt>
                <c:pt idx="68">
                  <c:v>207.78648272498936</c:v>
                </c:pt>
                <c:pt idx="69">
                  <c:v>209.970360773187</c:v>
                </c:pt>
                <c:pt idx="70">
                  <c:v>212.13175717752</c:v>
                </c:pt>
                <c:pt idx="71">
                  <c:v>214.27135226908499</c:v>
                </c:pt>
                <c:pt idx="72">
                  <c:v>216.38979274268533</c:v>
                </c:pt>
                <c:pt idx="73">
                  <c:v>216.70535165801124</c:v>
                </c:pt>
                <c:pt idx="74">
                  <c:v>216.70535165801124</c:v>
                </c:pt>
                <c:pt idx="75">
                  <c:v>218.80022723302258</c:v>
                </c:pt>
                <c:pt idx="76">
                  <c:v>220.87523500207604</c:v>
                </c:pt>
                <c:pt idx="77">
                  <c:v>222.93092974556563</c:v>
                </c:pt>
                <c:pt idx="78">
                  <c:v>224.96784089558739</c:v>
                </c:pt>
                <c:pt idx="79">
                  <c:v>226.9864741283549</c:v>
                </c:pt>
                <c:pt idx="80">
                  <c:v>228.98731283025776</c:v>
                </c:pt>
                <c:pt idx="81">
                  <c:v>230.97081944960564</c:v>
                </c:pt>
                <c:pt idx="82">
                  <c:v>232.93743674476701</c:v>
                </c:pt>
                <c:pt idx="83">
                  <c:v>233.55700713363822</c:v>
                </c:pt>
                <c:pt idx="84">
                  <c:v>233.55700713363822</c:v>
                </c:pt>
                <c:pt idx="85">
                  <c:v>235.50202882612783</c:v>
                </c:pt>
                <c:pt idx="86">
                  <c:v>237.43111755037995</c:v>
                </c:pt>
                <c:pt idx="87">
                  <c:v>238.34732399425494</c:v>
                </c:pt>
                <c:pt idx="88">
                  <c:v>238.34732399425494</c:v>
                </c:pt>
                <c:pt idx="89">
                  <c:v>240.25356783037029</c:v>
                </c:pt>
                <c:pt idx="90">
                  <c:v>242.14480555077438</c:v>
                </c:pt>
                <c:pt idx="91">
                  <c:v>243.40446357292288</c:v>
                </c:pt>
                <c:pt idx="92">
                  <c:v>243.40446357292288</c:v>
                </c:pt>
                <c:pt idx="93">
                  <c:v>243.67044085654365</c:v>
                </c:pt>
                <c:pt idx="94">
                  <c:v>243.67044085654365</c:v>
                </c:pt>
                <c:pt idx="95">
                  <c:v>245.53536150058375</c:v>
                </c:pt>
                <c:pt idx="96">
                  <c:v>247.38622384284525</c:v>
                </c:pt>
                <c:pt idx="97">
                  <c:v>249.2233410963394</c:v>
                </c:pt>
                <c:pt idx="98">
                  <c:v>249.34960300193447</c:v>
                </c:pt>
                <c:pt idx="99">
                  <c:v>249.34960300193447</c:v>
                </c:pt>
                <c:pt idx="100">
                  <c:v>249.5800034001569</c:v>
                </c:pt>
                <c:pt idx="101">
                  <c:v>249.5800034001569</c:v>
                </c:pt>
                <c:pt idx="102">
                  <c:v>251.40109008757764</c:v>
                </c:pt>
                <c:pt idx="103">
                  <c:v>253.20907980801624</c:v>
                </c:pt>
                <c:pt idx="104">
                  <c:v>254.13230475329644</c:v>
                </c:pt>
                <c:pt idx="105">
                  <c:v>254.13230475329644</c:v>
                </c:pt>
                <c:pt idx="106">
                  <c:v>255.92100015282517</c:v>
                </c:pt>
                <c:pt idx="107">
                  <c:v>257.69728038771063</c:v>
                </c:pt>
                <c:pt idx="108">
                  <c:v>259.46140044180436</c:v>
                </c:pt>
                <c:pt idx="109">
                  <c:v>261.07176623147581</c:v>
                </c:pt>
                <c:pt idx="110">
                  <c:v>261.07176623147581</c:v>
                </c:pt>
                <c:pt idx="111">
                  <c:v>262.81323620248344</c:v>
                </c:pt>
                <c:pt idx="112">
                  <c:v>264.54324244482666</c:v>
                </c:pt>
                <c:pt idx="113">
                  <c:v>266.26200841130589</c:v>
                </c:pt>
                <c:pt idx="114">
                  <c:v>267.07796339874676</c:v>
                </c:pt>
                <c:pt idx="115">
                  <c:v>267.07796339874676</c:v>
                </c:pt>
                <c:pt idx="116">
                  <c:v>268.78052111941133</c:v>
                </c:pt>
                <c:pt idx="117">
                  <c:v>270.47236186572246</c:v>
                </c:pt>
                <c:pt idx="118">
                  <c:v>272.15368550365491</c:v>
                </c:pt>
                <c:pt idx="119">
                  <c:v>273.82468576303035</c:v>
                </c:pt>
                <c:pt idx="120">
                  <c:v>275.48555049806572</c:v>
                </c:pt>
                <c:pt idx="121">
                  <c:v>277.13646193386808</c:v>
                </c:pt>
                <c:pt idx="122">
                  <c:v>278.77759689979092</c:v>
                </c:pt>
                <c:pt idx="123">
                  <c:v>279.09943582390542</c:v>
                </c:pt>
                <c:pt idx="124">
                  <c:v>279.09943582390542</c:v>
                </c:pt>
                <c:pt idx="125">
                  <c:v>280.72909553023231</c:v>
                </c:pt>
                <c:pt idx="126">
                  <c:v>280.95259686506245</c:v>
                </c:pt>
                <c:pt idx="127">
                  <c:v>280.95259686506245</c:v>
                </c:pt>
                <c:pt idx="128">
                  <c:v>281.18500554123131</c:v>
                </c:pt>
                <c:pt idx="129">
                  <c:v>281.18500554123131</c:v>
                </c:pt>
                <c:pt idx="130">
                  <c:v>282.80264733771907</c:v>
                </c:pt>
                <c:pt idx="131">
                  <c:v>283.04352923750491</c:v>
                </c:pt>
                <c:pt idx="132">
                  <c:v>283.04352923750491</c:v>
                </c:pt>
                <c:pt idx="133">
                  <c:v>283.27647689355058</c:v>
                </c:pt>
                <c:pt idx="134">
                  <c:v>283.27647689355058</c:v>
                </c:pt>
                <c:pt idx="135">
                  <c:v>284.8822429728155</c:v>
                </c:pt>
                <c:pt idx="136">
                  <c:v>286.47900858740468</c:v>
                </c:pt>
                <c:pt idx="137">
                  <c:v>288.0669234070831</c:v>
                </c:pt>
                <c:pt idx="138">
                  <c:v>289.64613299891005</c:v>
                </c:pt>
                <c:pt idx="139">
                  <c:v>291.21677898298083</c:v>
                </c:pt>
                <c:pt idx="140">
                  <c:v>292.77899918064873</c:v>
                </c:pt>
                <c:pt idx="141">
                  <c:v>294.33292775566633</c:v>
                </c:pt>
                <c:pt idx="142">
                  <c:v>295.61525061678111</c:v>
                </c:pt>
                <c:pt idx="143">
                  <c:v>295.61525061678111</c:v>
                </c:pt>
                <c:pt idx="144">
                  <c:v>295.78463488021538</c:v>
                </c:pt>
                <c:pt idx="145">
                  <c:v>295.78463488021538</c:v>
                </c:pt>
                <c:pt idx="146">
                  <c:v>297.32285521167444</c:v>
                </c:pt>
                <c:pt idx="147">
                  <c:v>298.45664570121795</c:v>
                </c:pt>
                <c:pt idx="148">
                  <c:v>298.45664570121795</c:v>
                </c:pt>
                <c:pt idx="149">
                  <c:v>299.3969724449837</c:v>
                </c:pt>
                <c:pt idx="150">
                  <c:v>299.3969724449837</c:v>
                </c:pt>
                <c:pt idx="151">
                  <c:v>299.77793793943931</c:v>
                </c:pt>
                <c:pt idx="152">
                  <c:v>299.77793793943931</c:v>
                </c:pt>
                <c:pt idx="153">
                  <c:v>300.54752700234008</c:v>
                </c:pt>
                <c:pt idx="154">
                  <c:v>300.54752700234008</c:v>
                </c:pt>
                <c:pt idx="155">
                  <c:v>302.0614937181208</c:v>
                </c:pt>
                <c:pt idx="156">
                  <c:v>302.75567749131034</c:v>
                </c:pt>
                <c:pt idx="157">
                  <c:v>302.75567749131034</c:v>
                </c:pt>
                <c:pt idx="158">
                  <c:v>303.29279516207157</c:v>
                </c:pt>
                <c:pt idx="159">
                  <c:v>303.29279516207157</c:v>
                </c:pt>
                <c:pt idx="160">
                  <c:v>304.79312590218024</c:v>
                </c:pt>
                <c:pt idx="161">
                  <c:v>306.2342739035301</c:v>
                </c:pt>
                <c:pt idx="162">
                  <c:v>306.2342739035301</c:v>
                </c:pt>
                <c:pt idx="163">
                  <c:v>307.72026341016658</c:v>
                </c:pt>
                <c:pt idx="164">
                  <c:v>309.1991114366636</c:v>
                </c:pt>
                <c:pt idx="165">
                  <c:v>310.67091996712907</c:v>
                </c:pt>
                <c:pt idx="166">
                  <c:v>312.13578858122361</c:v>
                </c:pt>
                <c:pt idx="167">
                  <c:v>313.59381453278428</c:v>
                </c:pt>
                <c:pt idx="168">
                  <c:v>315.0450928251737</c:v>
                </c:pt>
                <c:pt idx="169">
                  <c:v>316.48971628351893</c:v>
                </c:pt>
                <c:pt idx="170">
                  <c:v>317.92777562399658</c:v>
                </c:pt>
                <c:pt idx="171">
                  <c:v>319.35935952030951</c:v>
                </c:pt>
                <c:pt idx="172">
                  <c:v>319.93989491343888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95A-8123-F780D7680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Sheet1!$G$5:$G$177</c:f>
              <c:numCache>
                <c:formatCode>0.00</c:formatCode>
                <c:ptCount val="173"/>
                <c:pt idx="0">
                  <c:v>303.33215202859537</c:v>
                </c:pt>
                <c:pt idx="1">
                  <c:v>304.83228906121298</c:v>
                </c:pt>
                <c:pt idx="2">
                  <c:v>306.32507970177517</c:v>
                </c:pt>
                <c:pt idx="3">
                  <c:v>307.81063083379513</c:v>
                </c:pt>
                <c:pt idx="4">
                  <c:v>307.97686257298437</c:v>
                </c:pt>
                <c:pt idx="5">
                  <c:v>307.97686257298437</c:v>
                </c:pt>
                <c:pt idx="6">
                  <c:v>309.45448434349584</c:v>
                </c:pt>
                <c:pt idx="7">
                  <c:v>310.92508403198821</c:v>
                </c:pt>
                <c:pt idx="8">
                  <c:v>312.38876080982641</c:v>
                </c:pt>
                <c:pt idx="9">
                  <c:v>313.84561153582973</c:v>
                </c:pt>
                <c:pt idx="10">
                  <c:v>314.66951931875917</c:v>
                </c:pt>
                <c:pt idx="11">
                  <c:v>314.66951931875917</c:v>
                </c:pt>
                <c:pt idx="12">
                  <c:v>314.86661186651554</c:v>
                </c:pt>
                <c:pt idx="13">
                  <c:v>50.788076064158517</c:v>
                </c:pt>
                <c:pt idx="14">
                  <c:v>50.788076064158517</c:v>
                </c:pt>
                <c:pt idx="15">
                  <c:v>50.788076064158517</c:v>
                </c:pt>
                <c:pt idx="16">
                  <c:v>50.788076064158517</c:v>
                </c:pt>
                <c:pt idx="17">
                  <c:v>50.788076064158517</c:v>
                </c:pt>
                <c:pt idx="18">
                  <c:v>50.788076064158517</c:v>
                </c:pt>
                <c:pt idx="19">
                  <c:v>53.205890823279624</c:v>
                </c:pt>
                <c:pt idx="20">
                  <c:v>53.205890823279624</c:v>
                </c:pt>
                <c:pt idx="21">
                  <c:v>61.18167060728851</c:v>
                </c:pt>
                <c:pt idx="22">
                  <c:v>68.231421048507784</c:v>
                </c:pt>
                <c:pt idx="23">
                  <c:v>74.618073000438386</c:v>
                </c:pt>
                <c:pt idx="24">
                  <c:v>80.499607566116438</c:v>
                </c:pt>
                <c:pt idx="25">
                  <c:v>83.320904917666084</c:v>
                </c:pt>
                <c:pt idx="26">
                  <c:v>83.320904917666084</c:v>
                </c:pt>
                <c:pt idx="27">
                  <c:v>88.626763431249998</c:v>
                </c:pt>
                <c:pt idx="28">
                  <c:v>93.632436667528594</c:v>
                </c:pt>
                <c:pt idx="29">
                  <c:v>98.383754737755126</c:v>
                </c:pt>
                <c:pt idx="30">
                  <c:v>102.91595209829599</c:v>
                </c:pt>
                <c:pt idx="31">
                  <c:v>107.25680955677711</c:v>
                </c:pt>
                <c:pt idx="32">
                  <c:v>111.42869108222871</c:v>
                </c:pt>
                <c:pt idx="33">
                  <c:v>115.44991639797215</c:v>
                </c:pt>
                <c:pt idx="34">
                  <c:v>116.79340758920752</c:v>
                </c:pt>
                <c:pt idx="35">
                  <c:v>116.79340758920752</c:v>
                </c:pt>
                <c:pt idx="36">
                  <c:v>120.6359401517589</c:v>
                </c:pt>
                <c:pt idx="37">
                  <c:v>124.35980080515873</c:v>
                </c:pt>
                <c:pt idx="38">
                  <c:v>127.97534940877777</c:v>
                </c:pt>
                <c:pt idx="39">
                  <c:v>131.49152085324269</c:v>
                </c:pt>
                <c:pt idx="40">
                  <c:v>134.91608523930256</c:v>
                </c:pt>
                <c:pt idx="41">
                  <c:v>138.25584998942634</c:v>
                </c:pt>
                <c:pt idx="42">
                  <c:v>141.51681898735131</c:v>
                </c:pt>
                <c:pt idx="43">
                  <c:v>144.70431941133879</c:v>
                </c:pt>
                <c:pt idx="44">
                  <c:v>147.82310393270316</c:v>
                </c:pt>
                <c:pt idx="45">
                  <c:v>149.66013405813442</c:v>
                </c:pt>
                <c:pt idx="46">
                  <c:v>149.66013405813442</c:v>
                </c:pt>
                <c:pt idx="47">
                  <c:v>152.67771849978232</c:v>
                </c:pt>
                <c:pt idx="48">
                  <c:v>155.63680710647714</c:v>
                </c:pt>
                <c:pt idx="49">
                  <c:v>158.54067530542051</c:v>
                </c:pt>
                <c:pt idx="50">
                  <c:v>161.39230380132372</c:v>
                </c:pt>
                <c:pt idx="51">
                  <c:v>162.87670500810964</c:v>
                </c:pt>
                <c:pt idx="52">
                  <c:v>162.87670500810964</c:v>
                </c:pt>
                <c:pt idx="53">
                  <c:v>165.65370818155193</c:v>
                </c:pt>
                <c:pt idx="54">
                  <c:v>168.38491926030304</c:v>
                </c:pt>
                <c:pt idx="55">
                  <c:v>171.07253150140374</c:v>
                </c:pt>
                <c:pt idx="56">
                  <c:v>173.71856847872877</c:v>
                </c:pt>
                <c:pt idx="57">
                  <c:v>176.32490191206341</c:v>
                </c:pt>
                <c:pt idx="58">
                  <c:v>178.89326715753944</c:v>
                </c:pt>
                <c:pt idx="59">
                  <c:v>181.42527672377622</c:v>
                </c:pt>
                <c:pt idx="60">
                  <c:v>183.92243211283059</c:v>
                </c:pt>
                <c:pt idx="61">
                  <c:v>186.38613423293799</c:v>
                </c:pt>
                <c:pt idx="62">
                  <c:v>188.81769258811204</c:v>
                </c:pt>
                <c:pt idx="63">
                  <c:v>191.21833341575484</c:v>
                </c:pt>
                <c:pt idx="64">
                  <c:v>193.58920691582676</c:v>
                </c:pt>
                <c:pt idx="65">
                  <c:v>195.9313936925341</c:v>
                </c:pt>
                <c:pt idx="66">
                  <c:v>196.64484825262724</c:v>
                </c:pt>
                <c:pt idx="67">
                  <c:v>196.64484825262724</c:v>
                </c:pt>
                <c:pt idx="68">
                  <c:v>198.95106520021147</c:v>
                </c:pt>
                <c:pt idx="69">
                  <c:v>201.23085336075778</c:v>
                </c:pt>
                <c:pt idx="70">
                  <c:v>203.48510103764059</c:v>
                </c:pt>
                <c:pt idx="71">
                  <c:v>205.71464786032811</c:v>
                </c:pt>
                <c:pt idx="72">
                  <c:v>207.9202884383792</c:v>
                </c:pt>
                <c:pt idx="73">
                  <c:v>208.2486815763759</c:v>
                </c:pt>
                <c:pt idx="74">
                  <c:v>208.2486815763759</c:v>
                </c:pt>
                <c:pt idx="75">
                  <c:v>210.42776285057732</c:v>
                </c:pt>
                <c:pt idx="76">
                  <c:v>212.5845087919127</c:v>
                </c:pt>
                <c:pt idx="77">
                  <c:v>214.71959244162795</c:v>
                </c:pt>
                <c:pt idx="78">
                  <c:v>216.83365370324509</c:v>
                </c:pt>
                <c:pt idx="79">
                  <c:v>218.9273015827373</c:v>
                </c:pt>
                <c:pt idx="80">
                  <c:v>221.00111623767606</c:v>
                </c:pt>
                <c:pt idx="81">
                  <c:v>223.05565085489047</c:v>
                </c:pt>
                <c:pt idx="82">
                  <c:v>225.0914333738599</c:v>
                </c:pt>
                <c:pt idx="83">
                  <c:v>225.73253979499458</c:v>
                </c:pt>
                <c:pt idx="84">
                  <c:v>225.73253979499458</c:v>
                </c:pt>
                <c:pt idx="85">
                  <c:v>227.74439515013057</c:v>
                </c:pt>
                <c:pt idx="86">
                  <c:v>229.73863306439955</c:v>
                </c:pt>
                <c:pt idx="87">
                  <c:v>230.68539354779014</c:v>
                </c:pt>
                <c:pt idx="88">
                  <c:v>230.68539354779014</c:v>
                </c:pt>
                <c:pt idx="89">
                  <c:v>232.6544235476704</c:v>
                </c:pt>
                <c:pt idx="90">
                  <c:v>234.60692827855451</c:v>
                </c:pt>
                <c:pt idx="91">
                  <c:v>235.90683929953963</c:v>
                </c:pt>
                <c:pt idx="92">
                  <c:v>235.90683929953963</c:v>
                </c:pt>
                <c:pt idx="93">
                  <c:v>236.18126023945848</c:v>
                </c:pt>
                <c:pt idx="94">
                  <c:v>236.18126023945848</c:v>
                </c:pt>
                <c:pt idx="95">
                  <c:v>238.10484599919172</c:v>
                </c:pt>
                <c:pt idx="96">
                  <c:v>240.01301566435686</c:v>
                </c:pt>
                <c:pt idx="97">
                  <c:v>241.90613404438261</c:v>
                </c:pt>
                <c:pt idx="98">
                  <c:v>242.03621311344881</c:v>
                </c:pt>
                <c:pt idx="99">
                  <c:v>242.03621311344881</c:v>
                </c:pt>
                <c:pt idx="100">
                  <c:v>242.27356859199233</c:v>
                </c:pt>
                <c:pt idx="101">
                  <c:v>242.27356859199233</c:v>
                </c:pt>
                <c:pt idx="102">
                  <c:v>244.14915940526768</c:v>
                </c:pt>
                <c:pt idx="103">
                  <c:v>246.0104510753533</c:v>
                </c:pt>
                <c:pt idx="104">
                  <c:v>246.96058847577035</c:v>
                </c:pt>
                <c:pt idx="105">
                  <c:v>246.96058847577035</c:v>
                </c:pt>
                <c:pt idx="106">
                  <c:v>248.80084859240091</c:v>
                </c:pt>
                <c:pt idx="107">
                  <c:v>250.62759676519823</c:v>
                </c:pt>
                <c:pt idx="108">
                  <c:v>252.44112632512716</c:v>
                </c:pt>
                <c:pt idx="109">
                  <c:v>254.09598789492685</c:v>
                </c:pt>
                <c:pt idx="110">
                  <c:v>254.09598789492685</c:v>
                </c:pt>
                <c:pt idx="111">
                  <c:v>255.88493715789292</c:v>
                </c:pt>
                <c:pt idx="112">
                  <c:v>257.66146600587916</c:v>
                </c:pt>
                <c:pt idx="113">
                  <c:v>259.42582960125389</c:v>
                </c:pt>
                <c:pt idx="114">
                  <c:v>260.26321767452816</c:v>
                </c:pt>
                <c:pt idx="115">
                  <c:v>260.26321767452816</c:v>
                </c:pt>
                <c:pt idx="116">
                  <c:v>262.01006178064773</c:v>
                </c:pt>
                <c:pt idx="117">
                  <c:v>263.74533640293782</c:v>
                </c:pt>
                <c:pt idx="118">
                  <c:v>265.46926841783181</c:v>
                </c:pt>
                <c:pt idx="119">
                  <c:v>267.18207738225789</c:v>
                </c:pt>
                <c:pt idx="120">
                  <c:v>268.88397586003305</c:v>
                </c:pt>
                <c:pt idx="121">
                  <c:v>270.57516972977919</c:v>
                </c:pt>
                <c:pt idx="122">
                  <c:v>272.25585847562365</c:v>
                </c:pt>
                <c:pt idx="123">
                  <c:v>272.58539766153802</c:v>
                </c:pt>
                <c:pt idx="124">
                  <c:v>272.58539766153802</c:v>
                </c:pt>
                <c:pt idx="125">
                  <c:v>274.25376755534063</c:v>
                </c:pt>
                <c:pt idx="126">
                  <c:v>274.48254156922042</c:v>
                </c:pt>
                <c:pt idx="127">
                  <c:v>274.48254156922042</c:v>
                </c:pt>
                <c:pt idx="128">
                  <c:v>274.72042385359487</c:v>
                </c:pt>
                <c:pt idx="129">
                  <c:v>274.72042385359487</c:v>
                </c:pt>
                <c:pt idx="130">
                  <c:v>276.37590575572762</c:v>
                </c:pt>
                <c:pt idx="131">
                  <c:v>276.62238409842911</c:v>
                </c:pt>
                <c:pt idx="132">
                  <c:v>276.62238409842911</c:v>
                </c:pt>
                <c:pt idx="133">
                  <c:v>276.86073448992158</c:v>
                </c:pt>
                <c:pt idx="134">
                  <c:v>276.86073448992158</c:v>
                </c:pt>
                <c:pt idx="135">
                  <c:v>278.50349423714391</c:v>
                </c:pt>
                <c:pt idx="136">
                  <c:v>280.13662078046644</c:v>
                </c:pt>
                <c:pt idx="137">
                  <c:v>281.76028162659634</c:v>
                </c:pt>
                <c:pt idx="138">
                  <c:v>283.37463948331526</c:v>
                </c:pt>
                <c:pt idx="139">
                  <c:v>284.97985244978094</c:v>
                </c:pt>
                <c:pt idx="140">
                  <c:v>286.57607419723462</c:v>
                </c:pt>
                <c:pt idx="141">
                  <c:v>288.16345414069934</c:v>
                </c:pt>
                <c:pt idx="142">
                  <c:v>289.4731081435699</c:v>
                </c:pt>
                <c:pt idx="143">
                  <c:v>289.4731081435699</c:v>
                </c:pt>
                <c:pt idx="144">
                  <c:v>289.64608433793632</c:v>
                </c:pt>
                <c:pt idx="145">
                  <c:v>289.64608433793632</c:v>
                </c:pt>
                <c:pt idx="146">
                  <c:v>291.21673058445475</c:v>
                </c:pt>
                <c:pt idx="147">
                  <c:v>292.37420081857243</c:v>
                </c:pt>
                <c:pt idx="148">
                  <c:v>292.37420081857243</c:v>
                </c:pt>
                <c:pt idx="149">
                  <c:v>293.33402641067556</c:v>
                </c:pt>
                <c:pt idx="150">
                  <c:v>293.33402641067556</c:v>
                </c:pt>
                <c:pt idx="151">
                  <c:v>293.72285579487834</c:v>
                </c:pt>
                <c:pt idx="152">
                  <c:v>293.72285579487834</c:v>
                </c:pt>
                <c:pt idx="153">
                  <c:v>294.50826801347853</c:v>
                </c:pt>
                <c:pt idx="154">
                  <c:v>294.50826801347853</c:v>
                </c:pt>
                <c:pt idx="155">
                  <c:v>296.05312011241983</c:v>
                </c:pt>
                <c:pt idx="156">
                  <c:v>296.76135899793098</c:v>
                </c:pt>
                <c:pt idx="157">
                  <c:v>296.76135899793098</c:v>
                </c:pt>
                <c:pt idx="158">
                  <c:v>297.30930617506556</c:v>
                </c:pt>
                <c:pt idx="159">
                  <c:v>297.30930617506556</c:v>
                </c:pt>
                <c:pt idx="160">
                  <c:v>298.83967865445658</c:v>
                </c:pt>
                <c:pt idx="161">
                  <c:v>300.30939787875252</c:v>
                </c:pt>
                <c:pt idx="162">
                  <c:v>300.30939787875252</c:v>
                </c:pt>
                <c:pt idx="163">
                  <c:v>301.82455906420023</c:v>
                </c:pt>
                <c:pt idx="164">
                  <c:v>303.33215202859537</c:v>
                </c:pt>
                <c:pt idx="165">
                  <c:v>304.83228906121298</c:v>
                </c:pt>
                <c:pt idx="166">
                  <c:v>306.32507970177517</c:v>
                </c:pt>
                <c:pt idx="167">
                  <c:v>307.81063083379513</c:v>
                </c:pt>
                <c:pt idx="168">
                  <c:v>309.28904677388579</c:v>
                </c:pt>
                <c:pt idx="169">
                  <c:v>310.76042935724445</c:v>
                </c:pt>
                <c:pt idx="170">
                  <c:v>312.22487801951161</c:v>
                </c:pt>
                <c:pt idx="171">
                  <c:v>313.68248987519036</c:v>
                </c:pt>
                <c:pt idx="172">
                  <c:v>314.27351192599559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495A-8123-F780D76806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Sheet1!$H$5:$H$177</c:f>
              <c:numCache>
                <c:formatCode>0.00</c:formatCode>
                <c:ptCount val="173"/>
                <c:pt idx="0">
                  <c:v>307.23814165717067</c:v>
                </c:pt>
                <c:pt idx="1">
                  <c:v>308.71929918447222</c:v>
                </c:pt>
                <c:pt idx="2">
                  <c:v>310.19338434104566</c:v>
                </c:pt>
                <c:pt idx="3">
                  <c:v>311.66049747915065</c:v>
                </c:pt>
                <c:pt idx="4">
                  <c:v>311.82467688582898</c:v>
                </c:pt>
                <c:pt idx="5">
                  <c:v>311.82467688582898</c:v>
                </c:pt>
                <c:pt idx="6">
                  <c:v>313.28415075606944</c:v>
                </c:pt>
                <c:pt idx="7">
                  <c:v>314.73685693758785</c:v>
                </c:pt>
                <c:pt idx="8">
                  <c:v>316.18288871308584</c:v>
                </c:pt>
                <c:pt idx="9">
                  <c:v>317.62233724181243</c:v>
                </c:pt>
                <c:pt idx="10">
                  <c:v>318.43647344949608</c:v>
                </c:pt>
                <c:pt idx="11">
                  <c:v>318.43647344949608</c:v>
                </c:pt>
                <c:pt idx="12">
                  <c:v>318.63123591850126</c:v>
                </c:pt>
                <c:pt idx="13">
                  <c:v>318.63123591850126</c:v>
                </c:pt>
                <c:pt idx="14">
                  <c:v>320.05967334694259</c:v>
                </c:pt>
                <c:pt idx="15">
                  <c:v>321.48176387308752</c:v>
                </c:pt>
                <c:pt idx="16">
                  <c:v>322.89759135514095</c:v>
                </c:pt>
                <c:pt idx="17">
                  <c:v>324.09674471514148</c:v>
                </c:pt>
                <c:pt idx="18">
                  <c:v>324.09674471514148</c:v>
                </c:pt>
                <c:pt idx="19">
                  <c:v>324.48441886006111</c:v>
                </c:pt>
                <c:pt idx="20">
                  <c:v>50.693279504796948</c:v>
                </c:pt>
                <c:pt idx="21">
                  <c:v>50.693279504796948</c:v>
                </c:pt>
                <c:pt idx="22">
                  <c:v>50.693279504796948</c:v>
                </c:pt>
                <c:pt idx="23">
                  <c:v>50.693279504796948</c:v>
                </c:pt>
                <c:pt idx="24">
                  <c:v>50.693279504796948</c:v>
                </c:pt>
                <c:pt idx="25">
                  <c:v>50.693279504796948</c:v>
                </c:pt>
                <c:pt idx="26">
                  <c:v>50.693279504796948</c:v>
                </c:pt>
                <c:pt idx="27">
                  <c:v>59.00964825307355</c:v>
                </c:pt>
                <c:pt idx="28">
                  <c:v>66.290788100244114</c:v>
                </c:pt>
                <c:pt idx="29">
                  <c:v>72.847776815435253</c:v>
                </c:pt>
                <c:pt idx="30">
                  <c:v>78.861451844050308</c:v>
                </c:pt>
                <c:pt idx="31">
                  <c:v>84.447963782150879</c:v>
                </c:pt>
                <c:pt idx="32">
                  <c:v>89.687170693201523</c:v>
                </c:pt>
                <c:pt idx="33">
                  <c:v>94.636771854028638</c:v>
                </c:pt>
                <c:pt idx="34">
                  <c:v>96.271155840944729</c:v>
                </c:pt>
                <c:pt idx="35">
                  <c:v>96.271155840944729</c:v>
                </c:pt>
                <c:pt idx="36">
                  <c:v>100.89829258689895</c:v>
                </c:pt>
                <c:pt idx="37">
                  <c:v>105.32234068302634</c:v>
                </c:pt>
                <c:pt idx="38">
                  <c:v>109.56790336111879</c:v>
                </c:pt>
                <c:pt idx="39">
                  <c:v>113.65498425916687</c:v>
                </c:pt>
                <c:pt idx="40">
                  <c:v>117.6001081927711</c:v>
                </c:pt>
                <c:pt idx="41">
                  <c:v>121.41711348467921</c:v>
                </c:pt>
                <c:pt idx="42">
                  <c:v>125.1177263498321</c:v>
                </c:pt>
                <c:pt idx="43">
                  <c:v>128.7119864152188</c:v>
                </c:pt>
                <c:pt idx="44">
                  <c:v>132.20856797859764</c:v>
                </c:pt>
                <c:pt idx="45">
                  <c:v>134.25941723749389</c:v>
                </c:pt>
                <c:pt idx="46">
                  <c:v>134.25941723749389</c:v>
                </c:pt>
                <c:pt idx="47">
                  <c:v>137.61511950709294</c:v>
                </c:pt>
                <c:pt idx="48">
                  <c:v>140.89091921394891</c:v>
                </c:pt>
                <c:pt idx="49">
                  <c:v>144.09226598590044</c:v>
                </c:pt>
                <c:pt idx="50">
                  <c:v>147.22401678038636</c:v>
                </c:pt>
                <c:pt idx="51">
                  <c:v>148.8497780480424</c:v>
                </c:pt>
                <c:pt idx="52">
                  <c:v>148.8497780480424</c:v>
                </c:pt>
                <c:pt idx="53">
                  <c:v>151.88346330312424</c:v>
                </c:pt>
                <c:pt idx="54">
                  <c:v>154.85772962610389</c:v>
                </c:pt>
                <c:pt idx="55">
                  <c:v>157.77593740793142</c:v>
                </c:pt>
                <c:pt idx="56">
                  <c:v>160.64114175687214</c:v>
                </c:pt>
                <c:pt idx="57">
                  <c:v>163.45612997055659</c:v>
                </c:pt>
                <c:pt idx="58">
                  <c:v>166.22345329390643</c:v>
                </c:pt>
                <c:pt idx="59">
                  <c:v>168.94545399314981</c:v>
                </c:pt>
                <c:pt idx="60">
                  <c:v>171.62428856356988</c:v>
                </c:pt>
                <c:pt idx="61">
                  <c:v>174.26194772511727</c:v>
                </c:pt>
                <c:pt idx="62">
                  <c:v>176.86027373311256</c:v>
                </c:pt>
                <c:pt idx="63">
                  <c:v>179.42097543194748</c:v>
                </c:pt>
                <c:pt idx="64">
                  <c:v>181.94564140135785</c:v>
                </c:pt>
                <c:pt idx="65">
                  <c:v>184.43575148260032</c:v>
                </c:pt>
                <c:pt idx="66">
                  <c:v>185.19349809037979</c:v>
                </c:pt>
                <c:pt idx="67">
                  <c:v>185.19349809037979</c:v>
                </c:pt>
                <c:pt idx="68">
                  <c:v>187.6405119768956</c:v>
                </c:pt>
                <c:pt idx="69">
                  <c:v>190.05602262215083</c:v>
                </c:pt>
                <c:pt idx="70">
                  <c:v>192.44121631020604</c:v>
                </c:pt>
                <c:pt idx="71">
                  <c:v>194.79720669186074</c:v>
                </c:pt>
                <c:pt idx="72">
                  <c:v>197.12504086226974</c:v>
                </c:pt>
                <c:pt idx="73">
                  <c:v>197.47138721584835</c:v>
                </c:pt>
                <c:pt idx="74">
                  <c:v>197.47138721584835</c:v>
                </c:pt>
                <c:pt idx="75">
                  <c:v>199.76806243479342</c:v>
                </c:pt>
                <c:pt idx="76">
                  <c:v>202.03863187259887</c:v>
                </c:pt>
                <c:pt idx="77">
                  <c:v>204.28396601043247</c:v>
                </c:pt>
                <c:pt idx="78">
                  <c:v>206.50488800256406</c:v>
                </c:pt>
                <c:pt idx="79">
                  <c:v>208.70217720223124</c:v>
                </c:pt>
                <c:pt idx="80">
                  <c:v>210.87657235679723</c:v>
                </c:pt>
                <c:pt idx="81">
                  <c:v>213.02877450934071</c:v>
                </c:pt>
                <c:pt idx="82">
                  <c:v>215.15944963898642</c:v>
                </c:pt>
                <c:pt idx="83">
                  <c:v>215.83006026258607</c:v>
                </c:pt>
                <c:pt idx="84">
                  <c:v>215.83006026258607</c:v>
                </c:pt>
                <c:pt idx="85">
                  <c:v>217.9333497034163</c:v>
                </c:pt>
                <c:pt idx="86">
                  <c:v>220.01653327182379</c:v>
                </c:pt>
                <c:pt idx="87">
                  <c:v>221.00494606897723</c:v>
                </c:pt>
                <c:pt idx="88">
                  <c:v>221.00494606897723</c:v>
                </c:pt>
                <c:pt idx="89">
                  <c:v>223.05944541075039</c:v>
                </c:pt>
                <c:pt idx="90">
                  <c:v>225.0951936113953</c:v>
                </c:pt>
                <c:pt idx="91">
                  <c:v>226.4497123401828</c:v>
                </c:pt>
                <c:pt idx="92">
                  <c:v>226.4497123401828</c:v>
                </c:pt>
                <c:pt idx="93">
                  <c:v>226.73557964940468</c:v>
                </c:pt>
                <c:pt idx="94">
                  <c:v>226.73557964940468</c:v>
                </c:pt>
                <c:pt idx="95">
                  <c:v>228.73861300390789</c:v>
                </c:pt>
                <c:pt idx="96">
                  <c:v>230.72425767342179</c:v>
                </c:pt>
                <c:pt idx="97">
                  <c:v>232.69295880827923</c:v>
                </c:pt>
                <c:pt idx="98">
                  <c:v>232.82818525460257</c:v>
                </c:pt>
                <c:pt idx="99">
                  <c:v>232.82818525460257</c:v>
                </c:pt>
                <c:pt idx="100">
                  <c:v>233.0749180605917</c:v>
                </c:pt>
                <c:pt idx="101">
                  <c:v>233.0749180605917</c:v>
                </c:pt>
                <c:pt idx="102">
                  <c:v>235.02392948155628</c:v>
                </c:pt>
                <c:pt idx="103">
                  <c:v>236.95691048996974</c:v>
                </c:pt>
                <c:pt idx="104">
                  <c:v>237.94320257353758</c:v>
                </c:pt>
                <c:pt idx="105">
                  <c:v>237.94320257353758</c:v>
                </c:pt>
                <c:pt idx="106">
                  <c:v>239.85265821114334</c:v>
                </c:pt>
                <c:pt idx="107">
                  <c:v>241.74703235190199</c:v>
                </c:pt>
                <c:pt idx="108">
                  <c:v>243.6266768048022</c:v>
                </c:pt>
                <c:pt idx="109">
                  <c:v>245.34100035450973</c:v>
                </c:pt>
                <c:pt idx="110">
                  <c:v>245.34100035450973</c:v>
                </c:pt>
                <c:pt idx="111">
                  <c:v>247.19331798200278</c:v>
                </c:pt>
                <c:pt idx="112">
                  <c:v>249.03185831325186</c:v>
                </c:pt>
                <c:pt idx="113">
                  <c:v>250.85692427148896</c:v>
                </c:pt>
                <c:pt idx="114">
                  <c:v>251.72281951573549</c:v>
                </c:pt>
                <c:pt idx="115">
                  <c:v>251.72281951573549</c:v>
                </c:pt>
                <c:pt idx="116">
                  <c:v>253.52851489517218</c:v>
                </c:pt>
                <c:pt idx="117">
                  <c:v>255.32144027666681</c:v>
                </c:pt>
                <c:pt idx="118">
                  <c:v>257.10186281890594</c:v>
                </c:pt>
                <c:pt idx="119">
                  <c:v>258.87004049320103</c:v>
                </c:pt>
                <c:pt idx="120">
                  <c:v>260.62622251982157</c:v>
                </c:pt>
                <c:pt idx="121">
                  <c:v>262.37064977804118</c:v>
                </c:pt>
                <c:pt idx="122">
                  <c:v>264.10355519180644</c:v>
                </c:pt>
                <c:pt idx="123">
                  <c:v>264.44325366503784</c:v>
                </c:pt>
                <c:pt idx="124">
                  <c:v>264.44325366503784</c:v>
                </c:pt>
                <c:pt idx="125">
                  <c:v>266.1626653175677</c:v>
                </c:pt>
                <c:pt idx="126">
                  <c:v>266.39838778970034</c:v>
                </c:pt>
                <c:pt idx="127">
                  <c:v>266.39838778970034</c:v>
                </c:pt>
                <c:pt idx="128">
                  <c:v>266.64348233728037</c:v>
                </c:pt>
                <c:pt idx="129">
                  <c:v>266.64348233728037</c:v>
                </c:pt>
                <c:pt idx="130">
                  <c:v>268.34879666760492</c:v>
                </c:pt>
                <c:pt idx="131">
                  <c:v>268.60264104239849</c:v>
                </c:pt>
                <c:pt idx="132">
                  <c:v>268.60264104239849</c:v>
                </c:pt>
                <c:pt idx="133">
                  <c:v>268.84810152380021</c:v>
                </c:pt>
                <c:pt idx="134">
                  <c:v>268.84810152380021</c:v>
                </c:pt>
                <c:pt idx="135">
                  <c:v>270.53951965092193</c:v>
                </c:pt>
                <c:pt idx="136">
                  <c:v>272.22042850041873</c:v>
                </c:pt>
                <c:pt idx="137">
                  <c:v>273.89102156323344</c:v>
                </c:pt>
                <c:pt idx="138">
                  <c:v>275.55148646478324</c:v>
                </c:pt>
                <c:pt idx="139">
                  <c:v>277.20200521091408</c:v>
                </c:pt>
                <c:pt idx="140">
                  <c:v>278.8427544207517</c:v>
                </c:pt>
                <c:pt idx="141">
                  <c:v>280.47390554729265</c:v>
                </c:pt>
                <c:pt idx="142">
                  <c:v>281.81929623244685</c:v>
                </c:pt>
                <c:pt idx="143">
                  <c:v>281.81929623244685</c:v>
                </c:pt>
                <c:pt idx="144">
                  <c:v>281.99696729389063</c:v>
                </c:pt>
                <c:pt idx="145">
                  <c:v>281.99696729389063</c:v>
                </c:pt>
                <c:pt idx="146">
                  <c:v>283.60997789737871</c:v>
                </c:pt>
                <c:pt idx="147">
                  <c:v>284.79836497942125</c:v>
                </c:pt>
                <c:pt idx="148">
                  <c:v>284.79836497942125</c:v>
                </c:pt>
                <c:pt idx="149">
                  <c:v>285.78363571231932</c:v>
                </c:pt>
                <c:pt idx="150">
                  <c:v>285.78363571231932</c:v>
                </c:pt>
                <c:pt idx="151">
                  <c:v>286.18272380937259</c:v>
                </c:pt>
                <c:pt idx="152">
                  <c:v>286.18272380937259</c:v>
                </c:pt>
                <c:pt idx="153">
                  <c:v>286.98877211304216</c:v>
                </c:pt>
                <c:pt idx="154">
                  <c:v>286.98877211304216</c:v>
                </c:pt>
                <c:pt idx="155">
                  <c:v>288.57388190713249</c:v>
                </c:pt>
                <c:pt idx="156">
                  <c:v>289.30043135977456</c:v>
                </c:pt>
                <c:pt idx="157">
                  <c:v>289.30043135977456</c:v>
                </c:pt>
                <c:pt idx="158">
                  <c:v>289.86248278960085</c:v>
                </c:pt>
                <c:pt idx="159">
                  <c:v>289.86248278960085</c:v>
                </c:pt>
                <c:pt idx="160">
                  <c:v>291.43196277853883</c:v>
                </c:pt>
                <c:pt idx="161">
                  <c:v>292.93885000960807</c:v>
                </c:pt>
                <c:pt idx="162">
                  <c:v>292.93885000960807</c:v>
                </c:pt>
                <c:pt idx="163">
                  <c:v>294.49193511020241</c:v>
                </c:pt>
                <c:pt idx="164">
                  <c:v>296.03687244151132</c:v>
                </c:pt>
                <c:pt idx="165">
                  <c:v>297.57378890781297</c:v>
                </c:pt>
                <c:pt idx="166">
                  <c:v>299.1028081529019</c:v>
                </c:pt>
                <c:pt idx="167">
                  <c:v>300.62405067617533</c:v>
                </c:pt>
                <c:pt idx="168">
                  <c:v>302.13763394345904</c:v>
                </c:pt>
                <c:pt idx="169">
                  <c:v>303.64367249286073</c:v>
                </c:pt>
                <c:pt idx="170">
                  <c:v>305.14227803592161</c:v>
                </c:pt>
                <c:pt idx="171">
                  <c:v>306.63355955431831</c:v>
                </c:pt>
                <c:pt idx="172">
                  <c:v>307.23814165717067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6-495A-8123-F780D76806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Sheet1!$I$5:$I$177</c:f>
              <c:numCache>
                <c:formatCode>0.00</c:formatCode>
                <c:ptCount val="173"/>
                <c:pt idx="0">
                  <c:v>294.59923887325698</c:v>
                </c:pt>
                <c:pt idx="1">
                  <c:v>296.14361641727538</c:v>
                </c:pt>
                <c:pt idx="2">
                  <c:v>297.67998176683352</c:v>
                </c:pt>
                <c:pt idx="3">
                  <c:v>299.20845834418242</c:v>
                </c:pt>
                <c:pt idx="4">
                  <c:v>299.37946651482685</c:v>
                </c:pt>
                <c:pt idx="5">
                  <c:v>299.37946651482685</c:v>
                </c:pt>
                <c:pt idx="6">
                  <c:v>300.89931035265323</c:v>
                </c:pt>
                <c:pt idx="7">
                  <c:v>302.41151593598801</c:v>
                </c:pt>
                <c:pt idx="8">
                  <c:v>303.91619728257712</c:v>
                </c:pt>
                <c:pt idx="9">
                  <c:v>305.41346560147332</c:v>
                </c:pt>
                <c:pt idx="10">
                  <c:v>306.26005857555492</c:v>
                </c:pt>
                <c:pt idx="11">
                  <c:v>306.26005857555492</c:v>
                </c:pt>
                <c:pt idx="12">
                  <c:v>306.4625594729352</c:v>
                </c:pt>
                <c:pt idx="13">
                  <c:v>306.4625594729352</c:v>
                </c:pt>
                <c:pt idx="14">
                  <c:v>307.94744739760768</c:v>
                </c:pt>
                <c:pt idx="15">
                  <c:v>309.42520963667835</c:v>
                </c:pt>
                <c:pt idx="16">
                  <c:v>310.89594780038925</c:v>
                </c:pt>
                <c:pt idx="17">
                  <c:v>312.14121129819171</c:v>
                </c:pt>
                <c:pt idx="18">
                  <c:v>312.14121129819171</c:v>
                </c:pt>
                <c:pt idx="19">
                  <c:v>312.54371524428763</c:v>
                </c:pt>
                <c:pt idx="20">
                  <c:v>312.54371524428763</c:v>
                </c:pt>
                <c:pt idx="21">
                  <c:v>313.99984703611301</c:v>
                </c:pt>
                <c:pt idx="22">
                  <c:v>315.44925731201585</c:v>
                </c:pt>
                <c:pt idx="23">
                  <c:v>316.89203830122079</c:v>
                </c:pt>
                <c:pt idx="24">
                  <c:v>318.32828014284621</c:v>
                </c:pt>
                <c:pt idx="25">
                  <c:v>319.05341295260013</c:v>
                </c:pt>
                <c:pt idx="26">
                  <c:v>40.76237606791517</c:v>
                </c:pt>
                <c:pt idx="27">
                  <c:v>40.76237606791517</c:v>
                </c:pt>
                <c:pt idx="28">
                  <c:v>40.76237606791517</c:v>
                </c:pt>
                <c:pt idx="29">
                  <c:v>40.76237606791517</c:v>
                </c:pt>
                <c:pt idx="30">
                  <c:v>40.76237606791517</c:v>
                </c:pt>
                <c:pt idx="31">
                  <c:v>40.76237606791517</c:v>
                </c:pt>
                <c:pt idx="32">
                  <c:v>40.76237606791517</c:v>
                </c:pt>
                <c:pt idx="33">
                  <c:v>40.76237606791517</c:v>
                </c:pt>
                <c:pt idx="34">
                  <c:v>40.76237606791517</c:v>
                </c:pt>
                <c:pt idx="35">
                  <c:v>40.76237606791517</c:v>
                </c:pt>
                <c:pt idx="36">
                  <c:v>50.733630884277773</c:v>
                </c:pt>
                <c:pt idx="37">
                  <c:v>59.044316430136973</c:v>
                </c:pt>
                <c:pt idx="38">
                  <c:v>66.321650331563248</c:v>
                </c:pt>
                <c:pt idx="39">
                  <c:v>72.875862277589164</c:v>
                </c:pt>
                <c:pt idx="40">
                  <c:v>78.887396348860079</c:v>
                </c:pt>
                <c:pt idx="41">
                  <c:v>84.472192481917631</c:v>
                </c:pt>
                <c:pt idx="42">
                  <c:v>89.709984409218023</c:v>
                </c:pt>
                <c:pt idx="43">
                  <c:v>94.658392669124382</c:v>
                </c:pt>
                <c:pt idx="44">
                  <c:v>99.360662752933266</c:v>
                </c:pt>
                <c:pt idx="45">
                  <c:v>102.073635051869</c:v>
                </c:pt>
                <c:pt idx="46">
                  <c:v>102.073635051869</c:v>
                </c:pt>
                <c:pt idx="47">
                  <c:v>106.44884674200158</c:v>
                </c:pt>
                <c:pt idx="48">
                  <c:v>110.65119508031597</c:v>
                </c:pt>
                <c:pt idx="49">
                  <c:v>114.69968165911422</c:v>
                </c:pt>
                <c:pt idx="50">
                  <c:v>118.61006269580226</c:v>
                </c:pt>
                <c:pt idx="51">
                  <c:v>120.62210527387649</c:v>
                </c:pt>
                <c:pt idx="52">
                  <c:v>120.62210527387649</c:v>
                </c:pt>
                <c:pt idx="53">
                  <c:v>124.34638024768611</c:v>
                </c:pt>
                <c:pt idx="54">
                  <c:v>127.96230804694851</c:v>
                </c:pt>
                <c:pt idx="55">
                  <c:v>131.47882826030261</c:v>
                </c:pt>
                <c:pt idx="56">
                  <c:v>134.90371485137891</c:v>
                </c:pt>
                <c:pt idx="57">
                  <c:v>138.24377845205964</c:v>
                </c:pt>
                <c:pt idx="58">
                  <c:v>141.50502563761526</c:v>
                </c:pt>
                <c:pt idx="59">
                  <c:v>144.69278586267581</c:v>
                </c:pt>
                <c:pt idx="60">
                  <c:v>147.81181373862563</c:v>
                </c:pt>
                <c:pt idx="61">
                  <c:v>150.86637226599623</c:v>
                </c:pt>
                <c:pt idx="62">
                  <c:v>153.86030118488057</c:v>
                </c:pt>
                <c:pt idx="63">
                  <c:v>156.79707357186919</c:v>
                </c:pt>
                <c:pt idx="64">
                  <c:v>159.67984306324377</c:v>
                </c:pt>
                <c:pt idx="65">
                  <c:v>162.51148353486334</c:v>
                </c:pt>
                <c:pt idx="66">
                  <c:v>163.37095087775597</c:v>
                </c:pt>
                <c:pt idx="67">
                  <c:v>163.37095087775597</c:v>
                </c:pt>
                <c:pt idx="68">
                  <c:v>166.13969300170913</c:v>
                </c:pt>
                <c:pt idx="69">
                  <c:v>168.86304388676098</c:v>
                </c:pt>
                <c:pt idx="70">
                  <c:v>171.54316538615629</c:v>
                </c:pt>
                <c:pt idx="71">
                  <c:v>174.18205300978104</c:v>
                </c:pt>
                <c:pt idx="72">
                  <c:v>176.78155331001642</c:v>
                </c:pt>
                <c:pt idx="73">
                  <c:v>177.16767375766432</c:v>
                </c:pt>
                <c:pt idx="74">
                  <c:v>177.16767375766432</c:v>
                </c:pt>
                <c:pt idx="75">
                  <c:v>179.72399568422182</c:v>
                </c:pt>
                <c:pt idx="76">
                  <c:v>182.2444639068693</c:v>
                </c:pt>
                <c:pt idx="77">
                  <c:v>184.73054599795398</c:v>
                </c:pt>
                <c:pt idx="78">
                  <c:v>187.18361206233359</c:v>
                </c:pt>
                <c:pt idx="79">
                  <c:v>189.60494356609536</c:v>
                </c:pt>
                <c:pt idx="80">
                  <c:v>191.99574116292843</c:v>
                </c:pt>
                <c:pt idx="81">
                  <c:v>194.35713165382487</c:v>
                </c:pt>
                <c:pt idx="82">
                  <c:v>196.6901741946003</c:v>
                </c:pt>
                <c:pt idx="83">
                  <c:v>197.42353144623416</c:v>
                </c:pt>
                <c:pt idx="84">
                  <c:v>197.42353144623416</c:v>
                </c:pt>
                <c:pt idx="85">
                  <c:v>199.7207569800951</c:v>
                </c:pt>
                <c:pt idx="86">
                  <c:v>201.99185817428932</c:v>
                </c:pt>
                <c:pt idx="87">
                  <c:v>203.06802319100419</c:v>
                </c:pt>
                <c:pt idx="88">
                  <c:v>203.06802319100419</c:v>
                </c:pt>
                <c:pt idx="89">
                  <c:v>205.30209946004501</c:v>
                </c:pt>
                <c:pt idx="90">
                  <c:v>207.51212504984429</c:v>
                </c:pt>
                <c:pt idx="91">
                  <c:v>208.98064043040497</c:v>
                </c:pt>
                <c:pt idx="92">
                  <c:v>208.98064043040497</c:v>
                </c:pt>
                <c:pt idx="93">
                  <c:v>209.29036990435614</c:v>
                </c:pt>
                <c:pt idx="94">
                  <c:v>209.29036990435614</c:v>
                </c:pt>
                <c:pt idx="95">
                  <c:v>211.45871685674777</c:v>
                </c:pt>
                <c:pt idx="96">
                  <c:v>213.60505362631807</c:v>
                </c:pt>
                <c:pt idx="97">
                  <c:v>215.73003716381783</c:v>
                </c:pt>
                <c:pt idx="98">
                  <c:v>215.87588958635982</c:v>
                </c:pt>
                <c:pt idx="99">
                  <c:v>215.87588958635982</c:v>
                </c:pt>
                <c:pt idx="100">
                  <c:v>216.14197483298383</c:v>
                </c:pt>
                <c:pt idx="101">
                  <c:v>216.14197483298383</c:v>
                </c:pt>
                <c:pt idx="102">
                  <c:v>218.24225824688997</c:v>
                </c:pt>
                <c:pt idx="103">
                  <c:v>220.32252105652344</c:v>
                </c:pt>
                <c:pt idx="104">
                  <c:v>221.38293409091455</c:v>
                </c:pt>
                <c:pt idx="105">
                  <c:v>221.38293409091455</c:v>
                </c:pt>
                <c:pt idx="106">
                  <c:v>223.43395781908848</c:v>
                </c:pt>
                <c:pt idx="107">
                  <c:v>225.46632455136668</c:v>
                </c:pt>
                <c:pt idx="108">
                  <c:v>227.48053434679244</c:v>
                </c:pt>
                <c:pt idx="109">
                  <c:v>229.31559543716651</c:v>
                </c:pt>
                <c:pt idx="110">
                  <c:v>229.31559543716651</c:v>
                </c:pt>
                <c:pt idx="111">
                  <c:v>231.29628685022641</c:v>
                </c:pt>
                <c:pt idx="112">
                  <c:v>233.26016014463812</c:v>
                </c:pt>
                <c:pt idx="113">
                  <c:v>235.20763659095388</c:v>
                </c:pt>
                <c:pt idx="114">
                  <c:v>236.13092495626705</c:v>
                </c:pt>
                <c:pt idx="115">
                  <c:v>236.13092495626705</c:v>
                </c:pt>
                <c:pt idx="116">
                  <c:v>238.0549174470089</c:v>
                </c:pt>
                <c:pt idx="117">
                  <c:v>239.96348414019627</c:v>
                </c:pt>
                <c:pt idx="118">
                  <c:v>241.85699022501339</c:v>
                </c:pt>
                <c:pt idx="119">
                  <c:v>243.73578670499379</c:v>
                </c:pt>
                <c:pt idx="120">
                  <c:v>245.60021115769064</c:v>
                </c:pt>
                <c:pt idx="121">
                  <c:v>247.4505884428288</c:v>
                </c:pt>
                <c:pt idx="122">
                  <c:v>249.28723136314511</c:v>
                </c:pt>
                <c:pt idx="123">
                  <c:v>249.64709144050175</c:v>
                </c:pt>
                <c:pt idx="124">
                  <c:v>249.64709144050175</c:v>
                </c:pt>
                <c:pt idx="125">
                  <c:v>251.46769228809941</c:v>
                </c:pt>
                <c:pt idx="126">
                  <c:v>251.71717635612842</c:v>
                </c:pt>
                <c:pt idx="127">
                  <c:v>251.71717635612842</c:v>
                </c:pt>
                <c:pt idx="128">
                  <c:v>251.97655154538143</c:v>
                </c:pt>
                <c:pt idx="129">
                  <c:v>251.97655154538143</c:v>
                </c:pt>
                <c:pt idx="130">
                  <c:v>253.78044158032012</c:v>
                </c:pt>
                <c:pt idx="131">
                  <c:v>254.04884300209335</c:v>
                </c:pt>
                <c:pt idx="132">
                  <c:v>254.04884300209335</c:v>
                </c:pt>
                <c:pt idx="133">
                  <c:v>254.30835131529258</c:v>
                </c:pt>
                <c:pt idx="134">
                  <c:v>254.30835131529258</c:v>
                </c:pt>
                <c:pt idx="135">
                  <c:v>256.09581712457208</c:v>
                </c:pt>
                <c:pt idx="136">
                  <c:v>257.87089317854833</c:v>
                </c:pt>
                <c:pt idx="137">
                  <c:v>259.63383359782347</c:v>
                </c:pt>
                <c:pt idx="138">
                  <c:v>261.38488393306579</c:v>
                </c:pt>
                <c:pt idx="139">
                  <c:v>263.12428156424915</c:v>
                </c:pt>
                <c:pt idx="140">
                  <c:v>264.85225607629297</c:v>
                </c:pt>
                <c:pt idx="141">
                  <c:v>266.56902961278581</c:v>
                </c:pt>
                <c:pt idx="142">
                  <c:v>267.98423756762685</c:v>
                </c:pt>
                <c:pt idx="143">
                  <c:v>267.98423756762685</c:v>
                </c:pt>
                <c:pt idx="144">
                  <c:v>268.17107491059187</c:v>
                </c:pt>
                <c:pt idx="145">
                  <c:v>268.17107491059187</c:v>
                </c:pt>
                <c:pt idx="146">
                  <c:v>269.86673640651281</c:v>
                </c:pt>
                <c:pt idx="147">
                  <c:v>271.11537129182159</c:v>
                </c:pt>
                <c:pt idx="148">
                  <c:v>271.11537129182159</c:v>
                </c:pt>
                <c:pt idx="149">
                  <c:v>272.1501833486472</c:v>
                </c:pt>
                <c:pt idx="150">
                  <c:v>272.1501833486472</c:v>
                </c:pt>
                <c:pt idx="151">
                  <c:v>272.56923388875401</c:v>
                </c:pt>
                <c:pt idx="152">
                  <c:v>272.56923388875401</c:v>
                </c:pt>
                <c:pt idx="153">
                  <c:v>273.41541868501542</c:v>
                </c:pt>
                <c:pt idx="154">
                  <c:v>273.41541868501542</c:v>
                </c:pt>
                <c:pt idx="155">
                  <c:v>275.07875449533049</c:v>
                </c:pt>
                <c:pt idx="156">
                  <c:v>275.84085165309051</c:v>
                </c:pt>
                <c:pt idx="157">
                  <c:v>275.84085165309051</c:v>
                </c:pt>
                <c:pt idx="158">
                  <c:v>276.43027110774659</c:v>
                </c:pt>
                <c:pt idx="159">
                  <c:v>276.43027110774659</c:v>
                </c:pt>
                <c:pt idx="160">
                  <c:v>278.07557387282742</c:v>
                </c:pt>
                <c:pt idx="161">
                  <c:v>279.6544398015206</c:v>
                </c:pt>
                <c:pt idx="162">
                  <c:v>279.6544398015206</c:v>
                </c:pt>
                <c:pt idx="163">
                  <c:v>281.28088399445545</c:v>
                </c:pt>
                <c:pt idx="164">
                  <c:v>282.897977547918</c:v>
                </c:pt>
                <c:pt idx="165">
                  <c:v>284.50587990532347</c:v>
                </c:pt>
                <c:pt idx="166">
                  <c:v>286.10474602967065</c:v>
                </c:pt>
                <c:pt idx="167">
                  <c:v>287.69472657784735</c:v>
                </c:pt>
                <c:pt idx="168">
                  <c:v>289.27596806631266</c:v>
                </c:pt>
                <c:pt idx="169">
                  <c:v>290.84861302867228</c:v>
                </c:pt>
                <c:pt idx="170">
                  <c:v>292.41280016562604</c:v>
                </c:pt>
                <c:pt idx="171">
                  <c:v>293.96866448773471</c:v>
                </c:pt>
                <c:pt idx="172">
                  <c:v>294.59923887325698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6-495A-8123-F780D76806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Sheet1!$J$5:$J$177</c:f>
              <c:numCache>
                <c:formatCode>0.00</c:formatCode>
                <c:ptCount val="173"/>
                <c:pt idx="0">
                  <c:v>272.17012068260749</c:v>
                </c:pt>
                <c:pt idx="1">
                  <c:v>273.84102065319786</c:v>
                </c:pt>
                <c:pt idx="2">
                  <c:v>275.50178691323424</c:v>
                </c:pt>
                <c:pt idx="3">
                  <c:v>277.15260163380231</c:v>
                </c:pt>
                <c:pt idx="4">
                  <c:v>277.33720994194977</c:v>
                </c:pt>
                <c:pt idx="5">
                  <c:v>277.33720994194977</c:v>
                </c:pt>
                <c:pt idx="6">
                  <c:v>278.97716397294084</c:v>
                </c:pt>
                <c:pt idx="7">
                  <c:v>280.60753378764645</c:v>
                </c:pt>
                <c:pt idx="8">
                  <c:v>282.22848548363282</c:v>
                </c:pt>
                <c:pt idx="9">
                  <c:v>283.84018041564366</c:v>
                </c:pt>
                <c:pt idx="10">
                  <c:v>284.75092015019925</c:v>
                </c:pt>
                <c:pt idx="11">
                  <c:v>284.75092015019925</c:v>
                </c:pt>
                <c:pt idx="12">
                  <c:v>284.96870601240613</c:v>
                </c:pt>
                <c:pt idx="13">
                  <c:v>284.96870601240613</c:v>
                </c:pt>
                <c:pt idx="14">
                  <c:v>286.56498984765244</c:v>
                </c:pt>
                <c:pt idx="15">
                  <c:v>288.15243085281293</c:v>
                </c:pt>
                <c:pt idx="16">
                  <c:v>289.73117437787937</c:v>
                </c:pt>
                <c:pt idx="17">
                  <c:v>291.06700060017994</c:v>
                </c:pt>
                <c:pt idx="18">
                  <c:v>291.06700060017994</c:v>
                </c:pt>
                <c:pt idx="19">
                  <c:v>291.49860546216195</c:v>
                </c:pt>
                <c:pt idx="20">
                  <c:v>291.49860546216195</c:v>
                </c:pt>
                <c:pt idx="21">
                  <c:v>293.05932332274494</c:v>
                </c:pt>
                <c:pt idx="22">
                  <c:v>294.61177333294944</c:v>
                </c:pt>
                <c:pt idx="23">
                  <c:v>296.15608551300306</c:v>
                </c:pt>
                <c:pt idx="24">
                  <c:v>297.69238651061465</c:v>
                </c:pt>
                <c:pt idx="25">
                  <c:v>298.46765882484686</c:v>
                </c:pt>
                <c:pt idx="26">
                  <c:v>298.46765882484686</c:v>
                </c:pt>
                <c:pt idx="27">
                  <c:v>299.99212217054168</c:v>
                </c:pt>
                <c:pt idx="28">
                  <c:v>301.50887775384859</c:v>
                </c:pt>
                <c:pt idx="29">
                  <c:v>303.01804131831034</c:v>
                </c:pt>
                <c:pt idx="30">
                  <c:v>304.51972573937672</c:v>
                </c:pt>
                <c:pt idx="31">
                  <c:v>306.01404112292823</c:v>
                </c:pt>
                <c:pt idx="32">
                  <c:v>307.50109489949011</c:v>
                </c:pt>
                <c:pt idx="33">
                  <c:v>308.98099191436552</c:v>
                </c:pt>
                <c:pt idx="34">
                  <c:v>309.48549275270597</c:v>
                </c:pt>
                <c:pt idx="35">
                  <c:v>309.48549275270597</c:v>
                </c:pt>
                <c:pt idx="36">
                  <c:v>310.95594579358863</c:v>
                </c:pt>
                <c:pt idx="37">
                  <c:v>312.41947798494454</c:v>
                </c:pt>
                <c:pt idx="38">
                  <c:v>313.87618613775919</c:v>
                </c:pt>
                <c:pt idx="39">
                  <c:v>315.32616482681112</c:v>
                </c:pt>
                <c:pt idx="40">
                  <c:v>316.76950646232547</c:v>
                </c:pt>
                <c:pt idx="41">
                  <c:v>318.20630135870226</c:v>
                </c:pt>
                <c:pt idx="42">
                  <c:v>319.63663780046437</c:v>
                </c:pt>
                <c:pt idx="43">
                  <c:v>321.06060210556086</c:v>
                </c:pt>
                <c:pt idx="44">
                  <c:v>322.47827868615474</c:v>
                </c:pt>
                <c:pt idx="45">
                  <c:v>323.32449009375284</c:v>
                </c:pt>
                <c:pt idx="46">
                  <c:v>42.86671585723591</c:v>
                </c:pt>
                <c:pt idx="47">
                  <c:v>42.86671585723591</c:v>
                </c:pt>
                <c:pt idx="48">
                  <c:v>42.86671585723591</c:v>
                </c:pt>
                <c:pt idx="49">
                  <c:v>42.86671585723591</c:v>
                </c:pt>
                <c:pt idx="50">
                  <c:v>42.86671585723591</c:v>
                </c:pt>
                <c:pt idx="51">
                  <c:v>42.86671585723591</c:v>
                </c:pt>
                <c:pt idx="52">
                  <c:v>42.86671585723591</c:v>
                </c:pt>
                <c:pt idx="53">
                  <c:v>52.43934904615999</c:v>
                </c:pt>
                <c:pt idx="54">
                  <c:v>60.516240203642859</c:v>
                </c:pt>
                <c:pt idx="55">
                  <c:v>67.635385179541927</c:v>
                </c:pt>
                <c:pt idx="56">
                  <c:v>74.07344550096883</c:v>
                </c:pt>
                <c:pt idx="57">
                  <c:v>79.99503314822114</c:v>
                </c:pt>
                <c:pt idx="58">
                  <c:v>85.50751620989233</c:v>
                </c:pt>
                <c:pt idx="59">
                  <c:v>90.685529873210754</c:v>
                </c:pt>
                <c:pt idx="60">
                  <c:v>95.583446937139698</c:v>
                </c:pt>
                <c:pt idx="61">
                  <c:v>100.24233301547305</c:v>
                </c:pt>
                <c:pt idx="62">
                  <c:v>104.69410359893722</c:v>
                </c:pt>
                <c:pt idx="63">
                  <c:v>108.9641469859926</c:v>
                </c:pt>
                <c:pt idx="64">
                  <c:v>113.07305306033352</c:v>
                </c:pt>
                <c:pt idx="65">
                  <c:v>117.03779444429479</c:v>
                </c:pt>
                <c:pt idx="66">
                  <c:v>118.22829880525643</c:v>
                </c:pt>
                <c:pt idx="67">
                  <c:v>118.22829880525643</c:v>
                </c:pt>
                <c:pt idx="68">
                  <c:v>122.02565565644382</c:v>
                </c:pt>
                <c:pt idx="69">
                  <c:v>125.70835548357556</c:v>
                </c:pt>
                <c:pt idx="70">
                  <c:v>129.28619662742423</c:v>
                </c:pt>
                <c:pt idx="71">
                  <c:v>132.76765659747483</c:v>
                </c:pt>
                <c:pt idx="72">
                  <c:v>136.1601286661591</c:v>
                </c:pt>
                <c:pt idx="73">
                  <c:v>136.66106860545543</c:v>
                </c:pt>
                <c:pt idx="74">
                  <c:v>136.66106860545543</c:v>
                </c:pt>
                <c:pt idx="75">
                  <c:v>139.95920002766877</c:v>
                </c:pt>
                <c:pt idx="76">
                  <c:v>143.18138032713961</c:v>
                </c:pt>
                <c:pt idx="77">
                  <c:v>146.3326268211741</c:v>
                </c:pt>
                <c:pt idx="78">
                  <c:v>149.41742760596907</c:v>
                </c:pt>
                <c:pt idx="79">
                  <c:v>152.43981655848648</c:v>
                </c:pt>
                <c:pt idx="80">
                  <c:v>155.40343520136551</c:v>
                </c:pt>
                <c:pt idx="81">
                  <c:v>158.31158413832202</c:v>
                </c:pt>
                <c:pt idx="82">
                  <c:v>161.16726613175831</c:v>
                </c:pt>
                <c:pt idx="83">
                  <c:v>162.06145074133147</c:v>
                </c:pt>
                <c:pt idx="84">
                  <c:v>162.06145074133147</c:v>
                </c:pt>
                <c:pt idx="85">
                  <c:v>164.85218778161547</c:v>
                </c:pt>
                <c:pt idx="86">
                  <c:v>167.59646122870558</c:v>
                </c:pt>
                <c:pt idx="87">
                  <c:v>168.89193317143662</c:v>
                </c:pt>
                <c:pt idx="88">
                  <c:v>168.89193317143662</c:v>
                </c:pt>
                <c:pt idx="89">
                  <c:v>171.57160339165981</c:v>
                </c:pt>
                <c:pt idx="90">
                  <c:v>174.21006024447902</c:v>
                </c:pt>
                <c:pt idx="91">
                  <c:v>175.95673082432799</c:v>
                </c:pt>
                <c:pt idx="92">
                  <c:v>175.95673082432799</c:v>
                </c:pt>
                <c:pt idx="93">
                  <c:v>176.32447924886952</c:v>
                </c:pt>
                <c:pt idx="94">
                  <c:v>176.32447924886952</c:v>
                </c:pt>
                <c:pt idx="95">
                  <c:v>178.89285056252254</c:v>
                </c:pt>
                <c:pt idx="96">
                  <c:v>181.42486594286081</c:v>
                </c:pt>
                <c:pt idx="97">
                  <c:v>183.92202690919055</c:v>
                </c:pt>
                <c:pt idx="98">
                  <c:v>184.09308176133348</c:v>
                </c:pt>
                <c:pt idx="99">
                  <c:v>184.09308176133348</c:v>
                </c:pt>
                <c:pt idx="100">
                  <c:v>184.40503337052658</c:v>
                </c:pt>
                <c:pt idx="101">
                  <c:v>184.40503337052658</c:v>
                </c:pt>
                <c:pt idx="102">
                  <c:v>186.86237270350878</c:v>
                </c:pt>
                <c:pt idx="103">
                  <c:v>189.28781348091331</c:v>
                </c:pt>
                <c:pt idx="104">
                  <c:v>190.5210396633008</c:v>
                </c:pt>
                <c:pt idx="105">
                  <c:v>190.5210396633008</c:v>
                </c:pt>
                <c:pt idx="106">
                  <c:v>192.9004835514547</c:v>
                </c:pt>
                <c:pt idx="107">
                  <c:v>195.25093227532884</c:v>
                </c:pt>
                <c:pt idx="108">
                  <c:v>197.57342066782428</c:v>
                </c:pt>
                <c:pt idx="109">
                  <c:v>199.6835129858874</c:v>
                </c:pt>
                <c:pt idx="110">
                  <c:v>199.6835129858874</c:v>
                </c:pt>
                <c:pt idx="111">
                  <c:v>201.95503301077957</c:v>
                </c:pt>
                <c:pt idx="112">
                  <c:v>204.20128637789006</c:v>
                </c:pt>
                <c:pt idx="113">
                  <c:v>206.42309792846601</c:v>
                </c:pt>
                <c:pt idx="114">
                  <c:v>207.47452076914183</c:v>
                </c:pt>
                <c:pt idx="115">
                  <c:v>207.47452076914183</c:v>
                </c:pt>
                <c:pt idx="116">
                  <c:v>209.66164830122142</c:v>
                </c:pt>
                <c:pt idx="117">
                  <c:v>211.82619471723763</c:v>
                </c:pt>
                <c:pt idx="118">
                  <c:v>213.96884532189509</c:v>
                </c:pt>
                <c:pt idx="119">
                  <c:v>216.09025144227371</c:v>
                </c:pt>
                <c:pt idx="120">
                  <c:v>218.19103274054385</c:v>
                </c:pt>
                <c:pt idx="121">
                  <c:v>220.27177932814064</c:v>
                </c:pt>
                <c:pt idx="122">
                  <c:v>222.33305370183959</c:v>
                </c:pt>
                <c:pt idx="123">
                  <c:v>222.73646605884966</c:v>
                </c:pt>
                <c:pt idx="124">
                  <c:v>222.73646605884966</c:v>
                </c:pt>
                <c:pt idx="125">
                  <c:v>224.77513944470169</c:v>
                </c:pt>
                <c:pt idx="126">
                  <c:v>225.05421551347376</c:v>
                </c:pt>
                <c:pt idx="127">
                  <c:v>225.05421551347376</c:v>
                </c:pt>
                <c:pt idx="128">
                  <c:v>225.34428232459126</c:v>
                </c:pt>
                <c:pt idx="129">
                  <c:v>225.34428232459126</c:v>
                </c:pt>
                <c:pt idx="130">
                  <c:v>227.35957331149504</c:v>
                </c:pt>
                <c:pt idx="131">
                  <c:v>227.65912605996073</c:v>
                </c:pt>
                <c:pt idx="132">
                  <c:v>227.65912605996073</c:v>
                </c:pt>
                <c:pt idx="133">
                  <c:v>227.94867974257951</c:v>
                </c:pt>
                <c:pt idx="134">
                  <c:v>227.94867974257951</c:v>
                </c:pt>
                <c:pt idx="135">
                  <c:v>229.94114594040164</c:v>
                </c:pt>
                <c:pt idx="136">
                  <c:v>231.91649487775786</c:v>
                </c:pt>
                <c:pt idx="137">
                  <c:v>233.87516028083249</c:v>
                </c:pt>
                <c:pt idx="138">
                  <c:v>235.81755786282133</c:v>
                </c:pt>
                <c:pt idx="139">
                  <c:v>237.74408635418271</c:v>
                </c:pt>
                <c:pt idx="140">
                  <c:v>239.65512845834343</c:v>
                </c:pt>
                <c:pt idx="141">
                  <c:v>241.55105173934783</c:v>
                </c:pt>
                <c:pt idx="142">
                  <c:v>243.11193848181352</c:v>
                </c:pt>
                <c:pt idx="143">
                  <c:v>243.11193848181352</c:v>
                </c:pt>
                <c:pt idx="144">
                  <c:v>243.31787535317886</c:v>
                </c:pt>
                <c:pt idx="145">
                  <c:v>243.31787535317886</c:v>
                </c:pt>
                <c:pt idx="146">
                  <c:v>245.18547768247836</c:v>
                </c:pt>
                <c:pt idx="147">
                  <c:v>246.55913610812539</c:v>
                </c:pt>
                <c:pt idx="148">
                  <c:v>246.55913610812539</c:v>
                </c:pt>
                <c:pt idx="149">
                  <c:v>247.69655900796261</c:v>
                </c:pt>
                <c:pt idx="150">
                  <c:v>247.69655900796261</c:v>
                </c:pt>
                <c:pt idx="151">
                  <c:v>248.15690663446202</c:v>
                </c:pt>
                <c:pt idx="152">
                  <c:v>248.15690663446202</c:v>
                </c:pt>
                <c:pt idx="153">
                  <c:v>249.08603779093099</c:v>
                </c:pt>
                <c:pt idx="154">
                  <c:v>249.08603779093099</c:v>
                </c:pt>
                <c:pt idx="155">
                  <c:v>250.9107096605984</c:v>
                </c:pt>
                <c:pt idx="156">
                  <c:v>251.74598008386371</c:v>
                </c:pt>
                <c:pt idx="157">
                  <c:v>251.74598008386371</c:v>
                </c:pt>
                <c:pt idx="158">
                  <c:v>252.39167544193114</c:v>
                </c:pt>
                <c:pt idx="159">
                  <c:v>252.39167544193114</c:v>
                </c:pt>
                <c:pt idx="160">
                  <c:v>254.19261954743121</c:v>
                </c:pt>
                <c:pt idx="161">
                  <c:v>255.91887141902041</c:v>
                </c:pt>
                <c:pt idx="162">
                  <c:v>255.91887141902041</c:v>
                </c:pt>
                <c:pt idx="163">
                  <c:v>257.69516632716477</c:v>
                </c:pt>
                <c:pt idx="164">
                  <c:v>259.459300755215</c:v>
                </c:pt>
                <c:pt idx="165">
                  <c:v>261.2115210866188</c:v>
                </c:pt>
                <c:pt idx="166">
                  <c:v>262.95206549556724</c:v>
                </c:pt>
                <c:pt idx="167">
                  <c:v>264.68116432490069</c:v>
                </c:pt>
                <c:pt idx="168">
                  <c:v>266.39904044193759</c:v>
                </c:pt>
                <c:pt idx="169">
                  <c:v>268.10590957378224</c:v>
                </c:pt>
                <c:pt idx="170">
                  <c:v>269.80198062354009</c:v>
                </c:pt>
                <c:pt idx="171">
                  <c:v>271.4874559687521</c:v>
                </c:pt>
                <c:pt idx="172">
                  <c:v>272.17012068260749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6-495A-8123-F780D76806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Sheet1!$K$5:$K$177</c:f>
              <c:numCache>
                <c:formatCode>0.00</c:formatCode>
                <c:ptCount val="173"/>
                <c:pt idx="0">
                  <c:v>249.86413902536921</c:v>
                </c:pt>
                <c:pt idx="1">
                  <c:v>251.68316982048887</c:v>
                </c:pt>
                <c:pt idx="2">
                  <c:v>253.48914763928067</c:v>
                </c:pt>
                <c:pt idx="3">
                  <c:v>255.28234950910539</c:v>
                </c:pt>
                <c:pt idx="4">
                  <c:v>255.48276144759561</c:v>
                </c:pt>
                <c:pt idx="5">
                  <c:v>255.48276144759561</c:v>
                </c:pt>
                <c:pt idx="6">
                  <c:v>257.26206754375789</c:v>
                </c:pt>
                <c:pt idx="7">
                  <c:v>259.02915163527263</c:v>
                </c:pt>
                <c:pt idx="8">
                  <c:v>260.78426217256492</c:v>
                </c:pt>
                <c:pt idx="9">
                  <c:v>262.52763930087264</c:v>
                </c:pt>
                <c:pt idx="10">
                  <c:v>263.5120488799119</c:v>
                </c:pt>
                <c:pt idx="11">
                  <c:v>263.5120488799119</c:v>
                </c:pt>
                <c:pt idx="12">
                  <c:v>263.74737303884007</c:v>
                </c:pt>
                <c:pt idx="13">
                  <c:v>263.74737303884007</c:v>
                </c:pt>
                <c:pt idx="14">
                  <c:v>265.47129182811665</c:v>
                </c:pt>
                <c:pt idx="15">
                  <c:v>267.18408782127926</c:v>
                </c:pt>
                <c:pt idx="16">
                  <c:v>268.88597357409526</c:v>
                </c:pt>
                <c:pt idx="17">
                  <c:v>270.32482722992546</c:v>
                </c:pt>
                <c:pt idx="18">
                  <c:v>270.32482722992546</c:v>
                </c:pt>
                <c:pt idx="19">
                  <c:v>270.78949456153032</c:v>
                </c:pt>
                <c:pt idx="20">
                  <c:v>270.78949456153032</c:v>
                </c:pt>
                <c:pt idx="21">
                  <c:v>272.46886127572276</c:v>
                </c:pt>
                <c:pt idx="22">
                  <c:v>274.13794039659859</c:v>
                </c:pt>
                <c:pt idx="23">
                  <c:v>275.79691870086049</c:v>
                </c:pt>
                <c:pt idx="24">
                  <c:v>277.44597738098321</c:v>
                </c:pt>
                <c:pt idx="25">
                  <c:v>278.27766123584018</c:v>
                </c:pt>
                <c:pt idx="26">
                  <c:v>278.27766123584018</c:v>
                </c:pt>
                <c:pt idx="27">
                  <c:v>279.91210538826118</c:v>
                </c:pt>
                <c:pt idx="28">
                  <c:v>281.53706104683454</c:v>
                </c:pt>
                <c:pt idx="29">
                  <c:v>283.15269156921153</c:v>
                </c:pt>
                <c:pt idx="30">
                  <c:v>284.75915567877541</c:v>
                </c:pt>
                <c:pt idx="31">
                  <c:v>286.35660764663533</c:v>
                </c:pt>
                <c:pt idx="32">
                  <c:v>287.94519746453324</c:v>
                </c:pt>
                <c:pt idx="33">
                  <c:v>289.52507100921162</c:v>
                </c:pt>
                <c:pt idx="34">
                  <c:v>290.06341307184715</c:v>
                </c:pt>
                <c:pt idx="35">
                  <c:v>290.06341307184715</c:v>
                </c:pt>
                <c:pt idx="36">
                  <c:v>291.63181171279831</c:v>
                </c:pt>
                <c:pt idx="37">
                  <c:v>293.19182049110623</c:v>
                </c:pt>
                <c:pt idx="38">
                  <c:v>294.74357262354181</c:v>
                </c:pt>
                <c:pt idx="39">
                  <c:v>296.28719783832895</c:v>
                </c:pt>
                <c:pt idx="40">
                  <c:v>297.82282250171676</c:v>
                </c:pt>
                <c:pt idx="41">
                  <c:v>299.35056973870803</c:v>
                </c:pt>
                <c:pt idx="42">
                  <c:v>300.87055954827002</c:v>
                </c:pt>
                <c:pt idx="43">
                  <c:v>302.3829089133331</c:v>
                </c:pt>
                <c:pt idx="44">
                  <c:v>303.8877319058621</c:v>
                </c:pt>
                <c:pt idx="45">
                  <c:v>304.78556276977605</c:v>
                </c:pt>
                <c:pt idx="46">
                  <c:v>304.78556276977605</c:v>
                </c:pt>
                <c:pt idx="47">
                  <c:v>306.27858115266417</c:v>
                </c:pt>
                <c:pt idx="48">
                  <c:v>307.7643567291201</c:v>
                </c:pt>
                <c:pt idx="49">
                  <c:v>309.24299389458946</c:v>
                </c:pt>
                <c:pt idx="50">
                  <c:v>310.71459456048905</c:v>
                </c:pt>
                <c:pt idx="51">
                  <c:v>311.4882093769989</c:v>
                </c:pt>
                <c:pt idx="52">
                  <c:v>48.305734824024235</c:v>
                </c:pt>
                <c:pt idx="53">
                  <c:v>48.305734824024235</c:v>
                </c:pt>
                <c:pt idx="54">
                  <c:v>48.305734824024235</c:v>
                </c:pt>
                <c:pt idx="55">
                  <c:v>48.305734824024235</c:v>
                </c:pt>
                <c:pt idx="56">
                  <c:v>48.305734824024235</c:v>
                </c:pt>
                <c:pt idx="57">
                  <c:v>48.305734824024235</c:v>
                </c:pt>
                <c:pt idx="58">
                  <c:v>48.305734824024235</c:v>
                </c:pt>
                <c:pt idx="59">
                  <c:v>48.305734824024235</c:v>
                </c:pt>
                <c:pt idx="60">
                  <c:v>48.305734824024235</c:v>
                </c:pt>
                <c:pt idx="61">
                  <c:v>48.305734824024235</c:v>
                </c:pt>
                <c:pt idx="62">
                  <c:v>48.305734824024235</c:v>
                </c:pt>
                <c:pt idx="63">
                  <c:v>48.305734824024235</c:v>
                </c:pt>
                <c:pt idx="64">
                  <c:v>48.305734824024235</c:v>
                </c:pt>
                <c:pt idx="65">
                  <c:v>48.305734824024235</c:v>
                </c:pt>
                <c:pt idx="66">
                  <c:v>48.305734824024235</c:v>
                </c:pt>
                <c:pt idx="67">
                  <c:v>48.305734824024235</c:v>
                </c:pt>
                <c:pt idx="68">
                  <c:v>56.971694874638821</c:v>
                </c:pt>
                <c:pt idx="69">
                  <c:v>64.483362326176419</c:v>
                </c:pt>
                <c:pt idx="70">
                  <c:v>71.20698011353204</c:v>
                </c:pt>
                <c:pt idx="71">
                  <c:v>77.348329115042603</c:v>
                </c:pt>
                <c:pt idx="72">
                  <c:v>83.03670283006754</c:v>
                </c:pt>
                <c:pt idx="73">
                  <c:v>83.85559641961261</c:v>
                </c:pt>
                <c:pt idx="74">
                  <c:v>83.85559641961261</c:v>
                </c:pt>
                <c:pt idx="75">
                  <c:v>89.129630599980317</c:v>
                </c:pt>
                <c:pt idx="76">
                  <c:v>94.108559923574163</c:v>
                </c:pt>
                <c:pt idx="77">
                  <c:v>98.836992320127536</c:v>
                </c:pt>
                <c:pt idx="78">
                  <c:v>103.34931567692622</c:v>
                </c:pt>
                <c:pt idx="79">
                  <c:v>107.67270336946569</c:v>
                </c:pt>
                <c:pt idx="80">
                  <c:v>111.82907068776414</c:v>
                </c:pt>
                <c:pt idx="81">
                  <c:v>115.836397781047</c:v>
                </c:pt>
                <c:pt idx="82">
                  <c:v>119.70965312325046</c:v>
                </c:pt>
                <c:pt idx="83">
                  <c:v>120.91082331573526</c:v>
                </c:pt>
                <c:pt idx="84">
                  <c:v>120.91082331573526</c:v>
                </c:pt>
                <c:pt idx="85">
                  <c:v>124.62647068295303</c:v>
                </c:pt>
                <c:pt idx="86">
                  <c:v>128.23450079790911</c:v>
                </c:pt>
                <c:pt idx="87">
                  <c:v>129.92304825891731</c:v>
                </c:pt>
                <c:pt idx="88">
                  <c:v>129.92304825891731</c:v>
                </c:pt>
                <c:pt idx="89">
                  <c:v>133.3878872645075</c:v>
                </c:pt>
                <c:pt idx="90">
                  <c:v>136.7649753002901</c:v>
                </c:pt>
                <c:pt idx="91">
                  <c:v>138.98303673790181</c:v>
                </c:pt>
                <c:pt idx="92">
                  <c:v>138.98303673790181</c:v>
                </c:pt>
                <c:pt idx="93">
                  <c:v>139.44832505587496</c:v>
                </c:pt>
                <c:pt idx="94">
                  <c:v>139.44832505587496</c:v>
                </c:pt>
                <c:pt idx="95">
                  <c:v>142.68204288167789</c:v>
                </c:pt>
                <c:pt idx="96">
                  <c:v>145.84407893668146</c:v>
                </c:pt>
                <c:pt idx="97">
                  <c:v>148.9389987910788</c:v>
                </c:pt>
                <c:pt idx="98">
                  <c:v>149.15017978832265</c:v>
                </c:pt>
                <c:pt idx="99">
                  <c:v>149.15017978832265</c:v>
                </c:pt>
                <c:pt idx="100">
                  <c:v>149.53504509274396</c:v>
                </c:pt>
                <c:pt idx="101">
                  <c:v>149.53504509274396</c:v>
                </c:pt>
                <c:pt idx="102">
                  <c:v>152.55510385067086</c:v>
                </c:pt>
                <c:pt idx="103">
                  <c:v>155.51652552345996</c:v>
                </c:pt>
                <c:pt idx="104">
                  <c:v>157.01522197828137</c:v>
                </c:pt>
                <c:pt idx="105">
                  <c:v>157.01522197828137</c:v>
                </c:pt>
                <c:pt idx="106">
                  <c:v>159.89405846650143</c:v>
                </c:pt>
                <c:pt idx="107">
                  <c:v>162.72197126660242</c:v>
                </c:pt>
                <c:pt idx="108">
                  <c:v>165.50157078677225</c:v>
                </c:pt>
                <c:pt idx="109">
                  <c:v>168.01493605298603</c:v>
                </c:pt>
                <c:pt idx="110">
                  <c:v>168.01493605298603</c:v>
                </c:pt>
                <c:pt idx="111">
                  <c:v>170.70837336489674</c:v>
                </c:pt>
                <c:pt idx="112">
                  <c:v>173.35996866892017</c:v>
                </c:pt>
                <c:pt idx="113">
                  <c:v>175.97161344060294</c:v>
                </c:pt>
                <c:pt idx="114">
                  <c:v>177.20380962859966</c:v>
                </c:pt>
                <c:pt idx="115">
                  <c:v>177.20380962859966</c:v>
                </c:pt>
                <c:pt idx="116">
                  <c:v>179.75961767563089</c:v>
                </c:pt>
                <c:pt idx="117">
                  <c:v>182.27959333641545</c:v>
                </c:pt>
                <c:pt idx="118">
                  <c:v>184.76520274902683</c:v>
                </c:pt>
                <c:pt idx="119">
                  <c:v>187.21781471561138</c:v>
                </c:pt>
                <c:pt idx="120">
                  <c:v>189.63870951598724</c:v>
                </c:pt>
                <c:pt idx="121">
                  <c:v>192.02908672096785</c:v>
                </c:pt>
                <c:pt idx="122">
                  <c:v>194.39007214075772</c:v>
                </c:pt>
                <c:pt idx="123">
                  <c:v>194.8513451092627</c:v>
                </c:pt>
                <c:pt idx="124">
                  <c:v>194.8513451092627</c:v>
                </c:pt>
                <c:pt idx="125">
                  <c:v>197.17854013783801</c:v>
                </c:pt>
                <c:pt idx="126">
                  <c:v>197.496615917562</c:v>
                </c:pt>
                <c:pt idx="127">
                  <c:v>197.496615917562</c:v>
                </c:pt>
                <c:pt idx="128">
                  <c:v>197.82709358146323</c:v>
                </c:pt>
                <c:pt idx="129">
                  <c:v>197.82709358146323</c:v>
                </c:pt>
                <c:pt idx="130">
                  <c:v>200.11968657503192</c:v>
                </c:pt>
                <c:pt idx="131">
                  <c:v>200.45994876006779</c:v>
                </c:pt>
                <c:pt idx="132">
                  <c:v>200.45994876006779</c:v>
                </c:pt>
                <c:pt idx="133">
                  <c:v>200.78872970086991</c:v>
                </c:pt>
                <c:pt idx="134">
                  <c:v>200.78872970086991</c:v>
                </c:pt>
                <c:pt idx="135">
                  <c:v>203.04788591583267</c:v>
                </c:pt>
                <c:pt idx="136">
                  <c:v>205.28218133800362</c:v>
                </c:pt>
                <c:pt idx="137">
                  <c:v>207.49241907811717</c:v>
                </c:pt>
                <c:pt idx="138">
                  <c:v>209.67935991625166</c:v>
                </c:pt>
                <c:pt idx="139">
                  <c:v>211.84372536114682</c:v>
                </c:pt>
                <c:pt idx="140">
                  <c:v>213.98620043098342</c:v>
                </c:pt>
                <c:pt idx="141">
                  <c:v>216.10743618600682</c:v>
                </c:pt>
                <c:pt idx="142">
                  <c:v>217.85070119439371</c:v>
                </c:pt>
                <c:pt idx="143">
                  <c:v>217.85070119439371</c:v>
                </c:pt>
                <c:pt idx="144">
                  <c:v>218.08049395782515</c:v>
                </c:pt>
                <c:pt idx="145">
                  <c:v>218.08049395782515</c:v>
                </c:pt>
                <c:pt idx="146">
                  <c:v>220.16228524633601</c:v>
                </c:pt>
                <c:pt idx="147">
                  <c:v>221.69104848164039</c:v>
                </c:pt>
                <c:pt idx="148">
                  <c:v>221.69104848164039</c:v>
                </c:pt>
                <c:pt idx="149">
                  <c:v>222.95537383720767</c:v>
                </c:pt>
                <c:pt idx="150">
                  <c:v>222.95537383720767</c:v>
                </c:pt>
                <c:pt idx="151">
                  <c:v>223.46669480906777</c:v>
                </c:pt>
                <c:pt idx="152">
                  <c:v>223.46669480906777</c:v>
                </c:pt>
                <c:pt idx="153">
                  <c:v>224.49803473725342</c:v>
                </c:pt>
                <c:pt idx="154">
                  <c:v>224.49803473725342</c:v>
                </c:pt>
                <c:pt idx="155">
                  <c:v>226.52085467101929</c:v>
                </c:pt>
                <c:pt idx="156">
                  <c:v>227.44571191141205</c:v>
                </c:pt>
                <c:pt idx="157">
                  <c:v>227.44571191141205</c:v>
                </c:pt>
                <c:pt idx="158">
                  <c:v>228.16018761144338</c:v>
                </c:pt>
                <c:pt idx="159">
                  <c:v>228.16018761144338</c:v>
                </c:pt>
                <c:pt idx="160">
                  <c:v>230.15082274649603</c:v>
                </c:pt>
                <c:pt idx="161">
                  <c:v>232.05598920710716</c:v>
                </c:pt>
                <c:pt idx="162">
                  <c:v>232.05598920710716</c:v>
                </c:pt>
                <c:pt idx="163">
                  <c:v>234.01348706194059</c:v>
                </c:pt>
                <c:pt idx="164">
                  <c:v>235.95474592999616</c:v>
                </c:pt>
                <c:pt idx="165">
                  <c:v>237.88016337410113</c:v>
                </c:pt>
                <c:pt idx="166">
                  <c:v>239.79012099519247</c:v>
                </c:pt>
                <c:pt idx="167">
                  <c:v>241.68498531536676</c:v>
                </c:pt>
                <c:pt idx="168">
                  <c:v>243.56510859909523</c:v>
                </c:pt>
                <c:pt idx="169">
                  <c:v>245.43082961781522</c:v>
                </c:pt>
                <c:pt idx="170">
                  <c:v>247.28247436259821</c:v>
                </c:pt>
                <c:pt idx="171">
                  <c:v>249.12035670913977</c:v>
                </c:pt>
                <c:pt idx="172">
                  <c:v>249.86413902536921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6-495A-8123-F780D76806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Sheet1!$L$5:$L$177</c:f>
              <c:numCache>
                <c:formatCode>0.00</c:formatCode>
                <c:ptCount val="173"/>
                <c:pt idx="0">
                  <c:v>228.32272610124818</c:v>
                </c:pt>
                <c:pt idx="1">
                  <c:v>230.31195638591063</c:v>
                </c:pt>
                <c:pt idx="2">
                  <c:v>232.28415196544427</c:v>
                </c:pt>
                <c:pt idx="3">
                  <c:v>234.23974311441177</c:v>
                </c:pt>
                <c:pt idx="4">
                  <c:v>234.45814270420556</c:v>
                </c:pt>
                <c:pt idx="5">
                  <c:v>234.45814270420556</c:v>
                </c:pt>
                <c:pt idx="6">
                  <c:v>236.39575013165026</c:v>
                </c:pt>
                <c:pt idx="7">
                  <c:v>238.31760463781441</c:v>
                </c:pt>
                <c:pt idx="8">
                  <c:v>240.22408430527034</c:v>
                </c:pt>
                <c:pt idx="9">
                  <c:v>242.11555233050527</c:v>
                </c:pt>
                <c:pt idx="10">
                  <c:v>243.18260461699484</c:v>
                </c:pt>
                <c:pt idx="11">
                  <c:v>243.18260461699484</c:v>
                </c:pt>
                <c:pt idx="12">
                  <c:v>243.43758146248834</c:v>
                </c:pt>
                <c:pt idx="13">
                  <c:v>243.43758146248834</c:v>
                </c:pt>
                <c:pt idx="14">
                  <c:v>245.3042724216308</c:v>
                </c:pt>
                <c:pt idx="15">
                  <c:v>247.15686530684448</c:v>
                </c:pt>
                <c:pt idx="16">
                  <c:v>248.99567479839016</c:v>
                </c:pt>
                <c:pt idx="17">
                  <c:v>250.54878068014156</c:v>
                </c:pt>
                <c:pt idx="18">
                  <c:v>250.54878068014156</c:v>
                </c:pt>
                <c:pt idx="19">
                  <c:v>251.05005406951355</c:v>
                </c:pt>
                <c:pt idx="20">
                  <c:v>251.05005406951355</c:v>
                </c:pt>
                <c:pt idx="21">
                  <c:v>252.86055376097252</c:v>
                </c:pt>
                <c:pt idx="22">
                  <c:v>254.65818197793229</c:v>
                </c:pt>
                <c:pt idx="23">
                  <c:v>256.44320940181996</c:v>
                </c:pt>
                <c:pt idx="24">
                  <c:v>258.21589735782283</c:v>
                </c:pt>
                <c:pt idx="25">
                  <c:v>259.1093128899571</c:v>
                </c:pt>
                <c:pt idx="26">
                  <c:v>259.1093128899571</c:v>
                </c:pt>
                <c:pt idx="27">
                  <c:v>260.86388409725424</c:v>
                </c:pt>
                <c:pt idx="28">
                  <c:v>262.6067326370474</c:v>
                </c:pt>
                <c:pt idx="29">
                  <c:v>264.33809038106051</c:v>
                </c:pt>
                <c:pt idx="30">
                  <c:v>266.05818165639209</c:v>
                </c:pt>
                <c:pt idx="31">
                  <c:v>267.76722358478781</c:v>
                </c:pt>
                <c:pt idx="32">
                  <c:v>269.46542640254569</c:v>
                </c:pt>
                <c:pt idx="33">
                  <c:v>271.15299376238829</c:v>
                </c:pt>
                <c:pt idx="34">
                  <c:v>271.72773668932984</c:v>
                </c:pt>
                <c:pt idx="35">
                  <c:v>271.72773668932984</c:v>
                </c:pt>
                <c:pt idx="36">
                  <c:v>273.40134031548888</c:v>
                </c:pt>
                <c:pt idx="37">
                  <c:v>275.06476125870023</c:v>
                </c:pt>
                <c:pt idx="38">
                  <c:v>276.7181831508471</c:v>
                </c:pt>
                <c:pt idx="39">
                  <c:v>278.36178417000019</c:v>
                </c:pt>
                <c:pt idx="40">
                  <c:v>279.9957372645265</c:v>
                </c:pt>
                <c:pt idx="41">
                  <c:v>281.62021036549515</c:v>
                </c:pt>
                <c:pt idx="42">
                  <c:v>283.23536658811827</c:v>
                </c:pt>
                <c:pt idx="43">
                  <c:v>284.84136442291128</c:v>
                </c:pt>
                <c:pt idx="44">
                  <c:v>286.43835791720659</c:v>
                </c:pt>
                <c:pt idx="45">
                  <c:v>287.39070715022388</c:v>
                </c:pt>
                <c:pt idx="46">
                  <c:v>287.39070715022388</c:v>
                </c:pt>
                <c:pt idx="47">
                  <c:v>288.97361221451649</c:v>
                </c:pt>
                <c:pt idx="48">
                  <c:v>290.54789373923495</c:v>
                </c:pt>
                <c:pt idx="49">
                  <c:v>292.11369114833656</c:v>
                </c:pt>
                <c:pt idx="50">
                  <c:v>293.67114014881639</c:v>
                </c:pt>
                <c:pt idx="51">
                  <c:v>294.48953099270909</c:v>
                </c:pt>
                <c:pt idx="52">
                  <c:v>294.48953099270909</c:v>
                </c:pt>
                <c:pt idx="53">
                  <c:v>296.03448087056643</c:v>
                </c:pt>
                <c:pt idx="54">
                  <c:v>297.57140968901189</c:v>
                </c:pt>
                <c:pt idx="55">
                  <c:v>299.10044109680905</c:v>
                </c:pt>
                <c:pt idx="56">
                  <c:v>300.62169559814834</c:v>
                </c:pt>
                <c:pt idx="57">
                  <c:v>302.13529066348036</c:v>
                </c:pt>
                <c:pt idx="58">
                  <c:v>303.64134083537726</c:v>
                </c:pt>
                <c:pt idx="59">
                  <c:v>305.13995782969124</c:v>
                </c:pt>
                <c:pt idx="60">
                  <c:v>306.63125063226312</c:v>
                </c:pt>
                <c:pt idx="61">
                  <c:v>308.11532559141841</c:v>
                </c:pt>
                <c:pt idx="62">
                  <c:v>309.59228650647253</c:v>
                </c:pt>
                <c:pt idx="63">
                  <c:v>311.06223471245391</c:v>
                </c:pt>
                <c:pt idx="64">
                  <c:v>312.52526916124043</c:v>
                </c:pt>
                <c:pt idx="65">
                  <c:v>313.98148649929311</c:v>
                </c:pt>
                <c:pt idx="66">
                  <c:v>314.42719216744882</c:v>
                </c:pt>
                <c:pt idx="67">
                  <c:v>314.42719216744882</c:v>
                </c:pt>
                <c:pt idx="68">
                  <c:v>315.87464154994433</c:v>
                </c:pt>
                <c:pt idx="69">
                  <c:v>317.315488393343</c:v>
                </c:pt>
                <c:pt idx="70">
                  <c:v>318.7498222341556</c:v>
                </c:pt>
                <c:pt idx="71">
                  <c:v>320.17773060334133</c:v>
                </c:pt>
                <c:pt idx="72">
                  <c:v>321.599299088642</c:v>
                </c:pt>
                <c:pt idx="73">
                  <c:v>321.81170924673609</c:v>
                </c:pt>
                <c:pt idx="74">
                  <c:v>65.716105166888482</c:v>
                </c:pt>
                <c:pt idx="75">
                  <c:v>65.716105166888482</c:v>
                </c:pt>
                <c:pt idx="76">
                  <c:v>65.716105166888482</c:v>
                </c:pt>
                <c:pt idx="77">
                  <c:v>65.716105166888482</c:v>
                </c:pt>
                <c:pt idx="78">
                  <c:v>65.716105166888482</c:v>
                </c:pt>
                <c:pt idx="79">
                  <c:v>65.716105166888482</c:v>
                </c:pt>
                <c:pt idx="80">
                  <c:v>65.716105166888482</c:v>
                </c:pt>
                <c:pt idx="81">
                  <c:v>65.716105166888482</c:v>
                </c:pt>
                <c:pt idx="82">
                  <c:v>65.716105166888482</c:v>
                </c:pt>
                <c:pt idx="83">
                  <c:v>65.716105166888482</c:v>
                </c:pt>
                <c:pt idx="84">
                  <c:v>65.716105166888482</c:v>
                </c:pt>
                <c:pt idx="85">
                  <c:v>72.325213295956118</c:v>
                </c:pt>
                <c:pt idx="86">
                  <c:v>78.378992582869728</c:v>
                </c:pt>
                <c:pt idx="87">
                  <c:v>81.112130734592029</c:v>
                </c:pt>
                <c:pt idx="88">
                  <c:v>81.112130734592029</c:v>
                </c:pt>
                <c:pt idx="89">
                  <c:v>86.553496476488746</c:v>
                </c:pt>
                <c:pt idx="90">
                  <c:v>91.672448163587021</c:v>
                </c:pt>
                <c:pt idx="91">
                  <c:v>94.949796125666055</c:v>
                </c:pt>
                <c:pt idx="92">
                  <c:v>94.949796125666055</c:v>
                </c:pt>
                <c:pt idx="93">
                  <c:v>95.629569926385983</c:v>
                </c:pt>
                <c:pt idx="94">
                  <c:v>95.629569926385983</c:v>
                </c:pt>
                <c:pt idx="95">
                  <c:v>100.28631334487048</c:v>
                </c:pt>
                <c:pt idx="96">
                  <c:v>104.73621457884349</c:v>
                </c:pt>
                <c:pt idx="97">
                  <c:v>109.00460836269973</c:v>
                </c:pt>
                <c:pt idx="98">
                  <c:v>109.29297971189891</c:v>
                </c:pt>
                <c:pt idx="99">
                  <c:v>109.29297971189891</c:v>
                </c:pt>
                <c:pt idx="100">
                  <c:v>109.81761695787041</c:v>
                </c:pt>
                <c:pt idx="101">
                  <c:v>109.81761695787041</c:v>
                </c:pt>
                <c:pt idx="102">
                  <c:v>113.89573738426539</c:v>
                </c:pt>
                <c:pt idx="103">
                  <c:v>117.83280101188102</c:v>
                </c:pt>
                <c:pt idx="104">
                  <c:v>119.80383640061594</c:v>
                </c:pt>
                <c:pt idx="105">
                  <c:v>119.80383640061594</c:v>
                </c:pt>
                <c:pt idx="106">
                  <c:v>123.55277907155933</c:v>
                </c:pt>
                <c:pt idx="107">
                  <c:v>127.19127020478076</c:v>
                </c:pt>
                <c:pt idx="108">
                  <c:v>130.72853252563326</c:v>
                </c:pt>
                <c:pt idx="109">
                  <c:v>133.8962210829923</c:v>
                </c:pt>
                <c:pt idx="110">
                  <c:v>133.8962210829923</c:v>
                </c:pt>
                <c:pt idx="111">
                  <c:v>137.26080292751297</c:v>
                </c:pt>
                <c:pt idx="112">
                  <c:v>140.54486123763314</c:v>
                </c:pt>
                <c:pt idx="113">
                  <c:v>143.75391479993007</c:v>
                </c:pt>
                <c:pt idx="114">
                  <c:v>145.25966208932732</c:v>
                </c:pt>
                <c:pt idx="115">
                  <c:v>145.25966208932732</c:v>
                </c:pt>
                <c:pt idx="116">
                  <c:v>148.36677333657141</c:v>
                </c:pt>
                <c:pt idx="117">
                  <c:v>151.41013648466722</c:v>
                </c:pt>
                <c:pt idx="118">
                  <c:v>154.3935213352735</c:v>
                </c:pt>
                <c:pt idx="119">
                  <c:v>157.32034016714289</c:v>
                </c:pt>
                <c:pt idx="120">
                  <c:v>160.19369347856849</c:v>
                </c:pt>
                <c:pt idx="121">
                  <c:v>163.01640846953279</c:v>
                </c:pt>
                <c:pt idx="122">
                  <c:v>165.79107162421494</c:v>
                </c:pt>
                <c:pt idx="123">
                  <c:v>166.33167459719022</c:v>
                </c:pt>
                <c:pt idx="124">
                  <c:v>166.33167459719022</c:v>
                </c:pt>
                <c:pt idx="125">
                  <c:v>169.0519327730552</c:v>
                </c:pt>
                <c:pt idx="126">
                  <c:v>169.42282190515414</c:v>
                </c:pt>
                <c:pt idx="127">
                  <c:v>169.42282190515414</c:v>
                </c:pt>
                <c:pt idx="128">
                  <c:v>169.80794515659619</c:v>
                </c:pt>
                <c:pt idx="129">
                  <c:v>169.80794515659619</c:v>
                </c:pt>
                <c:pt idx="130">
                  <c:v>172.47338414464298</c:v>
                </c:pt>
                <c:pt idx="131">
                  <c:v>172.86807206741673</c:v>
                </c:pt>
                <c:pt idx="132">
                  <c:v>172.86807206741673</c:v>
                </c:pt>
                <c:pt idx="133">
                  <c:v>173.24922296595037</c:v>
                </c:pt>
                <c:pt idx="134">
                  <c:v>173.24922296595037</c:v>
                </c:pt>
                <c:pt idx="135">
                  <c:v>175.86251237346062</c:v>
                </c:pt>
                <c:pt idx="136">
                  <c:v>178.43753321066058</c:v>
                </c:pt>
                <c:pt idx="137">
                  <c:v>180.97591900113562</c:v>
                </c:pt>
                <c:pt idx="138">
                  <c:v>183.47919025956486</c:v>
                </c:pt>
                <c:pt idx="139">
                  <c:v>185.94876514326629</c:v>
                </c:pt>
                <c:pt idx="140">
                  <c:v>188.3859688466888</c:v>
                </c:pt>
                <c:pt idx="141">
                  <c:v>190.79204191555161</c:v>
                </c:pt>
                <c:pt idx="142">
                  <c:v>192.7643828467946</c:v>
                </c:pt>
                <c:pt idx="143">
                  <c:v>192.7643828467946</c:v>
                </c:pt>
                <c:pt idx="144">
                  <c:v>193.0240428762842</c:v>
                </c:pt>
                <c:pt idx="145">
                  <c:v>193.0240428762842</c:v>
                </c:pt>
                <c:pt idx="146">
                  <c:v>195.37300511663733</c:v>
                </c:pt>
                <c:pt idx="147">
                  <c:v>197.09414060368613</c:v>
                </c:pt>
                <c:pt idx="148">
                  <c:v>197.09414060368613</c:v>
                </c:pt>
                <c:pt idx="149">
                  <c:v>198.51518331428858</c:v>
                </c:pt>
                <c:pt idx="150">
                  <c:v>198.51518331428858</c:v>
                </c:pt>
                <c:pt idx="151">
                  <c:v>199.0892839213241</c:v>
                </c:pt>
                <c:pt idx="152">
                  <c:v>199.0892839213241</c:v>
                </c:pt>
                <c:pt idx="153">
                  <c:v>200.24621565539161</c:v>
                </c:pt>
                <c:pt idx="154">
                  <c:v>200.24621565539161</c:v>
                </c:pt>
                <c:pt idx="155">
                  <c:v>202.51142408344671</c:v>
                </c:pt>
                <c:pt idx="156">
                  <c:v>203.5454031667274</c:v>
                </c:pt>
                <c:pt idx="157">
                  <c:v>203.5454031667274</c:v>
                </c:pt>
                <c:pt idx="158">
                  <c:v>204.34346207869143</c:v>
                </c:pt>
                <c:pt idx="159">
                  <c:v>204.34346207869143</c:v>
                </c:pt>
                <c:pt idx="160">
                  <c:v>206.56374438488862</c:v>
                </c:pt>
                <c:pt idx="161">
                  <c:v>208.68435832688948</c:v>
                </c:pt>
                <c:pt idx="162">
                  <c:v>208.68435832688948</c:v>
                </c:pt>
                <c:pt idx="163">
                  <c:v>210.85893723128171</c:v>
                </c:pt>
                <c:pt idx="164">
                  <c:v>213.01131756389285</c:v>
                </c:pt>
                <c:pt idx="165">
                  <c:v>215.14216557965946</c:v>
                </c:pt>
                <c:pt idx="166">
                  <c:v>217.25211485807361</c:v>
                </c:pt>
                <c:pt idx="167">
                  <c:v>219.34176850364275</c:v>
                </c:pt>
                <c:pt idx="168">
                  <c:v>221.41170115941389</c:v>
                </c:pt>
                <c:pt idx="169">
                  <c:v>223.46246085261302</c:v>
                </c:pt>
                <c:pt idx="170">
                  <c:v>225.49457068919776</c:v>
                </c:pt>
                <c:pt idx="171">
                  <c:v>227.5085304121707</c:v>
                </c:pt>
                <c:pt idx="172">
                  <c:v>228.32272610124818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6-495A-8123-F780D76806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Sheet1!$M$5:$M$177</c:f>
              <c:numCache>
                <c:formatCode>0.00</c:formatCode>
                <c:ptCount val="173"/>
                <c:pt idx="0">
                  <c:v>220.05391391383657</c:v>
                </c:pt>
                <c:pt idx="1">
                  <c:v>222.11721011393556</c:v>
                </c:pt>
                <c:pt idx="2">
                  <c:v>224.16151549451615</c:v>
                </c:pt>
                <c:pt idx="3">
                  <c:v>226.18734497932948</c:v>
                </c:pt>
                <c:pt idx="4">
                  <c:v>226.41351208529542</c:v>
                </c:pt>
                <c:pt idx="5">
                  <c:v>226.41351208529542</c:v>
                </c:pt>
                <c:pt idx="6">
                  <c:v>228.41936970142928</c:v>
                </c:pt>
                <c:pt idx="7">
                  <c:v>230.40776561305009</c:v>
                </c:pt>
                <c:pt idx="8">
                  <c:v>232.37914806367252</c:v>
                </c:pt>
                <c:pt idx="9">
                  <c:v>234.33394644139426</c:v>
                </c:pt>
                <c:pt idx="10">
                  <c:v>235.4362694293261</c:v>
                </c:pt>
                <c:pt idx="11">
                  <c:v>235.4362694293261</c:v>
                </c:pt>
                <c:pt idx="12">
                  <c:v>235.69962631026431</c:v>
                </c:pt>
                <c:pt idx="13">
                  <c:v>235.69962631026431</c:v>
                </c:pt>
                <c:pt idx="14">
                  <c:v>237.62711091708002</c:v>
                </c:pt>
                <c:pt idx="15">
                  <c:v>239.53908625274133</c:v>
                </c:pt>
                <c:pt idx="16">
                  <c:v>241.43592077981739</c:v>
                </c:pt>
                <c:pt idx="17">
                  <c:v>243.03734131774539</c:v>
                </c:pt>
                <c:pt idx="18">
                  <c:v>243.03734131774539</c:v>
                </c:pt>
                <c:pt idx="19">
                  <c:v>243.5540749459928</c:v>
                </c:pt>
                <c:pt idx="20">
                  <c:v>243.5540749459928</c:v>
                </c:pt>
                <c:pt idx="21">
                  <c:v>245.41987984431555</c:v>
                </c:pt>
                <c:pt idx="22">
                  <c:v>247.27160658433527</c:v>
                </c:pt>
                <c:pt idx="23">
                  <c:v>249.10956911126132</c:v>
                </c:pt>
                <c:pt idx="24">
                  <c:v>250.93406987254298</c:v>
                </c:pt>
                <c:pt idx="25">
                  <c:v>251.85331802618418</c:v>
                </c:pt>
                <c:pt idx="26">
                  <c:v>251.85331802618418</c:v>
                </c:pt>
                <c:pt idx="27">
                  <c:v>253.65808443808424</c:v>
                </c:pt>
                <c:pt idx="28">
                  <c:v>255.45010041258212</c:v>
                </c:pt>
                <c:pt idx="29">
                  <c:v>257.22963243140998</c:v>
                </c:pt>
                <c:pt idx="30">
                  <c:v>258.99693782127673</c:v>
                </c:pt>
                <c:pt idx="31">
                  <c:v>260.75226518824007</c:v>
                </c:pt>
                <c:pt idx="32">
                  <c:v>262.49585482593488</c:v>
                </c:pt>
                <c:pt idx="33">
                  <c:v>264.22793909955527</c:v>
                </c:pt>
                <c:pt idx="34">
                  <c:v>264.81771213572233</c:v>
                </c:pt>
                <c:pt idx="35">
                  <c:v>264.81771213572233</c:v>
                </c:pt>
                <c:pt idx="36">
                  <c:v>266.53470817287246</c:v>
                </c:pt>
                <c:pt idx="37">
                  <c:v>268.2407140252916</c:v>
                </c:pt>
                <c:pt idx="38">
                  <c:v>269.93593806827255</c:v>
                </c:pt>
                <c:pt idx="39">
                  <c:v>271.62058217447048</c:v>
                </c:pt>
                <c:pt idx="40">
                  <c:v>273.29484199449917</c:v>
                </c:pt>
                <c:pt idx="41">
                  <c:v>274.95890722214887</c:v>
                </c:pt>
                <c:pt idx="42">
                  <c:v>276.61296184524377</c:v>
                </c:pt>
                <c:pt idx="43">
                  <c:v>278.25718438307803</c:v>
                </c:pt>
                <c:pt idx="44">
                  <c:v>279.891748111298</c:v>
                </c:pt>
                <c:pt idx="45">
                  <c:v>280.86629618164989</c:v>
                </c:pt>
                <c:pt idx="46">
                  <c:v>280.86629618164989</c:v>
                </c:pt>
                <c:pt idx="47">
                  <c:v>282.48576305859785</c:v>
                </c:pt>
                <c:pt idx="48">
                  <c:v>284.09599844207293</c:v>
                </c:pt>
                <c:pt idx="49">
                  <c:v>285.69715842268766</c:v>
                </c:pt>
                <c:pt idx="50">
                  <c:v>287.28939474125787</c:v>
                </c:pt>
                <c:pt idx="51">
                  <c:v>288.12591282076363</c:v>
                </c:pt>
                <c:pt idx="52">
                  <c:v>288.12591282076363</c:v>
                </c:pt>
                <c:pt idx="53">
                  <c:v>289.70480085562662</c:v>
                </c:pt>
                <c:pt idx="54">
                  <c:v>291.27513048456143</c:v>
                </c:pt>
                <c:pt idx="55">
                  <c:v>292.83703939016709</c:v>
                </c:pt>
                <c:pt idx="56">
                  <c:v>294.39066160256897</c:v>
                </c:pt>
                <c:pt idx="57">
                  <c:v>295.93612763364712</c:v>
                </c:pt>
                <c:pt idx="58">
                  <c:v>297.4735646049885</c:v>
                </c:pt>
                <c:pt idx="59">
                  <c:v>299.00309636991767</c:v>
                </c:pt>
                <c:pt idx="60">
                  <c:v>300.52484362993732</c:v>
                </c:pt>
                <c:pt idx="61">
                  <c:v>302.03892404588896</c:v>
                </c:pt>
                <c:pt idx="62">
                  <c:v>303.54545234412308</c:v>
                </c:pt>
                <c:pt idx="63">
                  <c:v>305.04454041794997</c:v>
                </c:pt>
                <c:pt idx="64">
                  <c:v>306.53629742462527</c:v>
                </c:pt>
                <c:pt idx="65">
                  <c:v>308.02082987810797</c:v>
                </c:pt>
                <c:pt idx="66">
                  <c:v>308.47514802459909</c:v>
                </c:pt>
                <c:pt idx="67">
                  <c:v>308.47514802459909</c:v>
                </c:pt>
                <c:pt idx="68">
                  <c:v>309.95039433560709</c:v>
                </c:pt>
                <c:pt idx="69">
                  <c:v>311.41865221723367</c:v>
                </c:pt>
                <c:pt idx="70">
                  <c:v>312.8800200536914</c:v>
                </c:pt>
                <c:pt idx="71">
                  <c:v>314.33459394218499</c:v>
                </c:pt>
                <c:pt idx="72">
                  <c:v>315.78246776665469</c:v>
                </c:pt>
                <c:pt idx="73">
                  <c:v>315.9987879451412</c:v>
                </c:pt>
                <c:pt idx="74">
                  <c:v>315.9987879451412</c:v>
                </c:pt>
                <c:pt idx="75">
                  <c:v>317.43907129211163</c:v>
                </c:pt>
                <c:pt idx="76">
                  <c:v>318.87284924056854</c:v>
                </c:pt>
                <c:pt idx="77">
                  <c:v>320.30020915197412</c:v>
                </c:pt>
                <c:pt idx="78">
                  <c:v>321.72123644981593</c:v>
                </c:pt>
                <c:pt idx="79">
                  <c:v>323.13601467926532</c:v>
                </c:pt>
                <c:pt idx="80">
                  <c:v>324.54462556449516</c:v>
                </c:pt>
                <c:pt idx="81">
                  <c:v>325.94714906376828</c:v>
                </c:pt>
                <c:pt idx="82">
                  <c:v>327.34366342240133</c:v>
                </c:pt>
                <c:pt idx="83">
                  <c:v>327.78483815881168</c:v>
                </c:pt>
                <c:pt idx="84">
                  <c:v>327.78483815881168</c:v>
                </c:pt>
                <c:pt idx="85">
                  <c:v>329.17355623864802</c:v>
                </c:pt>
                <c:pt idx="86">
                  <c:v>330.55644015326396</c:v>
                </c:pt>
                <c:pt idx="87">
                  <c:v>331.21514367673223</c:v>
                </c:pt>
                <c:pt idx="88">
                  <c:v>72.855484068106762</c:v>
                </c:pt>
                <c:pt idx="89">
                  <c:v>72.855484068106762</c:v>
                </c:pt>
                <c:pt idx="90">
                  <c:v>72.855484068106762</c:v>
                </c:pt>
                <c:pt idx="91">
                  <c:v>72.855484068106762</c:v>
                </c:pt>
                <c:pt idx="92">
                  <c:v>72.855484068106762</c:v>
                </c:pt>
                <c:pt idx="93">
                  <c:v>73.739219000462427</c:v>
                </c:pt>
                <c:pt idx="94">
                  <c:v>73.739219000462427</c:v>
                </c:pt>
                <c:pt idx="95">
                  <c:v>79.685647508181546</c:v>
                </c:pt>
                <c:pt idx="96">
                  <c:v>85.218146065249272</c:v>
                </c:pt>
                <c:pt idx="97">
                  <c:v>90.412733720412191</c:v>
                </c:pt>
                <c:pt idx="98">
                  <c:v>90.760196059716407</c:v>
                </c:pt>
                <c:pt idx="99">
                  <c:v>90.760196059716407</c:v>
                </c:pt>
                <c:pt idx="100">
                  <c:v>91.391283877611443</c:v>
                </c:pt>
                <c:pt idx="101">
                  <c:v>91.391283877611443</c:v>
                </c:pt>
                <c:pt idx="102">
                  <c:v>96.253294846452718</c:v>
                </c:pt>
                <c:pt idx="103">
                  <c:v>100.88125082887385</c:v>
                </c:pt>
                <c:pt idx="104">
                  <c:v>103.17663006126028</c:v>
                </c:pt>
                <c:pt idx="105">
                  <c:v>103.17663006126028</c:v>
                </c:pt>
                <c:pt idx="106">
                  <c:v>107.50696252242531</c:v>
                </c:pt>
                <c:pt idx="107">
                  <c:v>111.66949892785479</c:v>
                </c:pt>
                <c:pt idx="108">
                  <c:v>115.68235384360987</c:v>
                </c:pt>
                <c:pt idx="109">
                  <c:v>119.25039117251633</c:v>
                </c:pt>
                <c:pt idx="110">
                  <c:v>119.25039117251633</c:v>
                </c:pt>
                <c:pt idx="111">
                  <c:v>123.0162013508715</c:v>
                </c:pt>
                <c:pt idx="112">
                  <c:v>126.67010616083874</c:v>
                </c:pt>
                <c:pt idx="113">
                  <c:v>130.22152585036838</c:v>
                </c:pt>
                <c:pt idx="114">
                  <c:v>131.88186837013708</c:v>
                </c:pt>
                <c:pt idx="115">
                  <c:v>131.88186837013708</c:v>
                </c:pt>
                <c:pt idx="116">
                  <c:v>135.29655281934632</c:v>
                </c:pt>
                <c:pt idx="117">
                  <c:v>138.62715175894718</c:v>
                </c:pt>
                <c:pt idx="118">
                  <c:v>141.87958699121651</c:v>
                </c:pt>
                <c:pt idx="119">
                  <c:v>145.05911624161433</c:v>
                </c:pt>
                <c:pt idx="120">
                  <c:v>148.17043296419897</c:v>
                </c:pt>
                <c:pt idx="121">
                  <c:v>151.21774765151801</c:v>
                </c:pt>
                <c:pt idx="122">
                  <c:v>154.20485467325011</c:v>
                </c:pt>
                <c:pt idx="123">
                  <c:v>154.78592878165051</c:v>
                </c:pt>
                <c:pt idx="124">
                  <c:v>154.78592878165051</c:v>
                </c:pt>
                <c:pt idx="125">
                  <c:v>157.70546518367138</c:v>
                </c:pt>
                <c:pt idx="126">
                  <c:v>158.1029739024481</c:v>
                </c:pt>
                <c:pt idx="127">
                  <c:v>158.1029739024481</c:v>
                </c:pt>
                <c:pt idx="128">
                  <c:v>158.51560179615817</c:v>
                </c:pt>
                <c:pt idx="129">
                  <c:v>158.51560179615817</c:v>
                </c:pt>
                <c:pt idx="130">
                  <c:v>161.36767338224277</c:v>
                </c:pt>
                <c:pt idx="131">
                  <c:v>161.78945612986709</c:v>
                </c:pt>
                <c:pt idx="132">
                  <c:v>161.78945612986709</c:v>
                </c:pt>
                <c:pt idx="133">
                  <c:v>162.1966430996591</c:v>
                </c:pt>
                <c:pt idx="134">
                  <c:v>162.1966430996591</c:v>
                </c:pt>
                <c:pt idx="135">
                  <c:v>164.98509336542557</c:v>
                </c:pt>
                <c:pt idx="136">
                  <c:v>167.72719228794773</c:v>
                </c:pt>
                <c:pt idx="137">
                  <c:v>170.42517722683522</c:v>
                </c:pt>
                <c:pt idx="138">
                  <c:v>173.08111113809673</c:v>
                </c:pt>
                <c:pt idx="139">
                  <c:v>175.69690103356459</c:v>
                </c:pt>
                <c:pt idx="140">
                  <c:v>178.27431400176019</c:v>
                </c:pt>
                <c:pt idx="141">
                  <c:v>180.81499117274041</c:v>
                </c:pt>
                <c:pt idx="142">
                  <c:v>182.89495637878642</c:v>
                </c:pt>
                <c:pt idx="143">
                  <c:v>182.89495637878642</c:v>
                </c:pt>
                <c:pt idx="144">
                  <c:v>183.1686078529784</c:v>
                </c:pt>
                <c:pt idx="145">
                  <c:v>183.1686078529784</c:v>
                </c:pt>
                <c:pt idx="146">
                  <c:v>185.64231441887966</c:v>
                </c:pt>
                <c:pt idx="147">
                  <c:v>187.4528154891203</c:v>
                </c:pt>
                <c:pt idx="148">
                  <c:v>187.4528154891203</c:v>
                </c:pt>
                <c:pt idx="149">
                  <c:v>188.94638334934643</c:v>
                </c:pt>
                <c:pt idx="150">
                  <c:v>188.94638334934643</c:v>
                </c:pt>
                <c:pt idx="151">
                  <c:v>189.5494678093246</c:v>
                </c:pt>
                <c:pt idx="152">
                  <c:v>189.5494678093246</c:v>
                </c:pt>
                <c:pt idx="153">
                  <c:v>190.76426462730956</c:v>
                </c:pt>
                <c:pt idx="154">
                  <c:v>190.76426462730956</c:v>
                </c:pt>
                <c:pt idx="155">
                  <c:v>193.14071206971923</c:v>
                </c:pt>
                <c:pt idx="156">
                  <c:v>194.22458372924419</c:v>
                </c:pt>
                <c:pt idx="157">
                  <c:v>194.22458372924419</c:v>
                </c:pt>
                <c:pt idx="158">
                  <c:v>195.06078096018734</c:v>
                </c:pt>
                <c:pt idx="159">
                  <c:v>195.06078096018734</c:v>
                </c:pt>
                <c:pt idx="160">
                  <c:v>197.38550673440588</c:v>
                </c:pt>
                <c:pt idx="161">
                  <c:v>199.60365523907168</c:v>
                </c:pt>
                <c:pt idx="162">
                  <c:v>199.60365523907168</c:v>
                </c:pt>
                <c:pt idx="163">
                  <c:v>201.87607382946149</c:v>
                </c:pt>
                <c:pt idx="164">
                  <c:v>204.1231960968625</c:v>
                </c:pt>
                <c:pt idx="165">
                  <c:v>206.34584847967787</c:v>
                </c:pt>
                <c:pt idx="166">
                  <c:v>208.54481337304503</c:v>
                </c:pt>
                <c:pt idx="167">
                  <c:v>210.72083234649151</c:v>
                </c:pt>
                <c:pt idx="168">
                  <c:v>212.8746090655205</c:v>
                </c:pt>
                <c:pt idx="169">
                  <c:v>215.00681194975704</c:v>
                </c:pt>
                <c:pt idx="170">
                  <c:v>217.11807659611898</c:v>
                </c:pt>
                <c:pt idx="171">
                  <c:v>219.20900799191213</c:v>
                </c:pt>
                <c:pt idx="172">
                  <c:v>220.05391391383657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6-495A-8123-F780D76806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Sheet1!$N$5:$N$177</c:f>
              <c:numCache>
                <c:formatCode>0.00</c:formatCode>
                <c:ptCount val="173"/>
                <c:pt idx="0">
                  <c:v>206.7625846397423</c:v>
                </c:pt>
                <c:pt idx="1">
                  <c:v>208.95716404781771</c:v>
                </c:pt>
                <c:pt idx="2">
                  <c:v>211.1289331354341</c:v>
                </c:pt>
                <c:pt idx="3">
                  <c:v>213.27858872119958</c:v>
                </c:pt>
                <c:pt idx="4">
                  <c:v>213.51842972658497</c:v>
                </c:pt>
                <c:pt idx="5">
                  <c:v>213.51842972658497</c:v>
                </c:pt>
                <c:pt idx="6">
                  <c:v>215.64426686769718</c:v>
                </c:pt>
                <c:pt idx="7">
                  <c:v>217.74935093567237</c:v>
                </c:pt>
                <c:pt idx="8">
                  <c:v>219.8342781117326</c:v>
                </c:pt>
                <c:pt idx="9">
                  <c:v>221.89961656773227</c:v>
                </c:pt>
                <c:pt idx="10">
                  <c:v>223.06339534066677</c:v>
                </c:pt>
                <c:pt idx="11">
                  <c:v>223.06339534066677</c:v>
                </c:pt>
                <c:pt idx="12">
                  <c:v>223.34134239075979</c:v>
                </c:pt>
                <c:pt idx="13">
                  <c:v>223.34134239075979</c:v>
                </c:pt>
                <c:pt idx="14">
                  <c:v>225.37454430548848</c:v>
                </c:pt>
                <c:pt idx="15">
                  <c:v>227.3895670889643</c:v>
                </c:pt>
                <c:pt idx="16">
                  <c:v>229.38688981915814</c:v>
                </c:pt>
                <c:pt idx="17">
                  <c:v>231.07183007218035</c:v>
                </c:pt>
                <c:pt idx="18">
                  <c:v>231.07183007218035</c:v>
                </c:pt>
                <c:pt idx="19">
                  <c:v>231.61526029367451</c:v>
                </c:pt>
                <c:pt idx="20">
                  <c:v>231.61526029367451</c:v>
                </c:pt>
                <c:pt idx="21">
                  <c:v>233.57645172599612</c:v>
                </c:pt>
                <c:pt idx="22">
                  <c:v>235.52131283793958</c:v>
                </c:pt>
                <c:pt idx="23">
                  <c:v>237.45024489544457</c:v>
                </c:pt>
                <c:pt idx="24">
                  <c:v>239.36363299571346</c:v>
                </c:pt>
                <c:pt idx="25">
                  <c:v>240.32714199379686</c:v>
                </c:pt>
                <c:pt idx="26">
                  <c:v>240.32714199379686</c:v>
                </c:pt>
                <c:pt idx="27">
                  <c:v>242.21780524748092</c:v>
                </c:pt>
                <c:pt idx="28">
                  <c:v>244.09382454070115</c:v>
                </c:pt>
                <c:pt idx="29">
                  <c:v>245.95553496294121</c:v>
                </c:pt>
                <c:pt idx="30">
                  <c:v>247.80325901591084</c:v>
                </c:pt>
                <c:pt idx="31">
                  <c:v>249.63730726577427</c:v>
                </c:pt>
                <c:pt idx="32">
                  <c:v>251.45797895256098</c:v>
                </c:pt>
                <c:pt idx="33">
                  <c:v>253.26556256014476</c:v>
                </c:pt>
                <c:pt idx="34">
                  <c:v>253.88080281680732</c:v>
                </c:pt>
                <c:pt idx="35">
                  <c:v>253.88080281680732</c:v>
                </c:pt>
                <c:pt idx="36">
                  <c:v>255.6712577489042</c:v>
                </c:pt>
                <c:pt idx="37">
                  <c:v>257.44926109605871</c:v>
                </c:pt>
                <c:pt idx="38">
                  <c:v>259.21506908146102</c:v>
                </c:pt>
                <c:pt idx="39">
                  <c:v>260.96892925960861</c:v>
                </c:pt>
                <c:pt idx="40">
                  <c:v>262.71108092143089</c:v>
                </c:pt>
                <c:pt idx="41">
                  <c:v>264.44175547539123</c:v>
                </c:pt>
                <c:pt idx="42">
                  <c:v>266.1611768062852</c:v>
                </c:pt>
                <c:pt idx="43">
                  <c:v>267.86956161330949</c:v>
                </c:pt>
                <c:pt idx="44">
                  <c:v>269.56711972884716</c:v>
                </c:pt>
                <c:pt idx="45">
                  <c:v>270.57885672924743</c:v>
                </c:pt>
                <c:pt idx="46">
                  <c:v>270.57885672924743</c:v>
                </c:pt>
                <c:pt idx="47">
                  <c:v>272.25952271482925</c:v>
                </c:pt>
                <c:pt idx="48">
                  <c:v>273.92987735715616</c:v>
                </c:pt>
                <c:pt idx="49">
                  <c:v>275.59010814778281</c:v>
                </c:pt>
                <c:pt idx="50">
                  <c:v>277.2403969642711</c:v>
                </c:pt>
                <c:pt idx="51">
                  <c:v>278.10714305264906</c:v>
                </c:pt>
                <c:pt idx="52">
                  <c:v>278.10714305264906</c:v>
                </c:pt>
                <c:pt idx="53">
                  <c:v>279.74258348865413</c:v>
                </c:pt>
                <c:pt idx="54">
                  <c:v>281.36851816951133</c:v>
                </c:pt>
                <c:pt idx="55">
                  <c:v>282.98511094562315</c:v>
                </c:pt>
                <c:pt idx="56">
                  <c:v>284.5925210136532</c:v>
                </c:pt>
                <c:pt idx="57">
                  <c:v>286.19090309949866</c:v>
                </c:pt>
                <c:pt idx="58">
                  <c:v>287.78040763211561</c:v>
                </c:pt>
                <c:pt idx="59">
                  <c:v>289.3611809087505</c:v>
                </c:pt>
                <c:pt idx="60">
                  <c:v>290.93336525209105</c:v>
                </c:pt>
                <c:pt idx="61">
                  <c:v>292.49709915981492</c:v>
                </c:pt>
                <c:pt idx="62">
                  <c:v>294.05251744698023</c:v>
                </c:pt>
                <c:pt idx="63">
                  <c:v>295.59975138167255</c:v>
                </c:pt>
                <c:pt idx="64">
                  <c:v>297.1389288142949</c:v>
                </c:pt>
                <c:pt idx="65">
                  <c:v>298.67017430086088</c:v>
                </c:pt>
                <c:pt idx="66">
                  <c:v>299.13869413184682</c:v>
                </c:pt>
                <c:pt idx="67">
                  <c:v>299.13869413184682</c:v>
                </c:pt>
                <c:pt idx="68">
                  <c:v>300.65975508356053</c:v>
                </c:pt>
                <c:pt idx="69">
                  <c:v>302.17315950776731</c:v>
                </c:pt>
                <c:pt idx="70">
                  <c:v>303.67902187491745</c:v>
                </c:pt>
                <c:pt idx="71">
                  <c:v>305.1774538312203</c:v>
                </c:pt>
                <c:pt idx="72">
                  <c:v>306.66856429524466</c:v>
                </c:pt>
                <c:pt idx="73">
                  <c:v>306.8913087086479</c:v>
                </c:pt>
                <c:pt idx="74">
                  <c:v>306.8913087086479</c:v>
                </c:pt>
                <c:pt idx="75">
                  <c:v>308.37413212023256</c:v>
                </c:pt>
                <c:pt idx="76">
                  <c:v>309.84985938500381</c:v>
                </c:pt>
                <c:pt idx="77">
                  <c:v>311.31859141546084</c:v>
                </c:pt>
                <c:pt idx="78">
                  <c:v>312.78042675478696</c:v>
                </c:pt>
                <c:pt idx="79">
                  <c:v>314.2354616540066</c:v>
                </c:pt>
                <c:pt idx="80">
                  <c:v>315.6837901459412</c:v>
                </c:pt>
                <c:pt idx="81">
                  <c:v>317.12550411612534</c:v>
                </c:pt>
                <c:pt idx="82">
                  <c:v>318.56069337083414</c:v>
                </c:pt>
                <c:pt idx="83">
                  <c:v>319.01401459012209</c:v>
                </c:pt>
                <c:pt idx="84">
                  <c:v>319.01401459012209</c:v>
                </c:pt>
                <c:pt idx="85">
                  <c:v>320.44074570020996</c:v>
                </c:pt>
                <c:pt idx="86">
                  <c:v>321.86115252528788</c:v>
                </c:pt>
                <c:pt idx="87">
                  <c:v>322.53761451791422</c:v>
                </c:pt>
                <c:pt idx="88">
                  <c:v>322.53761451791422</c:v>
                </c:pt>
                <c:pt idx="89">
                  <c:v>323.94882740782782</c:v>
                </c:pt>
                <c:pt idx="90">
                  <c:v>325.35391926163516</c:v>
                </c:pt>
                <c:pt idx="91">
                  <c:v>326.29250498732972</c:v>
                </c:pt>
                <c:pt idx="92">
                  <c:v>326.29250498732972</c:v>
                </c:pt>
                <c:pt idx="93">
                  <c:v>326.49096414894331</c:v>
                </c:pt>
                <c:pt idx="94">
                  <c:v>50.640443984098241</c:v>
                </c:pt>
                <c:pt idx="95">
                  <c:v>50.640443984098241</c:v>
                </c:pt>
                <c:pt idx="96">
                  <c:v>50.640443984098241</c:v>
                </c:pt>
                <c:pt idx="97">
                  <c:v>50.640443984098241</c:v>
                </c:pt>
                <c:pt idx="98">
                  <c:v>50.640443984098241</c:v>
                </c:pt>
                <c:pt idx="99">
                  <c:v>50.640443984098241</c:v>
                </c:pt>
                <c:pt idx="100">
                  <c:v>51.762999786590726</c:v>
                </c:pt>
                <c:pt idx="101">
                  <c:v>51.762999786590726</c:v>
                </c:pt>
                <c:pt idx="102">
                  <c:v>59.931111677546838</c:v>
                </c:pt>
                <c:pt idx="103">
                  <c:v>67.112354651782198</c:v>
                </c:pt>
                <c:pt idx="104">
                  <c:v>70.515660451467028</c:v>
                </c:pt>
                <c:pt idx="105">
                  <c:v>70.515660451467028</c:v>
                </c:pt>
                <c:pt idx="106">
                  <c:v>76.712374288028599</c:v>
                </c:pt>
                <c:pt idx="107">
                  <c:v>82.44463820592938</c:v>
                </c:pt>
                <c:pt idx="108">
                  <c:v>87.803464447062623</c:v>
                </c:pt>
                <c:pt idx="109">
                  <c:v>92.453756943169111</c:v>
                </c:pt>
                <c:pt idx="110">
                  <c:v>92.453756943169111</c:v>
                </c:pt>
                <c:pt idx="111">
                  <c:v>97.262671014663127</c:v>
                </c:pt>
                <c:pt idx="112">
                  <c:v>101.84476998308058</c:v>
                </c:pt>
                <c:pt idx="113">
                  <c:v>106.22940823004988</c:v>
                </c:pt>
                <c:pt idx="114">
                  <c:v>108.25834186290952</c:v>
                </c:pt>
                <c:pt idx="115">
                  <c:v>108.25834186290952</c:v>
                </c:pt>
                <c:pt idx="116">
                  <c:v>112.39305397980156</c:v>
                </c:pt>
                <c:pt idx="117">
                  <c:v>116.38096314649827</c:v>
                </c:pt>
                <c:pt idx="118">
                  <c:v>120.23667736138832</c:v>
                </c:pt>
                <c:pt idx="119">
                  <c:v>123.97253156609568</c:v>
                </c:pt>
                <c:pt idx="120">
                  <c:v>127.59905400474797</c:v>
                </c:pt>
                <c:pt idx="121">
                  <c:v>131.12531633100676</c:v>
                </c:pt>
                <c:pt idx="122">
                  <c:v>134.55920103399316</c:v>
                </c:pt>
                <c:pt idx="123">
                  <c:v>135.22472084240582</c:v>
                </c:pt>
                <c:pt idx="124">
                  <c:v>135.22472084240582</c:v>
                </c:pt>
                <c:pt idx="125">
                  <c:v>138.55704647150424</c:v>
                </c:pt>
                <c:pt idx="126">
                  <c:v>139.0093224748131</c:v>
                </c:pt>
                <c:pt idx="127">
                  <c:v>139.0093224748131</c:v>
                </c:pt>
                <c:pt idx="128">
                  <c:v>139.47844776490228</c:v>
                </c:pt>
                <c:pt idx="129">
                  <c:v>139.47844776490228</c:v>
                </c:pt>
                <c:pt idx="130">
                  <c:v>142.71148303800425</c:v>
                </c:pt>
                <c:pt idx="131">
                  <c:v>143.18823098602263</c:v>
                </c:pt>
                <c:pt idx="132">
                  <c:v>143.18823098602263</c:v>
                </c:pt>
                <c:pt idx="133">
                  <c:v>143.64815491647141</c:v>
                </c:pt>
                <c:pt idx="134">
                  <c:v>143.64815491647141</c:v>
                </c:pt>
                <c:pt idx="135">
                  <c:v>146.78938112447565</c:v>
                </c:pt>
                <c:pt idx="136">
                  <c:v>149.86478042190757</c:v>
                </c:pt>
                <c:pt idx="137">
                  <c:v>152.87832551053984</c:v>
                </c:pt>
                <c:pt idx="138">
                  <c:v>155.83360488324263</c:v>
                </c:pt>
                <c:pt idx="139">
                  <c:v>158.7338729159803</c:v>
                </c:pt>
                <c:pt idx="140">
                  <c:v>161.58209186325874</c:v>
                </c:pt>
                <c:pt idx="141">
                  <c:v>164.3809673012864</c:v>
                </c:pt>
                <c:pt idx="142">
                  <c:v>166.66615267326054</c:v>
                </c:pt>
                <c:pt idx="143">
                  <c:v>166.66615267326054</c:v>
                </c:pt>
                <c:pt idx="144">
                  <c:v>166.96640464748168</c:v>
                </c:pt>
                <c:pt idx="145">
                  <c:v>166.96640464748168</c:v>
                </c:pt>
                <c:pt idx="146">
                  <c:v>169.67648711859459</c:v>
                </c:pt>
                <c:pt idx="147">
                  <c:v>171.65546718035694</c:v>
                </c:pt>
                <c:pt idx="148">
                  <c:v>171.65546718035694</c:v>
                </c:pt>
                <c:pt idx="149">
                  <c:v>173.28524795523305</c:v>
                </c:pt>
                <c:pt idx="150">
                  <c:v>173.28524795523305</c:v>
                </c:pt>
                <c:pt idx="151">
                  <c:v>173.94264032981275</c:v>
                </c:pt>
                <c:pt idx="152">
                  <c:v>173.94264032981275</c:v>
                </c:pt>
                <c:pt idx="153">
                  <c:v>175.26564420018715</c:v>
                </c:pt>
                <c:pt idx="154">
                  <c:v>175.26564420018715</c:v>
                </c:pt>
                <c:pt idx="155">
                  <c:v>177.84930710268904</c:v>
                </c:pt>
                <c:pt idx="156">
                  <c:v>179.02578111240459</c:v>
                </c:pt>
                <c:pt idx="157">
                  <c:v>179.02578111240459</c:v>
                </c:pt>
                <c:pt idx="158">
                  <c:v>179.93262529876731</c:v>
                </c:pt>
                <c:pt idx="159">
                  <c:v>179.93262529876731</c:v>
                </c:pt>
                <c:pt idx="160">
                  <c:v>182.45021141918855</c:v>
                </c:pt>
                <c:pt idx="161">
                  <c:v>184.84766853522009</c:v>
                </c:pt>
                <c:pt idx="162">
                  <c:v>184.84766853522009</c:v>
                </c:pt>
                <c:pt idx="163">
                  <c:v>187.29920064673686</c:v>
                </c:pt>
                <c:pt idx="164">
                  <c:v>189.71905693131251</c:v>
                </c:pt>
                <c:pt idx="165">
                  <c:v>192.10843438773477</c:v>
                </c:pt>
                <c:pt idx="166">
                  <c:v>194.46845647278275</c:v>
                </c:pt>
                <c:pt idx="167">
                  <c:v>196.80017927559567</c:v>
                </c:pt>
                <c:pt idx="168">
                  <c:v>199.10459704111958</c:v>
                </c:pt>
                <c:pt idx="169">
                  <c:v>201.38264712458866</c:v>
                </c:pt>
                <c:pt idx="170">
                  <c:v>203.63521444707592</c:v>
                </c:pt>
                <c:pt idx="171">
                  <c:v>205.863135512181</c:v>
                </c:pt>
                <c:pt idx="172">
                  <c:v>206.7625846397423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6-495A-8123-F780D76806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Sheet1!$O$5:$O$177</c:f>
              <c:numCache>
                <c:formatCode>0.00</c:formatCode>
                <c:ptCount val="173"/>
                <c:pt idx="0">
                  <c:v>199.18794546882978</c:v>
                </c:pt>
                <c:pt idx="1">
                  <c:v>201.46505309877818</c:v>
                </c:pt>
                <c:pt idx="2">
                  <c:v>203.71670923145581</c:v>
                </c:pt>
                <c:pt idx="3">
                  <c:v>205.94374867932629</c:v>
                </c:pt>
                <c:pt idx="4">
                  <c:v>206.19212168774419</c:v>
                </c:pt>
                <c:pt idx="5">
                  <c:v>206.19212168774419</c:v>
                </c:pt>
                <c:pt idx="6">
                  <c:v>208.39270871624447</c:v>
                </c:pt>
                <c:pt idx="7">
                  <c:v>210.57029953460557</c:v>
                </c:pt>
                <c:pt idx="8">
                  <c:v>212.72560035429095</c:v>
                </c:pt>
                <c:pt idx="9">
                  <c:v>214.85928196401827</c:v>
                </c:pt>
                <c:pt idx="10">
                  <c:v>216.06098572878329</c:v>
                </c:pt>
                <c:pt idx="11">
                  <c:v>216.06098572878329</c:v>
                </c:pt>
                <c:pt idx="12">
                  <c:v>216.34792911903153</c:v>
                </c:pt>
                <c:pt idx="13">
                  <c:v>216.34792911903153</c:v>
                </c:pt>
                <c:pt idx="14">
                  <c:v>218.44623236415293</c:v>
                </c:pt>
                <c:pt idx="15">
                  <c:v>220.5245710438941</c:v>
                </c:pt>
                <c:pt idx="16">
                  <c:v>222.58350440698317</c:v>
                </c:pt>
                <c:pt idx="17">
                  <c:v>224.31955301777305</c:v>
                </c:pt>
                <c:pt idx="18">
                  <c:v>224.31955301777305</c:v>
                </c:pt>
                <c:pt idx="19">
                  <c:v>224.87930099076146</c:v>
                </c:pt>
                <c:pt idx="20">
                  <c:v>224.87930099076146</c:v>
                </c:pt>
                <c:pt idx="21">
                  <c:v>226.89872193137953</c:v>
                </c:pt>
                <c:pt idx="22">
                  <c:v>228.90032768454807</c:v>
                </c:pt>
                <c:pt idx="23">
                  <c:v>230.88458158589432</c:v>
                </c:pt>
                <c:pt idx="24">
                  <c:v>232.85192722864352</c:v>
                </c:pt>
                <c:pt idx="25">
                  <c:v>233.84226818967844</c:v>
                </c:pt>
                <c:pt idx="26">
                  <c:v>233.84226818967844</c:v>
                </c:pt>
                <c:pt idx="27">
                  <c:v>235.7849367370475</c:v>
                </c:pt>
                <c:pt idx="28">
                  <c:v>237.711729605616</c:v>
                </c:pt>
                <c:pt idx="29">
                  <c:v>239.62302976152665</c:v>
                </c:pt>
                <c:pt idx="30">
                  <c:v>241.51920501710313</c:v>
                </c:pt>
                <c:pt idx="31">
                  <c:v>243.40060885727772</c:v>
                </c:pt>
                <c:pt idx="32">
                  <c:v>245.2675812089594</c:v>
                </c:pt>
                <c:pt idx="33">
                  <c:v>247.12044915808463</c:v>
                </c:pt>
                <c:pt idx="34">
                  <c:v>247.75095005285749</c:v>
                </c:pt>
                <c:pt idx="35">
                  <c:v>247.75095005285749</c:v>
                </c:pt>
                <c:pt idx="36">
                  <c:v>249.58538268915808</c:v>
                </c:pt>
                <c:pt idx="37">
                  <c:v>251.40643041118398</c:v>
                </c:pt>
                <c:pt idx="38">
                  <c:v>253.21438200089167</c:v>
                </c:pt>
                <c:pt idx="39">
                  <c:v>255.00951600301801</c:v>
                </c:pt>
                <c:pt idx="40">
                  <c:v>256.79210122605701</c:v>
                </c:pt>
                <c:pt idx="41">
                  <c:v>258.56239721214979</c:v>
                </c:pt>
                <c:pt idx="42">
                  <c:v>260.3206546782132</c:v>
                </c:pt>
                <c:pt idx="43">
                  <c:v>262.06711593043019</c:v>
                </c:pt>
                <c:pt idx="44">
                  <c:v>263.80201525404146</c:v>
                </c:pt>
                <c:pt idx="45">
                  <c:v>264.83577726978945</c:v>
                </c:pt>
                <c:pt idx="46">
                  <c:v>264.83577726978945</c:v>
                </c:pt>
                <c:pt idx="47">
                  <c:v>266.55265694060063</c:v>
                </c:pt>
                <c:pt idx="48">
                  <c:v>268.25854864681111</c:v>
                </c:pt>
                <c:pt idx="49">
                  <c:v>269.95366069400416</c:v>
                </c:pt>
                <c:pt idx="50">
                  <c:v>271.63819488815176</c:v>
                </c:pt>
                <c:pt idx="51">
                  <c:v>272.52275910480125</c:v>
                </c:pt>
                <c:pt idx="52">
                  <c:v>272.52275910480125</c:v>
                </c:pt>
                <c:pt idx="53">
                  <c:v>274.19151013496668</c:v>
                </c:pt>
                <c:pt idx="54">
                  <c:v>275.85016626801865</c:v>
                </c:pt>
                <c:pt idx="55">
                  <c:v>277.49890852054455</c:v>
                </c:pt>
                <c:pt idx="56">
                  <c:v>279.13791256311555</c:v>
                </c:pt>
                <c:pt idx="57">
                  <c:v>280.76734893874954</c:v>
                </c:pt>
                <c:pt idx="58">
                  <c:v>282.38738327002773</c:v>
                </c:pt>
                <c:pt idx="59">
                  <c:v>283.99817645557783</c:v>
                </c:pt>
                <c:pt idx="60">
                  <c:v>285.59988485658312</c:v>
                </c:pt>
                <c:pt idx="61">
                  <c:v>287.19266047392915</c:v>
                </c:pt>
                <c:pt idx="62">
                  <c:v>288.77665111655676</c:v>
                </c:pt>
                <c:pt idx="63">
                  <c:v>290.35200056154866</c:v>
                </c:pt>
                <c:pt idx="64">
                  <c:v>291.91884870644026</c:v>
                </c:pt>
                <c:pt idx="65">
                  <c:v>293.47733171421191</c:v>
                </c:pt>
                <c:pt idx="66">
                  <c:v>293.95412829231293</c:v>
                </c:pt>
                <c:pt idx="67">
                  <c:v>293.95412829231293</c:v>
                </c:pt>
                <c:pt idx="68">
                  <c:v>295.50187738844159</c:v>
                </c:pt>
                <c:pt idx="69">
                  <c:v>297.04156197423544</c:v>
                </c:pt>
                <c:pt idx="70">
                  <c:v>298.57330681106367</c:v>
                </c:pt>
                <c:pt idx="71">
                  <c:v>300.09723347624112</c:v>
                </c:pt>
                <c:pt idx="72">
                  <c:v>301.61346047564518</c:v>
                </c:pt>
                <c:pt idx="73">
                  <c:v>301.83993535331535</c:v>
                </c:pt>
                <c:pt idx="74">
                  <c:v>301.83993535331535</c:v>
                </c:pt>
                <c:pt idx="75">
                  <c:v>303.34745189978702</c:v>
                </c:pt>
                <c:pt idx="76">
                  <c:v>304.84751364263019</c:v>
                </c:pt>
                <c:pt idx="77">
                  <c:v>306.34023009407957</c:v>
                </c:pt>
                <c:pt idx="78">
                  <c:v>307.8257081110894</c:v>
                </c:pt>
                <c:pt idx="79">
                  <c:v>309.30405198460238</c:v>
                </c:pt>
                <c:pt idx="80">
                  <c:v>310.77536352499635</c:v>
                </c:pt>
                <c:pt idx="81">
                  <c:v>312.23974214390716</c:v>
                </c:pt>
                <c:pt idx="82">
                  <c:v>313.69728493261402</c:v>
                </c:pt>
                <c:pt idx="83">
                  <c:v>314.15762400122276</c:v>
                </c:pt>
                <c:pt idx="84">
                  <c:v>314.15762400122276</c:v>
                </c:pt>
                <c:pt idx="85">
                  <c:v>315.60630969309477</c:v>
                </c:pt>
                <c:pt idx="86">
                  <c:v>317.04837599031106</c:v>
                </c:pt>
                <c:pt idx="87">
                  <c:v>317.73508460995242</c:v>
                </c:pt>
                <c:pt idx="88">
                  <c:v>317.73508460995242</c:v>
                </c:pt>
                <c:pt idx="89">
                  <c:v>319.16753279757893</c:v>
                </c:pt>
                <c:pt idx="90">
                  <c:v>320.59358070942972</c:v>
                </c:pt>
                <c:pt idx="91">
                  <c:v>321.54606205657944</c:v>
                </c:pt>
                <c:pt idx="92">
                  <c:v>321.54606205657944</c:v>
                </c:pt>
                <c:pt idx="93">
                  <c:v>321.74744891621697</c:v>
                </c:pt>
                <c:pt idx="94">
                  <c:v>321.74744891621697</c:v>
                </c:pt>
                <c:pt idx="95">
                  <c:v>323.16211238957709</c:v>
                </c:pt>
                <c:pt idx="96">
                  <c:v>324.57061001281932</c:v>
                </c:pt>
                <c:pt idx="97">
                  <c:v>325.97302171206388</c:v>
                </c:pt>
                <c:pt idx="98">
                  <c:v>326.06956566673568</c:v>
                </c:pt>
                <c:pt idx="99">
                  <c:v>326.06956566673568</c:v>
                </c:pt>
                <c:pt idx="100">
                  <c:v>326.24578960362641</c:v>
                </c:pt>
                <c:pt idx="101">
                  <c:v>43.560642581273733</c:v>
                </c:pt>
                <c:pt idx="102">
                  <c:v>43.560642581273733</c:v>
                </c:pt>
                <c:pt idx="103">
                  <c:v>43.560642581273733</c:v>
                </c:pt>
                <c:pt idx="104">
                  <c:v>43.560642581273733</c:v>
                </c:pt>
                <c:pt idx="105">
                  <c:v>43.560642581273733</c:v>
                </c:pt>
                <c:pt idx="106">
                  <c:v>53.008108644748667</c:v>
                </c:pt>
                <c:pt idx="107">
                  <c:v>61.009749893713533</c:v>
                </c:pt>
                <c:pt idx="108">
                  <c:v>68.077305925642207</c:v>
                </c:pt>
                <c:pt idx="109">
                  <c:v>73.978161548483214</c:v>
                </c:pt>
                <c:pt idx="110">
                  <c:v>73.978161548483214</c:v>
                </c:pt>
                <c:pt idx="111">
                  <c:v>79.906810636475043</c:v>
                </c:pt>
                <c:pt idx="112">
                  <c:v>85.424986895483229</c:v>
                </c:pt>
                <c:pt idx="113">
                  <c:v>90.607717033890012</c:v>
                </c:pt>
                <c:pt idx="114">
                  <c:v>92.978168384269011</c:v>
                </c:pt>
                <c:pt idx="115">
                  <c:v>92.978168384269011</c:v>
                </c:pt>
                <c:pt idx="116">
                  <c:v>97.761289865127509</c:v>
                </c:pt>
                <c:pt idx="117">
                  <c:v>102.32106232879661</c:v>
                </c:pt>
                <c:pt idx="118">
                  <c:v>106.68612747725678</c:v>
                </c:pt>
                <c:pt idx="119">
                  <c:v>110.87948320628792</c:v>
                </c:pt>
                <c:pt idx="120">
                  <c:v>114.91992775882468</c:v>
                </c:pt>
                <c:pt idx="121">
                  <c:v>118.8230608766391</c:v>
                </c:pt>
                <c:pt idx="122">
                  <c:v>122.60199752081319</c:v>
                </c:pt>
                <c:pt idx="123">
                  <c:v>123.33205722801141</c:v>
                </c:pt>
                <c:pt idx="124">
                  <c:v>123.33205722801141</c:v>
                </c:pt>
                <c:pt idx="125">
                  <c:v>126.97687324900342</c:v>
                </c:pt>
                <c:pt idx="126">
                  <c:v>127.47024338289106</c:v>
                </c:pt>
                <c:pt idx="127">
                  <c:v>127.47024338289106</c:v>
                </c:pt>
                <c:pt idx="128">
                  <c:v>127.98167292270203</c:v>
                </c:pt>
                <c:pt idx="129">
                  <c:v>127.98167292270203</c:v>
                </c:pt>
                <c:pt idx="130">
                  <c:v>131.49767528018694</c:v>
                </c:pt>
                <c:pt idx="131">
                  <c:v>132.01492607312815</c:v>
                </c:pt>
                <c:pt idx="132">
                  <c:v>132.01492607312815</c:v>
                </c:pt>
                <c:pt idx="133">
                  <c:v>132.51363561571122</c:v>
                </c:pt>
                <c:pt idx="134">
                  <c:v>132.51363561571122</c:v>
                </c:pt>
                <c:pt idx="135">
                  <c:v>135.9124483779668</c:v>
                </c:pt>
                <c:pt idx="136">
                  <c:v>139.22831473552171</c:v>
                </c:pt>
                <c:pt idx="137">
                  <c:v>142.4670264450462</c:v>
                </c:pt>
                <c:pt idx="138">
                  <c:v>145.63373106562057</c:v>
                </c:pt>
                <c:pt idx="139">
                  <c:v>148.73302802032069</c:v>
                </c:pt>
                <c:pt idx="140">
                  <c:v>151.7690469894751</c:v>
                </c:pt>
                <c:pt idx="141">
                  <c:v>154.74551245219843</c:v>
                </c:pt>
                <c:pt idx="142">
                  <c:v>157.17085499574497</c:v>
                </c:pt>
                <c:pt idx="143">
                  <c:v>157.17085499574497</c:v>
                </c:pt>
                <c:pt idx="144">
                  <c:v>157.4892107228095</c:v>
                </c:pt>
                <c:pt idx="145">
                  <c:v>157.4892107228095</c:v>
                </c:pt>
                <c:pt idx="146">
                  <c:v>160.35953820740909</c:v>
                </c:pt>
                <c:pt idx="147">
                  <c:v>162.45205639231992</c:v>
                </c:pt>
                <c:pt idx="148">
                  <c:v>162.45205639231992</c:v>
                </c:pt>
                <c:pt idx="149">
                  <c:v>164.17322672133082</c:v>
                </c:pt>
                <c:pt idx="150">
                  <c:v>164.17322672133082</c:v>
                </c:pt>
                <c:pt idx="151">
                  <c:v>164.86695647731685</c:v>
                </c:pt>
                <c:pt idx="152">
                  <c:v>164.86695647731685</c:v>
                </c:pt>
                <c:pt idx="153">
                  <c:v>166.26219428990311</c:v>
                </c:pt>
                <c:pt idx="154">
                  <c:v>166.26219428990311</c:v>
                </c:pt>
                <c:pt idx="155">
                  <c:v>168.98357094727726</c:v>
                </c:pt>
                <c:pt idx="156">
                  <c:v>170.22133096675483</c:v>
                </c:pt>
                <c:pt idx="157">
                  <c:v>170.22133096675483</c:v>
                </c:pt>
                <c:pt idx="158">
                  <c:v>171.17482542737847</c:v>
                </c:pt>
                <c:pt idx="159">
                  <c:v>171.17482542737847</c:v>
                </c:pt>
                <c:pt idx="160">
                  <c:v>173.81930519966272</c:v>
                </c:pt>
                <c:pt idx="161">
                  <c:v>176.33414807147676</c:v>
                </c:pt>
                <c:pt idx="162">
                  <c:v>176.33414807147676</c:v>
                </c:pt>
                <c:pt idx="163">
                  <c:v>178.90238057693222</c:v>
                </c:pt>
                <c:pt idx="164">
                  <c:v>181.43426296070291</c:v>
                </c:pt>
                <c:pt idx="165">
                  <c:v>183.9312963475588</c:v>
                </c:pt>
                <c:pt idx="166">
                  <c:v>186.39488130335954</c:v>
                </c:pt>
                <c:pt idx="167">
                  <c:v>188.82632702060772</c:v>
                </c:pt>
                <c:pt idx="168">
                  <c:v>191.2268594525714</c:v>
                </c:pt>
                <c:pt idx="169">
                  <c:v>193.59762853943616</c:v>
                </c:pt>
                <c:pt idx="170">
                  <c:v>195.93971464737186</c:v>
                </c:pt>
                <c:pt idx="171">
                  <c:v>198.25413432282696</c:v>
                </c:pt>
                <c:pt idx="172">
                  <c:v>199.18794546882978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6-495A-8123-F780D76806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Sheet1!$P$5:$P$177</c:f>
              <c:numCache>
                <c:formatCode>0.00</c:formatCode>
                <c:ptCount val="173"/>
                <c:pt idx="0">
                  <c:v>189.05364457613314</c:v>
                </c:pt>
                <c:pt idx="1">
                  <c:v>191.45132678443071</c:v>
                </c:pt>
                <c:pt idx="2">
                  <c:v>193.81935024016275</c:v>
                </c:pt>
                <c:pt idx="3">
                  <c:v>196.15878906518279</c:v>
                </c:pt>
                <c:pt idx="4">
                  <c:v>196.41953556996023</c:v>
                </c:pt>
                <c:pt idx="5">
                  <c:v>196.41953556996023</c:v>
                </c:pt>
                <c:pt idx="6">
                  <c:v>198.72836725922869</c:v>
                </c:pt>
                <c:pt idx="7">
                  <c:v>201.01068119261444</c:v>
                </c:pt>
                <c:pt idx="8">
                  <c:v>203.26737060708706</c:v>
                </c:pt>
                <c:pt idx="9">
                  <c:v>205.49927969099767</c:v>
                </c:pt>
                <c:pt idx="10">
                  <c:v>206.75539282330433</c:v>
                </c:pt>
                <c:pt idx="11">
                  <c:v>206.75539282330433</c:v>
                </c:pt>
                <c:pt idx="12">
                  <c:v>207.05523258666727</c:v>
                </c:pt>
                <c:pt idx="13">
                  <c:v>207.05523258666727</c:v>
                </c:pt>
                <c:pt idx="14">
                  <c:v>209.24674272618651</c:v>
                </c:pt>
                <c:pt idx="15">
                  <c:v>211.41553713367162</c:v>
                </c:pt>
                <c:pt idx="16">
                  <c:v>213.5623078670927</c:v>
                </c:pt>
                <c:pt idx="17">
                  <c:v>215.37108620592247</c:v>
                </c:pt>
                <c:pt idx="18">
                  <c:v>215.37108620592247</c:v>
                </c:pt>
                <c:pt idx="19">
                  <c:v>215.9540296487169</c:v>
                </c:pt>
                <c:pt idx="20">
                  <c:v>215.9540296487169</c:v>
                </c:pt>
                <c:pt idx="21">
                  <c:v>218.05612332956599</c:v>
                </c:pt>
                <c:pt idx="22">
                  <c:v>220.13814508512351</c:v>
                </c:pt>
                <c:pt idx="23">
                  <c:v>222.20065913835379</c:v>
                </c:pt>
                <c:pt idx="24">
                  <c:v>224.24420376348391</c:v>
                </c:pt>
                <c:pt idx="25">
                  <c:v>225.27238911930351</c:v>
                </c:pt>
                <c:pt idx="26">
                  <c:v>225.27238911930351</c:v>
                </c:pt>
                <c:pt idx="27">
                  <c:v>227.28831756057966</c:v>
                </c:pt>
                <c:pt idx="28">
                  <c:v>229.28652228057126</c:v>
                </c:pt>
                <c:pt idx="29">
                  <c:v>231.26746269096935</c:v>
                </c:pt>
                <c:pt idx="30">
                  <c:v>233.23157869276386</c:v>
                </c:pt>
                <c:pt idx="31">
                  <c:v>235.17929181694316</c:v>
                </c:pt>
                <c:pt idx="32">
                  <c:v>237.11100628085342</c:v>
                </c:pt>
                <c:pt idx="33">
                  <c:v>239.02710996771665</c:v>
                </c:pt>
                <c:pt idx="34">
                  <c:v>239.67890219941953</c:v>
                </c:pt>
                <c:pt idx="35">
                  <c:v>239.67890219941953</c:v>
                </c:pt>
                <c:pt idx="36">
                  <c:v>241.57463889969682</c:v>
                </c:pt>
                <c:pt idx="37">
                  <c:v>243.45561435201881</c:v>
                </c:pt>
                <c:pt idx="38">
                  <c:v>245.32216809640116</c:v>
                </c:pt>
                <c:pt idx="39">
                  <c:v>247.17462685218908</c:v>
                </c:pt>
                <c:pt idx="40">
                  <c:v>249.01330518572479</c:v>
                </c:pt>
                <c:pt idx="41">
                  <c:v>250.83850613396444</c:v>
                </c:pt>
                <c:pt idx="42">
                  <c:v>252.65052178754533</c:v>
                </c:pt>
                <c:pt idx="43">
                  <c:v>254.44963383648033</c:v>
                </c:pt>
                <c:pt idx="44">
                  <c:v>256.23611408136622</c:v>
                </c:pt>
                <c:pt idx="45">
                  <c:v>257.30027561104345</c:v>
                </c:pt>
                <c:pt idx="46">
                  <c:v>257.30027561104345</c:v>
                </c:pt>
                <c:pt idx="47">
                  <c:v>259.06709908731932</c:v>
                </c:pt>
                <c:pt idx="48">
                  <c:v>260.82195427056928</c:v>
                </c:pt>
                <c:pt idx="49">
                  <c:v>262.56508113136243</c:v>
                </c:pt>
                <c:pt idx="50">
                  <c:v>264.29671172664814</c:v>
                </c:pt>
                <c:pt idx="51">
                  <c:v>265.20576377130072</c:v>
                </c:pt>
                <c:pt idx="52">
                  <c:v>265.20576377130072</c:v>
                </c:pt>
                <c:pt idx="53">
                  <c:v>266.92026363226711</c:v>
                </c:pt>
                <c:pt idx="54">
                  <c:v>268.6238208676196</c:v>
                </c:pt>
                <c:pt idx="55">
                  <c:v>270.31664236135924</c:v>
                </c:pt>
                <c:pt idx="56">
                  <c:v>271.99892855950554</c:v>
                </c:pt>
                <c:pt idx="57">
                  <c:v>273.67087374713265</c:v>
                </c:pt>
                <c:pt idx="58">
                  <c:v>275.33266631026373</c:v>
                </c:pt>
                <c:pt idx="59">
                  <c:v>276.98448898362346</c:v>
                </c:pt>
                <c:pt idx="60">
                  <c:v>278.62651908517074</c:v>
                </c:pt>
                <c:pt idx="61">
                  <c:v>280.25892873826342</c:v>
                </c:pt>
                <c:pt idx="62">
                  <c:v>281.88188508224329</c:v>
                </c:pt>
                <c:pt idx="63">
                  <c:v>283.49555047217058</c:v>
                </c:pt>
                <c:pt idx="64">
                  <c:v>285.10008266838332</c:v>
                </c:pt>
                <c:pt idx="65">
                  <c:v>286.69563501650839</c:v>
                </c:pt>
                <c:pt idx="66">
                  <c:v>287.18369112385017</c:v>
                </c:pt>
                <c:pt idx="67">
                  <c:v>287.18369112385017</c:v>
                </c:pt>
                <c:pt idx="68">
                  <c:v>288.76773096646201</c:v>
                </c:pt>
                <c:pt idx="69">
                  <c:v>290.34312881058332</c:v>
                </c:pt>
                <c:pt idx="70">
                  <c:v>291.91002457524303</c:v>
                </c:pt>
                <c:pt idx="71">
                  <c:v>293.46855444411585</c:v>
                </c:pt>
                <c:pt idx="72">
                  <c:v>295.01885100365877</c:v>
                </c:pt>
                <c:pt idx="73">
                  <c:v>295.25038438843563</c:v>
                </c:pt>
                <c:pt idx="74">
                  <c:v>295.25038438843563</c:v>
                </c:pt>
                <c:pt idx="75">
                  <c:v>296.79137366426102</c:v>
                </c:pt>
                <c:pt idx="76">
                  <c:v>298.32440309421389</c:v>
                </c:pt>
                <c:pt idx="77">
                  <c:v>299.8495947663078</c:v>
                </c:pt>
                <c:pt idx="78">
                  <c:v>301.36706767913279</c:v>
                </c:pt>
                <c:pt idx="79">
                  <c:v>302.87693785020838</c:v>
                </c:pt>
                <c:pt idx="80">
                  <c:v>304.37931841949938</c:v>
                </c:pt>
                <c:pt idx="81">
                  <c:v>305.87431974835516</c:v>
                </c:pt>
                <c:pt idx="82">
                  <c:v>307.36204951411781</c:v>
                </c:pt>
                <c:pt idx="83">
                  <c:v>307.83186258982192</c:v>
                </c:pt>
                <c:pt idx="84">
                  <c:v>307.83186258982192</c:v>
                </c:pt>
                <c:pt idx="85">
                  <c:v>309.31017704808716</c:v>
                </c:pt>
                <c:pt idx="86">
                  <c:v>310.78145959101073</c:v>
                </c:pt>
                <c:pt idx="87">
                  <c:v>311.48198487154764</c:v>
                </c:pt>
                <c:pt idx="88">
                  <c:v>311.48198487154764</c:v>
                </c:pt>
                <c:pt idx="89">
                  <c:v>312.94305696007865</c:v>
                </c:pt>
                <c:pt idx="90">
                  <c:v>314.39733920553306</c:v>
                </c:pt>
                <c:pt idx="91">
                  <c:v>315.36853510063276</c:v>
                </c:pt>
                <c:pt idx="92">
                  <c:v>315.36853510063276</c:v>
                </c:pt>
                <c:pt idx="93">
                  <c:v>315.57386424024253</c:v>
                </c:pt>
                <c:pt idx="94">
                  <c:v>315.57386424024253</c:v>
                </c:pt>
                <c:pt idx="95">
                  <c:v>317.01607812778047</c:v>
                </c:pt>
                <c:pt idx="96">
                  <c:v>318.45176054077484</c:v>
                </c:pt>
                <c:pt idx="97">
                  <c:v>319.88099942247118</c:v>
                </c:pt>
                <c:pt idx="98">
                  <c:v>319.97938146311708</c:v>
                </c:pt>
                <c:pt idx="99">
                  <c:v>319.97938146311708</c:v>
                </c:pt>
                <c:pt idx="100">
                  <c:v>320.15895761561785</c:v>
                </c:pt>
                <c:pt idx="101">
                  <c:v>320.15895761561785</c:v>
                </c:pt>
                <c:pt idx="102">
                  <c:v>321.58060908817089</c:v>
                </c:pt>
                <c:pt idx="103">
                  <c:v>322.99600329031779</c:v>
                </c:pt>
                <c:pt idx="104">
                  <c:v>323.72026251614062</c:v>
                </c:pt>
                <c:pt idx="105">
                  <c:v>39.220036888290238</c:v>
                </c:pt>
                <c:pt idx="106">
                  <c:v>39.220036888290238</c:v>
                </c:pt>
                <c:pt idx="107">
                  <c:v>39.220036888290238</c:v>
                </c:pt>
                <c:pt idx="108">
                  <c:v>39.220036888290238</c:v>
                </c:pt>
                <c:pt idx="109">
                  <c:v>39.220036888290238</c:v>
                </c:pt>
                <c:pt idx="110">
                  <c:v>39.220036888290238</c:v>
                </c:pt>
                <c:pt idx="111">
                  <c:v>49.502942271332188</c:v>
                </c:pt>
                <c:pt idx="112">
                  <c:v>57.990268955393262</c:v>
                </c:pt>
                <c:pt idx="113">
                  <c:v>65.385023465001893</c:v>
                </c:pt>
                <c:pt idx="114">
                  <c:v>68.632227878153927</c:v>
                </c:pt>
                <c:pt idx="115">
                  <c:v>68.632227878153927</c:v>
                </c:pt>
                <c:pt idx="116">
                  <c:v>74.984749806336282</c:v>
                </c:pt>
                <c:pt idx="117">
                  <c:v>80.839610980749086</c:v>
                </c:pt>
                <c:pt idx="118">
                  <c:v>86.298161646230028</c:v>
                </c:pt>
                <c:pt idx="119">
                  <c:v>91.431409830095305</c:v>
                </c:pt>
                <c:pt idx="120">
                  <c:v>96.291394753211705</c:v>
                </c:pt>
                <c:pt idx="121">
                  <c:v>100.91760353634467</c:v>
                </c:pt>
                <c:pt idx="122">
                  <c:v>105.34084062470191</c:v>
                </c:pt>
                <c:pt idx="123">
                  <c:v>106.18963813630241</c:v>
                </c:pt>
                <c:pt idx="124">
                  <c:v>106.18963813630241</c:v>
                </c:pt>
                <c:pt idx="125">
                  <c:v>110.40185346052326</c:v>
                </c:pt>
                <c:pt idx="126">
                  <c:v>110.96894094979393</c:v>
                </c:pt>
                <c:pt idx="127">
                  <c:v>110.96894094979393</c:v>
                </c:pt>
                <c:pt idx="128">
                  <c:v>111.55604650362459</c:v>
                </c:pt>
                <c:pt idx="129">
                  <c:v>111.55604650362459</c:v>
                </c:pt>
                <c:pt idx="130">
                  <c:v>115.57284071752693</c:v>
                </c:pt>
                <c:pt idx="131">
                  <c:v>116.16102450270853</c:v>
                </c:pt>
                <c:pt idx="132">
                  <c:v>116.16102450270853</c:v>
                </c:pt>
                <c:pt idx="133">
                  <c:v>116.72748832866597</c:v>
                </c:pt>
                <c:pt idx="134">
                  <c:v>116.72748832866597</c:v>
                </c:pt>
                <c:pt idx="135">
                  <c:v>120.57212170115798</c:v>
                </c:pt>
                <c:pt idx="136">
                  <c:v>124.29789431651227</c:v>
                </c:pt>
                <c:pt idx="137">
                  <c:v>127.91519273142988</c:v>
                </c:pt>
                <c:pt idx="138">
                  <c:v>131.43297353221092</c:v>
                </c:pt>
                <c:pt idx="139">
                  <c:v>134.85902465730226</c:v>
                </c:pt>
                <c:pt idx="140">
                  <c:v>138.20016834837381</c:v>
                </c:pt>
                <c:pt idx="141">
                  <c:v>141.46242091636515</c:v>
                </c:pt>
                <c:pt idx="142">
                  <c:v>144.11148659117657</c:v>
                </c:pt>
                <c:pt idx="143">
                  <c:v>144.11148659117657</c:v>
                </c:pt>
                <c:pt idx="144">
                  <c:v>144.45862522369117</c:v>
                </c:pt>
                <c:pt idx="145">
                  <c:v>144.45862522369117</c:v>
                </c:pt>
                <c:pt idx="146">
                  <c:v>147.58260196079638</c:v>
                </c:pt>
                <c:pt idx="147">
                  <c:v>149.85364037459638</c:v>
                </c:pt>
                <c:pt idx="148">
                  <c:v>149.85364037459638</c:v>
                </c:pt>
                <c:pt idx="149">
                  <c:v>151.717801458889</c:v>
                </c:pt>
                <c:pt idx="150">
                  <c:v>151.717801458889</c:v>
                </c:pt>
                <c:pt idx="151">
                  <c:v>152.46821388577641</c:v>
                </c:pt>
                <c:pt idx="152">
                  <c:v>152.46821388577641</c:v>
                </c:pt>
                <c:pt idx="153">
                  <c:v>153.97584277255592</c:v>
                </c:pt>
                <c:pt idx="154">
                  <c:v>153.97584277255592</c:v>
                </c:pt>
                <c:pt idx="155">
                  <c:v>156.910452671321</c:v>
                </c:pt>
                <c:pt idx="156">
                  <c:v>158.24267573419903</c:v>
                </c:pt>
                <c:pt idx="157">
                  <c:v>158.24267573419903</c:v>
                </c:pt>
                <c:pt idx="158">
                  <c:v>159.26789936305073</c:v>
                </c:pt>
                <c:pt idx="159">
                  <c:v>159.26789936305073</c:v>
                </c:pt>
                <c:pt idx="160">
                  <c:v>162.10673572532036</c:v>
                </c:pt>
                <c:pt idx="161">
                  <c:v>164.8004086266744</c:v>
                </c:pt>
                <c:pt idx="162">
                  <c:v>164.8004086266744</c:v>
                </c:pt>
                <c:pt idx="163">
                  <c:v>167.54553018066122</c:v>
                </c:pt>
                <c:pt idx="164">
                  <c:v>170.24639403969431</c:v>
                </c:pt>
                <c:pt idx="165">
                  <c:v>172.9050741982978</c:v>
                </c:pt>
                <c:pt idx="166">
                  <c:v>175.52348755513853</c:v>
                </c:pt>
                <c:pt idx="167">
                  <c:v>178.1034100839141</c:v>
                </c:pt>
                <c:pt idx="168">
                  <c:v>180.64649092500767</c:v>
                </c:pt>
                <c:pt idx="169">
                  <c:v>183.15426471561855</c:v>
                </c:pt>
                <c:pt idx="170">
                  <c:v>185.62816242025042</c:v>
                </c:pt>
                <c:pt idx="171">
                  <c:v>188.0695208786338</c:v>
                </c:pt>
                <c:pt idx="172">
                  <c:v>189.05364457613314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6-495A-8123-F780D76806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Sheet1!$Q$5:$Q$177</c:f>
              <c:numCache>
                <c:formatCode>0.00</c:formatCode>
                <c:ptCount val="173"/>
                <c:pt idx="0">
                  <c:v>187.14076152762667</c:v>
                </c:pt>
                <c:pt idx="1">
                  <c:v>189.5626403728858</c:v>
                </c:pt>
                <c:pt idx="2">
                  <c:v>191.9539648591298</c:v>
                </c:pt>
                <c:pt idx="3">
                  <c:v>194.31586303011917</c:v>
                </c:pt>
                <c:pt idx="4">
                  <c:v>194.57907917127176</c:v>
                </c:pt>
                <c:pt idx="5">
                  <c:v>194.57907917127176</c:v>
                </c:pt>
                <c:pt idx="6">
                  <c:v>196.90949202905389</c:v>
                </c:pt>
                <c:pt idx="7">
                  <c:v>199.2126453093278</c:v>
                </c:pt>
                <c:pt idx="8">
                  <c:v>201.48947379736751</c:v>
                </c:pt>
                <c:pt idx="9">
                  <c:v>203.74086004319321</c:v>
                </c:pt>
                <c:pt idx="10">
                  <c:v>205.00774755881801</c:v>
                </c:pt>
                <c:pt idx="11">
                  <c:v>205.00774755881801</c:v>
                </c:pt>
                <c:pt idx="12">
                  <c:v>205.31013964035009</c:v>
                </c:pt>
                <c:pt idx="13">
                  <c:v>205.31013964035009</c:v>
                </c:pt>
                <c:pt idx="14">
                  <c:v>207.52007960469766</c:v>
                </c:pt>
                <c:pt idx="15">
                  <c:v>209.70673198335825</c:v>
                </c:pt>
                <c:pt idx="16">
                  <c:v>211.87081780920195</c:v>
                </c:pt>
                <c:pt idx="17">
                  <c:v>213.69391397777346</c:v>
                </c:pt>
                <c:pt idx="18">
                  <c:v>213.69391397777346</c:v>
                </c:pt>
                <c:pt idx="19">
                  <c:v>214.28142014449142</c:v>
                </c:pt>
                <c:pt idx="20">
                  <c:v>214.28142014449142</c:v>
                </c:pt>
                <c:pt idx="21">
                  <c:v>216.39976205888041</c:v>
                </c:pt>
                <c:pt idx="22">
                  <c:v>218.49756753597981</c:v>
                </c:pt>
                <c:pt idx="23">
                  <c:v>220.57542251833058</c:v>
                </c:pt>
                <c:pt idx="24">
                  <c:v>222.63388560401145</c:v>
                </c:pt>
                <c:pt idx="25">
                  <c:v>223.66947354777776</c:v>
                </c:pt>
                <c:pt idx="26">
                  <c:v>223.66947354777776</c:v>
                </c:pt>
                <c:pt idx="27">
                  <c:v>225.69971953270135</c:v>
                </c:pt>
                <c:pt idx="28">
                  <c:v>227.71186485807024</c:v>
                </c:pt>
                <c:pt idx="29">
                  <c:v>229.70638519018152</c:v>
                </c:pt>
                <c:pt idx="30">
                  <c:v>231.68373571992498</c:v>
                </c:pt>
                <c:pt idx="31">
                  <c:v>233.64435237587074</c:v>
                </c:pt>
                <c:pt idx="32">
                  <c:v>235.58865294648649</c:v>
                </c:pt>
                <c:pt idx="33">
                  <c:v>237.51703811966851</c:v>
                </c:pt>
                <c:pt idx="34">
                  <c:v>238.17296290120771</c:v>
                </c:pt>
                <c:pt idx="35">
                  <c:v>238.17296290120771</c:v>
                </c:pt>
                <c:pt idx="36">
                  <c:v>240.08059117125663</c:v>
                </c:pt>
                <c:pt idx="37">
                  <c:v>241.97318086337597</c:v>
                </c:pt>
                <c:pt idx="38">
                  <c:v>243.85108213239502</c:v>
                </c:pt>
                <c:pt idx="39">
                  <c:v>245.71463175224235</c:v>
                </c:pt>
                <c:pt idx="40">
                  <c:v>247.56415382106528</c:v>
                </c:pt>
                <c:pt idx="41">
                  <c:v>249.3999604192833</c:v>
                </c:pt>
                <c:pt idx="42">
                  <c:v>251.22235222435938</c:v>
                </c:pt>
                <c:pt idx="43">
                  <c:v>253.0316190857184</c:v>
                </c:pt>
                <c:pt idx="44">
                  <c:v>254.82804056292568</c:v>
                </c:pt>
                <c:pt idx="45">
                  <c:v>255.8980576853605</c:v>
                </c:pt>
                <c:pt idx="46">
                  <c:v>255.8980576853605</c:v>
                </c:pt>
                <c:pt idx="47">
                  <c:v>257.67449607429154</c:v>
                </c:pt>
                <c:pt idx="48">
                  <c:v>259.43877105617827</c:v>
                </c:pt>
                <c:pt idx="49">
                  <c:v>261.19112911264824</c:v>
                </c:pt>
                <c:pt idx="50">
                  <c:v>262.93180851152277</c:v>
                </c:pt>
                <c:pt idx="51">
                  <c:v>263.84556322807492</c:v>
                </c:pt>
                <c:pt idx="52">
                  <c:v>263.84556322807492</c:v>
                </c:pt>
                <c:pt idx="53">
                  <c:v>265.56884462440257</c:v>
                </c:pt>
                <c:pt idx="54">
                  <c:v>267.28101547835394</c:v>
                </c:pt>
                <c:pt idx="55">
                  <c:v>268.98228795803652</c:v>
                </c:pt>
                <c:pt idx="56">
                  <c:v>270.67286756367008</c:v>
                </c:pt>
                <c:pt idx="57">
                  <c:v>272.35295341732586</c:v>
                </c:pt>
                <c:pt idx="58">
                  <c:v>274.02273853667702</c:v>
                </c:pt>
                <c:pt idx="59">
                  <c:v>275.6824100938253</c:v>
                </c:pt>
                <c:pt idx="60">
                  <c:v>277.33214966018647</c:v>
                </c:pt>
                <c:pt idx="61">
                  <c:v>278.97213343834198</c:v>
                </c:pt>
                <c:pt idx="62">
                  <c:v>280.60253248169391</c:v>
                </c:pt>
                <c:pt idx="63">
                  <c:v>282.22351290269933</c:v>
                </c:pt>
                <c:pt idx="64">
                  <c:v>283.8352360704007</c:v>
                </c:pt>
                <c:pt idx="65">
                  <c:v>285.43785879791784</c:v>
                </c:pt>
                <c:pt idx="66">
                  <c:v>285.92806183573532</c:v>
                </c:pt>
                <c:pt idx="67">
                  <c:v>285.92806183573532</c:v>
                </c:pt>
                <c:pt idx="68">
                  <c:v>287.51901944939237</c:v>
                </c:pt>
                <c:pt idx="69">
                  <c:v>289.10122197102532</c:v>
                </c:pt>
                <c:pt idx="70">
                  <c:v>290.67481236794504</c:v>
                </c:pt>
                <c:pt idx="71">
                  <c:v>292.23992975830674</c:v>
                </c:pt>
                <c:pt idx="72">
                  <c:v>293.79670955465116</c:v>
                </c:pt>
                <c:pt idx="73">
                  <c:v>294.02920531664887</c:v>
                </c:pt>
                <c:pt idx="74">
                  <c:v>294.02920531664887</c:v>
                </c:pt>
                <c:pt idx="75">
                  <c:v>295.57656128174312</c:v>
                </c:pt>
                <c:pt idx="76">
                  <c:v>297.1158588482615</c:v>
                </c:pt>
                <c:pt idx="77">
                  <c:v>298.64722262083745</c:v>
                </c:pt>
                <c:pt idx="78">
                  <c:v>300.17077402562035</c:v>
                </c:pt>
                <c:pt idx="79">
                  <c:v>301.68663142264035</c:v>
                </c:pt>
                <c:pt idx="80">
                  <c:v>303.19491021311694</c:v>
                </c:pt>
                <c:pt idx="81">
                  <c:v>304.6957229419869</c:v>
                </c:pt>
                <c:pt idx="82">
                  <c:v>306.18917939590881</c:v>
                </c:pt>
                <c:pt idx="83">
                  <c:v>306.66078934735043</c:v>
                </c:pt>
                <c:pt idx="84">
                  <c:v>306.66078934735043</c:v>
                </c:pt>
                <c:pt idx="85">
                  <c:v>308.14472204329581</c:v>
                </c:pt>
                <c:pt idx="86">
                  <c:v>309.62154273102516</c:v>
                </c:pt>
                <c:pt idx="87">
                  <c:v>310.32468641269912</c:v>
                </c:pt>
                <c:pt idx="88">
                  <c:v>310.32468641269912</c:v>
                </c:pt>
                <c:pt idx="89">
                  <c:v>311.79118171805317</c:v>
                </c:pt>
                <c:pt idx="90">
                  <c:v>313.25081164641864</c:v>
                </c:pt>
                <c:pt idx="91">
                  <c:v>314.22555120349466</c:v>
                </c:pt>
                <c:pt idx="92">
                  <c:v>314.22555120349466</c:v>
                </c:pt>
                <c:pt idx="93">
                  <c:v>314.43162673169513</c:v>
                </c:pt>
                <c:pt idx="94">
                  <c:v>314.43162673169513</c:v>
                </c:pt>
                <c:pt idx="95">
                  <c:v>315.87905579373262</c:v>
                </c:pt>
                <c:pt idx="96">
                  <c:v>317.3198825934802</c:v>
                </c:pt>
                <c:pt idx="97">
                  <c:v>318.75419666122053</c:v>
                </c:pt>
                <c:pt idx="98">
                  <c:v>318.85292637694272</c:v>
                </c:pt>
                <c:pt idx="99">
                  <c:v>318.85292637694272</c:v>
                </c:pt>
                <c:pt idx="100">
                  <c:v>319.03313658480693</c:v>
                </c:pt>
                <c:pt idx="101">
                  <c:v>319.03313658480693</c:v>
                </c:pt>
                <c:pt idx="102">
                  <c:v>320.45978256115086</c:v>
                </c:pt>
                <c:pt idx="103">
                  <c:v>321.88010537953426</c:v>
                </c:pt>
                <c:pt idx="104">
                  <c:v>322.60686982942576</c:v>
                </c:pt>
                <c:pt idx="105">
                  <c:v>322.60686982942576</c:v>
                </c:pt>
                <c:pt idx="106">
                  <c:v>324.01778108792126</c:v>
                </c:pt>
                <c:pt idx="107">
                  <c:v>325.42257521742414</c:v>
                </c:pt>
                <c:pt idx="108">
                  <c:v>326.82133109872137</c:v>
                </c:pt>
                <c:pt idx="109">
                  <c:v>328.10125154461093</c:v>
                </c:pt>
                <c:pt idx="110">
                  <c:v>63.172516184967662</c:v>
                </c:pt>
                <c:pt idx="111">
                  <c:v>63.172516184967662</c:v>
                </c:pt>
                <c:pt idx="112">
                  <c:v>63.172516184967662</c:v>
                </c:pt>
                <c:pt idx="113">
                  <c:v>63.172516184967662</c:v>
                </c:pt>
                <c:pt idx="114">
                  <c:v>63.172516184967662</c:v>
                </c:pt>
                <c:pt idx="115">
                  <c:v>63.172516184967662</c:v>
                </c:pt>
                <c:pt idx="116">
                  <c:v>70.022116514284264</c:v>
                </c:pt>
                <c:pt idx="117">
                  <c:v>76.258945712224488</c:v>
                </c:pt>
                <c:pt idx="118">
                  <c:v>82.022904125250292</c:v>
                </c:pt>
                <c:pt idx="119">
                  <c:v>87.407590065966247</c:v>
                </c:pt>
                <c:pt idx="120">
                  <c:v>92.479277685003581</c:v>
                </c:pt>
                <c:pt idx="121">
                  <c:v>97.286930268870137</c:v>
                </c:pt>
                <c:pt idx="122">
                  <c:v>101.86793804303687</c:v>
                </c:pt>
                <c:pt idx="123">
                  <c:v>102.74542980171917</c:v>
                </c:pt>
                <c:pt idx="124">
                  <c:v>102.74542980171917</c:v>
                </c:pt>
                <c:pt idx="125">
                  <c:v>107.09319934122801</c:v>
                </c:pt>
                <c:pt idx="126">
                  <c:v>107.67771335397126</c:v>
                </c:pt>
                <c:pt idx="127">
                  <c:v>107.67771335397126</c:v>
                </c:pt>
                <c:pt idx="128">
                  <c:v>108.28266532155551</c:v>
                </c:pt>
                <c:pt idx="129">
                  <c:v>108.28266532155551</c:v>
                </c:pt>
                <c:pt idx="130">
                  <c:v>112.41648281786796</c:v>
                </c:pt>
                <c:pt idx="131">
                  <c:v>113.02109409813728</c:v>
                </c:pt>
                <c:pt idx="132">
                  <c:v>113.02109409813728</c:v>
                </c:pt>
                <c:pt idx="133">
                  <c:v>113.60321575175591</c:v>
                </c:pt>
                <c:pt idx="134">
                  <c:v>113.60321575175591</c:v>
                </c:pt>
                <c:pt idx="135">
                  <c:v>117.55007711243751</c:v>
                </c:pt>
                <c:pt idx="136">
                  <c:v>121.36865587597156</c:v>
                </c:pt>
                <c:pt idx="137">
                  <c:v>125.07070252117401</c:v>
                </c:pt>
                <c:pt idx="138">
                  <c:v>128.66627619209319</c:v>
                </c:pt>
                <c:pt idx="139">
                  <c:v>132.16406708761656</c:v>
                </c:pt>
                <c:pt idx="140">
                  <c:v>135.57164389775619</c:v>
                </c:pt>
                <c:pt idx="141">
                  <c:v>138.89564654495121</c:v>
                </c:pt>
                <c:pt idx="142">
                  <c:v>141.59274227565484</c:v>
                </c:pt>
                <c:pt idx="143">
                  <c:v>141.59274227565484</c:v>
                </c:pt>
                <c:pt idx="144">
                  <c:v>141.94604080121437</c:v>
                </c:pt>
                <c:pt idx="145">
                  <c:v>141.94604080121437</c:v>
                </c:pt>
                <c:pt idx="146">
                  <c:v>145.12411412008692</c:v>
                </c:pt>
                <c:pt idx="147">
                  <c:v>147.43302761301487</c:v>
                </c:pt>
                <c:pt idx="148">
                  <c:v>147.43302761301487</c:v>
                </c:pt>
                <c:pt idx="149">
                  <c:v>149.32740999943718</c:v>
                </c:pt>
                <c:pt idx="150">
                  <c:v>149.32740999943718</c:v>
                </c:pt>
                <c:pt idx="151">
                  <c:v>150.08977427906277</c:v>
                </c:pt>
                <c:pt idx="152">
                  <c:v>150.08977427906277</c:v>
                </c:pt>
                <c:pt idx="153">
                  <c:v>151.62105478837697</c:v>
                </c:pt>
                <c:pt idx="154">
                  <c:v>151.62105478837697</c:v>
                </c:pt>
                <c:pt idx="155">
                  <c:v>154.60036951812248</c:v>
                </c:pt>
                <c:pt idx="156">
                  <c:v>155.95232771953104</c:v>
                </c:pt>
                <c:pt idx="157">
                  <c:v>155.95232771953104</c:v>
                </c:pt>
                <c:pt idx="158">
                  <c:v>156.99250894593669</c:v>
                </c:pt>
                <c:pt idx="159">
                  <c:v>156.99250894593669</c:v>
                </c:pt>
                <c:pt idx="160">
                  <c:v>159.87175443191964</c:v>
                </c:pt>
                <c:pt idx="161">
                  <c:v>162.60245625801602</c:v>
                </c:pt>
                <c:pt idx="162">
                  <c:v>162.60245625801602</c:v>
                </c:pt>
                <c:pt idx="163">
                  <c:v>165.38406447158087</c:v>
                </c:pt>
                <c:pt idx="164">
                  <c:v>168.11965614151137</c:v>
                </c:pt>
                <c:pt idx="165">
                  <c:v>170.81144218447434</c:v>
                </c:pt>
                <c:pt idx="166">
                  <c:v>173.46146194800741</c:v>
                </c:pt>
                <c:pt idx="167">
                  <c:v>176.07160129089536</c:v>
                </c:pt>
                <c:pt idx="168">
                  <c:v>178.64360828515535</c:v>
                </c:pt>
                <c:pt idx="169">
                  <c:v>181.17910691119997</c:v>
                </c:pt>
                <c:pt idx="170">
                  <c:v>183.6796090510322</c:v>
                </c:pt>
                <c:pt idx="171">
                  <c:v>186.14652503106265</c:v>
                </c:pt>
                <c:pt idx="172">
                  <c:v>187.14076152762667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46-495A-8123-F780D76806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Sheet1!$R$5:$R$177</c:f>
              <c:numCache>
                <c:formatCode>0.00</c:formatCode>
                <c:ptCount val="173"/>
                <c:pt idx="0">
                  <c:v>178.85668453660921</c:v>
                </c:pt>
                <c:pt idx="1">
                  <c:v>181.38920475989784</c:v>
                </c:pt>
                <c:pt idx="2">
                  <c:v>183.88685000137488</c:v>
                </c:pt>
                <c:pt idx="3">
                  <c:v>186.35102254462717</c:v>
                </c:pt>
                <c:pt idx="4">
                  <c:v>186.62547261675761</c:v>
                </c:pt>
                <c:pt idx="5">
                  <c:v>186.62547261675761</c:v>
                </c:pt>
                <c:pt idx="6">
                  <c:v>189.05395269453678</c:v>
                </c:pt>
                <c:pt idx="7">
                  <c:v>191.45163104405287</c:v>
                </c:pt>
                <c:pt idx="8">
                  <c:v>193.81965078244298</c:v>
                </c:pt>
                <c:pt idx="9">
                  <c:v>196.15908602312601</c:v>
                </c:pt>
                <c:pt idx="10">
                  <c:v>197.47461998299465</c:v>
                </c:pt>
                <c:pt idx="11">
                  <c:v>197.47461998299465</c:v>
                </c:pt>
                <c:pt idx="12">
                  <c:v>197.78852953957707</c:v>
                </c:pt>
                <c:pt idx="13">
                  <c:v>197.78852953957707</c:v>
                </c:pt>
                <c:pt idx="14">
                  <c:v>200.08156441168725</c:v>
                </c:pt>
                <c:pt idx="15">
                  <c:v>202.34861605019233</c:v>
                </c:pt>
                <c:pt idx="16">
                  <c:v>204.59054821136814</c:v>
                </c:pt>
                <c:pt idx="17">
                  <c:v>206.4779355026298</c:v>
                </c:pt>
                <c:pt idx="18">
                  <c:v>206.4779355026298</c:v>
                </c:pt>
                <c:pt idx="19">
                  <c:v>207.08591453169419</c:v>
                </c:pt>
                <c:pt idx="20">
                  <c:v>207.08591453169419</c:v>
                </c:pt>
                <c:pt idx="21">
                  <c:v>209.27710337595019</c:v>
                </c:pt>
                <c:pt idx="22">
                  <c:v>211.44558637490672</c:v>
                </c:pt>
                <c:pt idx="23">
                  <c:v>213.59205508966889</c:v>
                </c:pt>
                <c:pt idx="24">
                  <c:v>215.71716667300299</c:v>
                </c:pt>
                <c:pt idx="25">
                  <c:v>216.78579837117596</c:v>
                </c:pt>
                <c:pt idx="26">
                  <c:v>216.78579837117596</c:v>
                </c:pt>
                <c:pt idx="27">
                  <c:v>218.87990400086565</c:v>
                </c:pt>
                <c:pt idx="28">
                  <c:v>220.95416351684383</c:v>
                </c:pt>
                <c:pt idx="29">
                  <c:v>223.00913069968271</c:v>
                </c:pt>
                <c:pt idx="30">
                  <c:v>225.04533404500563</c:v>
                </c:pt>
                <c:pt idx="31">
                  <c:v>227.06327835083368</c:v>
                </c:pt>
                <c:pt idx="32">
                  <c:v>229.06344617906231</c:v>
                </c:pt>
                <c:pt idx="33">
                  <c:v>231.04629920305624</c:v>
                </c:pt>
                <c:pt idx="34">
                  <c:v>231.72054124619206</c:v>
                </c:pt>
                <c:pt idx="35">
                  <c:v>231.72054124619206</c:v>
                </c:pt>
                <c:pt idx="36">
                  <c:v>233.68084909856904</c:v>
                </c:pt>
                <c:pt idx="37">
                  <c:v>235.62484851014378</c:v>
                </c:pt>
                <c:pt idx="38">
                  <c:v>237.55293985852546</c:v>
                </c:pt>
                <c:pt idx="39">
                  <c:v>239.46550740227332</c:v>
                </c:pt>
                <c:pt idx="40">
                  <c:v>241.36292017505136</c:v>
                </c:pt>
                <c:pt idx="41">
                  <c:v>243.24553281700409</c:v>
                </c:pt>
                <c:pt idx="42">
                  <c:v>245.11368634865784</c:v>
                </c:pt>
                <c:pt idx="43">
                  <c:v>246.9677088921307</c:v>
                </c:pt>
                <c:pt idx="44">
                  <c:v>248.80791634397048</c:v>
                </c:pt>
                <c:pt idx="45">
                  <c:v>249.90371126781653</c:v>
                </c:pt>
                <c:pt idx="46">
                  <c:v>249.90371126781653</c:v>
                </c:pt>
                <c:pt idx="47">
                  <c:v>251.72245610081794</c:v>
                </c:pt>
                <c:pt idx="48">
                  <c:v>253.52815406859298</c:v>
                </c:pt>
                <c:pt idx="49">
                  <c:v>255.32108198389773</c:v>
                </c:pt>
                <c:pt idx="50">
                  <c:v>257.10150700730679</c:v>
                </c:pt>
                <c:pt idx="51">
                  <c:v>258.03590876741987</c:v>
                </c:pt>
                <c:pt idx="52">
                  <c:v>258.03590876741987</c:v>
                </c:pt>
                <c:pt idx="53">
                  <c:v>259.79772942315765</c:v>
                </c:pt>
                <c:pt idx="54">
                  <c:v>261.5476824852941</c:v>
                </c:pt>
                <c:pt idx="55">
                  <c:v>263.28600459087875</c:v>
                </c:pt>
                <c:pt idx="56">
                  <c:v>265.01292461581613</c:v>
                </c:pt>
                <c:pt idx="57">
                  <c:v>266.7286640266251</c:v>
                </c:pt>
                <c:pt idx="58">
                  <c:v>268.4334372119618</c:v>
                </c:pt>
                <c:pt idx="59">
                  <c:v>270.12745179531129</c:v>
                </c:pt>
                <c:pt idx="60">
                  <c:v>271.81090893013885</c:v>
                </c:pt>
                <c:pt idx="61">
                  <c:v>273.48400357868877</c:v>
                </c:pt>
                <c:pt idx="62">
                  <c:v>275.14692477552472</c:v>
                </c:pt>
                <c:pt idx="63">
                  <c:v>276.79985587681989</c:v>
                </c:pt>
                <c:pt idx="64">
                  <c:v>278.44297479632746</c:v>
                </c:pt>
                <c:pt idx="65">
                  <c:v>280.07645422889129</c:v>
                </c:pt>
                <c:pt idx="66">
                  <c:v>280.57602449858081</c:v>
                </c:pt>
                <c:pt idx="67">
                  <c:v>280.57602449858081</c:v>
                </c:pt>
                <c:pt idx="68">
                  <c:v>282.19715718523497</c:v>
                </c:pt>
                <c:pt idx="69">
                  <c:v>283.80903002446593</c:v>
                </c:pt>
                <c:pt idx="70">
                  <c:v>285.41179990222582</c:v>
                </c:pt>
                <c:pt idx="71">
                  <c:v>287.00561932378292</c:v>
                </c:pt>
                <c:pt idx="72">
                  <c:v>288.59063658308145</c:v>
                </c:pt>
                <c:pt idx="73">
                  <c:v>288.82732307977409</c:v>
                </c:pt>
                <c:pt idx="74">
                  <c:v>288.82732307977409</c:v>
                </c:pt>
                <c:pt idx="75">
                  <c:v>290.4023976440763</c:v>
                </c:pt>
                <c:pt idx="76">
                  <c:v>291.96897533372993</c:v>
                </c:pt>
                <c:pt idx="77">
                  <c:v>293.5271921942296</c:v>
                </c:pt>
                <c:pt idx="78">
                  <c:v>295.07718067893387</c:v>
                </c:pt>
                <c:pt idx="79">
                  <c:v>296.61906978046471</c:v>
                </c:pt>
                <c:pt idx="80">
                  <c:v>298.15298515599034</c:v>
                </c:pt>
                <c:pt idx="81">
                  <c:v>299.67904924673695</c:v>
                </c:pt>
                <c:pt idx="82">
                  <c:v>301.19738139205026</c:v>
                </c:pt>
                <c:pt idx="83">
                  <c:v>301.67679509937153</c:v>
                </c:pt>
                <c:pt idx="84">
                  <c:v>301.67679509937153</c:v>
                </c:pt>
                <c:pt idx="85">
                  <c:v>303.18512282338031</c:v>
                </c:pt>
                <c:pt idx="86">
                  <c:v>304.68598376267363</c:v>
                </c:pt>
                <c:pt idx="87">
                  <c:v>305.40049111851181</c:v>
                </c:pt>
                <c:pt idx="88">
                  <c:v>305.40049111851181</c:v>
                </c:pt>
                <c:pt idx="89">
                  <c:v>306.89051789755285</c:v>
                </c:pt>
                <c:pt idx="90">
                  <c:v>308.37334511177875</c:v>
                </c:pt>
                <c:pt idx="91">
                  <c:v>309.36345292782761</c:v>
                </c:pt>
                <c:pt idx="92">
                  <c:v>309.36345292782761</c:v>
                </c:pt>
                <c:pt idx="93">
                  <c:v>309.57276506086288</c:v>
                </c:pt>
                <c:pt idx="94">
                  <c:v>309.57276506086288</c:v>
                </c:pt>
                <c:pt idx="95">
                  <c:v>311.04280552269364</c:v>
                </c:pt>
                <c:pt idx="96">
                  <c:v>312.50593093160364</c:v>
                </c:pt>
                <c:pt idx="97">
                  <c:v>313.96223796410328</c:v>
                </c:pt>
                <c:pt idx="98">
                  <c:v>314.06247409938715</c:v>
                </c:pt>
                <c:pt idx="99">
                  <c:v>314.06247409938715</c:v>
                </c:pt>
                <c:pt idx="100">
                  <c:v>314.24543149810182</c:v>
                </c:pt>
                <c:pt idx="101">
                  <c:v>314.24543149810182</c:v>
                </c:pt>
                <c:pt idx="102">
                  <c:v>315.69371425074053</c:v>
                </c:pt>
                <c:pt idx="103">
                  <c:v>317.13538310543055</c:v>
                </c:pt>
                <c:pt idx="104">
                  <c:v>317.87299576942394</c:v>
                </c:pt>
                <c:pt idx="105">
                  <c:v>317.87299576942394</c:v>
                </c:pt>
                <c:pt idx="106">
                  <c:v>319.30482526800029</c:v>
                </c:pt>
                <c:pt idx="107">
                  <c:v>320.73026274336542</c:v>
                </c:pt>
                <c:pt idx="108">
                  <c:v>322.14939304525814</c:v>
                </c:pt>
                <c:pt idx="109">
                  <c:v>323.44780141999451</c:v>
                </c:pt>
                <c:pt idx="110">
                  <c:v>323.44780141999451</c:v>
                </c:pt>
                <c:pt idx="111">
                  <c:v>324.85506036296897</c:v>
                </c:pt>
                <c:pt idx="112">
                  <c:v>326.25624935536212</c:v>
                </c:pt>
                <c:pt idx="113">
                  <c:v>327.65144627092405</c:v>
                </c:pt>
                <c:pt idx="114">
                  <c:v>328.31486663480263</c:v>
                </c:pt>
                <c:pt idx="115">
                  <c:v>328.31486663480263</c:v>
                </c:pt>
                <c:pt idx="116">
                  <c:v>329.70135221656011</c:v>
                </c:pt>
                <c:pt idx="117">
                  <c:v>331.08203160761872</c:v>
                </c:pt>
                <c:pt idx="118">
                  <c:v>332.45697714655989</c:v>
                </c:pt>
                <c:pt idx="119">
                  <c:v>333.8262596822309</c:v>
                </c:pt>
                <c:pt idx="120">
                  <c:v>335.18994861634542</c:v>
                </c:pt>
                <c:pt idx="121">
                  <c:v>336.54811194453055</c:v>
                </c:pt>
                <c:pt idx="122">
                  <c:v>337.90081629588923</c:v>
                </c:pt>
                <c:pt idx="123">
                  <c:v>338.16639128900476</c:v>
                </c:pt>
                <c:pt idx="124">
                  <c:v>92.533987979704662</c:v>
                </c:pt>
                <c:pt idx="125">
                  <c:v>92.533987979704662</c:v>
                </c:pt>
                <c:pt idx="126">
                  <c:v>92.533987979704662</c:v>
                </c:pt>
                <c:pt idx="127">
                  <c:v>92.533987979704662</c:v>
                </c:pt>
                <c:pt idx="128">
                  <c:v>93.237248926746702</c:v>
                </c:pt>
                <c:pt idx="129">
                  <c:v>93.237248926746702</c:v>
                </c:pt>
                <c:pt idx="130">
                  <c:v>98.007727182238696</c:v>
                </c:pt>
                <c:pt idx="131">
                  <c:v>98.700641788329463</c:v>
                </c:pt>
                <c:pt idx="132">
                  <c:v>98.700641788329463</c:v>
                </c:pt>
                <c:pt idx="133">
                  <c:v>99.366692646118238</c:v>
                </c:pt>
                <c:pt idx="134">
                  <c:v>99.366692646118238</c:v>
                </c:pt>
                <c:pt idx="135">
                  <c:v>103.85600419536719</c:v>
                </c:pt>
                <c:pt idx="136">
                  <c:v>108.15914019364303</c:v>
                </c:pt>
                <c:pt idx="137">
                  <c:v>112.29750490295021</c:v>
                </c:pt>
                <c:pt idx="138">
                  <c:v>116.28869079763571</c:v>
                </c:pt>
                <c:pt idx="139">
                  <c:v>120.14736621094997</c:v>
                </c:pt>
                <c:pt idx="140">
                  <c:v>123.88591367636646</c:v>
                </c:pt>
                <c:pt idx="141">
                  <c:v>127.5148995507118</c:v>
                </c:pt>
                <c:pt idx="142">
                  <c:v>130.44751298291632</c:v>
                </c:pt>
                <c:pt idx="143">
                  <c:v>130.44751298291632</c:v>
                </c:pt>
                <c:pt idx="144">
                  <c:v>130.83091178092479</c:v>
                </c:pt>
                <c:pt idx="145">
                  <c:v>130.83091178092479</c:v>
                </c:pt>
                <c:pt idx="146">
                  <c:v>134.2723258062812</c:v>
                </c:pt>
                <c:pt idx="147">
                  <c:v>136.76456635191781</c:v>
                </c:pt>
                <c:pt idx="148">
                  <c:v>136.76456635191781</c:v>
                </c:pt>
                <c:pt idx="149">
                  <c:v>138.80462656348357</c:v>
                </c:pt>
                <c:pt idx="150">
                  <c:v>138.80462656348357</c:v>
                </c:pt>
                <c:pt idx="151">
                  <c:v>139.62445817774235</c:v>
                </c:pt>
                <c:pt idx="152">
                  <c:v>139.62445817774235</c:v>
                </c:pt>
                <c:pt idx="153">
                  <c:v>141.26922252715957</c:v>
                </c:pt>
                <c:pt idx="154">
                  <c:v>141.26922252715957</c:v>
                </c:pt>
                <c:pt idx="155">
                  <c:v>144.46218617142733</c:v>
                </c:pt>
                <c:pt idx="156">
                  <c:v>145.90811320631943</c:v>
                </c:pt>
                <c:pt idx="157">
                  <c:v>145.90811320631943</c:v>
                </c:pt>
                <c:pt idx="158">
                  <c:v>147.0193757415264</c:v>
                </c:pt>
                <c:pt idx="159">
                  <c:v>147.0193757415264</c:v>
                </c:pt>
                <c:pt idx="160">
                  <c:v>150.09006244061638</c:v>
                </c:pt>
                <c:pt idx="161">
                  <c:v>152.9954501265581</c:v>
                </c:pt>
                <c:pt idx="162">
                  <c:v>152.9954501265581</c:v>
                </c:pt>
                <c:pt idx="163">
                  <c:v>155.94850996219273</c:v>
                </c:pt>
                <c:pt idx="164">
                  <c:v>158.84668003904937</c:v>
                </c:pt>
                <c:pt idx="165">
                  <c:v>161.692911902248</c:v>
                </c:pt>
                <c:pt idx="166">
                  <c:v>164.48990169438406</c:v>
                </c:pt>
                <c:pt idx="167">
                  <c:v>167.24012006521681</c:v>
                </c:pt>
                <c:pt idx="168">
                  <c:v>169.94583772316443</c:v>
                </c:pt>
                <c:pt idx="169">
                  <c:v>172.6091473805144</c:v>
                </c:pt>
                <c:pt idx="170">
                  <c:v>175.23198269559168</c:v>
                </c:pt>
                <c:pt idx="171">
                  <c:v>177.81613469938026</c:v>
                </c:pt>
                <c:pt idx="172">
                  <c:v>178.85668453660921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46-495A-8123-F780D76806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Sheet1!$S$5:$S$177</c:f>
              <c:numCache>
                <c:formatCode>0.00</c:formatCode>
                <c:ptCount val="173"/>
                <c:pt idx="0">
                  <c:v>172.23010044431848</c:v>
                </c:pt>
                <c:pt idx="1">
                  <c:v>174.85862146048171</c:v>
                </c:pt>
                <c:pt idx="2">
                  <c:v>177.44821075192627</c:v>
                </c:pt>
                <c:pt idx="3">
                  <c:v>180.00054860766409</c:v>
                </c:pt>
                <c:pt idx="4">
                  <c:v>180.28466636145194</c:v>
                </c:pt>
                <c:pt idx="5">
                  <c:v>180.28466636145194</c:v>
                </c:pt>
                <c:pt idx="6">
                  <c:v>182.79740404354774</c:v>
                </c:pt>
                <c:pt idx="7">
                  <c:v>185.27606678969642</c:v>
                </c:pt>
                <c:pt idx="8">
                  <c:v>187.72200437098485</c:v>
                </c:pt>
                <c:pt idx="9">
                  <c:v>190.13647973248072</c:v>
                </c:pt>
                <c:pt idx="10">
                  <c:v>191.49339266162698</c:v>
                </c:pt>
                <c:pt idx="11">
                  <c:v>191.49339266162698</c:v>
                </c:pt>
                <c:pt idx="12">
                  <c:v>191.81709077415405</c:v>
                </c:pt>
                <c:pt idx="13">
                  <c:v>191.81709077415405</c:v>
                </c:pt>
                <c:pt idx="14">
                  <c:v>194.18065380737613</c:v>
                </c:pt>
                <c:pt idx="15">
                  <c:v>196.51579151065712</c:v>
                </c:pt>
                <c:pt idx="16">
                  <c:v>198.82350543399053</c:v>
                </c:pt>
                <c:pt idx="17">
                  <c:v>200.76511585696372</c:v>
                </c:pt>
                <c:pt idx="18">
                  <c:v>200.76511585696372</c:v>
                </c:pt>
                <c:pt idx="19">
                  <c:v>201.39034210472968</c:v>
                </c:pt>
                <c:pt idx="20">
                  <c:v>201.39034210472968</c:v>
                </c:pt>
                <c:pt idx="21">
                  <c:v>203.64282431026157</c:v>
                </c:pt>
                <c:pt idx="22">
                  <c:v>205.8706630218596</c:v>
                </c:pt>
                <c:pt idx="23">
                  <c:v>208.07464980881278</c:v>
                </c:pt>
                <c:pt idx="24">
                  <c:v>210.25553475012276</c:v>
                </c:pt>
                <c:pt idx="25">
                  <c:v>211.35178322185993</c:v>
                </c:pt>
                <c:pt idx="26">
                  <c:v>211.35178322185993</c:v>
                </c:pt>
                <c:pt idx="27">
                  <c:v>213.49919501267465</c:v>
                </c:pt>
                <c:pt idx="28">
                  <c:v>215.62522178785133</c:v>
                </c:pt>
                <c:pt idx="29">
                  <c:v>217.73048998948238</c:v>
                </c:pt>
                <c:pt idx="30">
                  <c:v>219.81559605965199</c:v>
                </c:pt>
                <c:pt idx="31">
                  <c:v>221.88110841407857</c:v>
                </c:pt>
                <c:pt idx="32">
                  <c:v>223.92756925189022</c:v>
                </c:pt>
                <c:pt idx="33">
                  <c:v>225.95549621786165</c:v>
                </c:pt>
                <c:pt idx="34">
                  <c:v>226.64488331100725</c:v>
                </c:pt>
                <c:pt idx="35">
                  <c:v>226.64488331100725</c:v>
                </c:pt>
                <c:pt idx="36">
                  <c:v>228.64871119483726</c:v>
                </c:pt>
                <c:pt idx="37">
                  <c:v>230.63512987196921</c:v>
                </c:pt>
                <c:pt idx="38">
                  <c:v>232.6045853612093</c:v>
                </c:pt>
                <c:pt idx="39">
                  <c:v>234.55750495573596</c:v>
                </c:pt>
                <c:pt idx="40">
                  <c:v>236.49429830560419</c:v>
                </c:pt>
                <c:pt idx="41">
                  <c:v>238.4153584210969</c:v>
                </c:pt>
                <c:pt idx="42">
                  <c:v>240.32106260388434</c:v>
                </c:pt>
                <c:pt idx="43">
                  <c:v>242.21177331224033</c:v>
                </c:pt>
                <c:pt idx="44">
                  <c:v>244.08783896593476</c:v>
                </c:pt>
                <c:pt idx="45">
                  <c:v>245.20472834156379</c:v>
                </c:pt>
                <c:pt idx="46">
                  <c:v>245.20472834156379</c:v>
                </c:pt>
                <c:pt idx="47">
                  <c:v>247.05806767045698</c:v>
                </c:pt>
                <c:pt idx="48">
                  <c:v>248.89760706173954</c:v>
                </c:pt>
                <c:pt idx="49">
                  <c:v>250.72365026271473</c:v>
                </c:pt>
                <c:pt idx="50">
                  <c:v>252.53649003868748</c:v>
                </c:pt>
                <c:pt idx="51">
                  <c:v>253.48771983877268</c:v>
                </c:pt>
                <c:pt idx="52">
                  <c:v>253.48771983877268</c:v>
                </c:pt>
                <c:pt idx="53">
                  <c:v>255.28093173807579</c:v>
                </c:pt>
                <c:pt idx="54">
                  <c:v>257.06163484475877</c:v>
                </c:pt>
                <c:pt idx="55">
                  <c:v>258.83008733348618</c:v>
                </c:pt>
                <c:pt idx="56">
                  <c:v>260.58653861828719</c:v>
                </c:pt>
                <c:pt idx="57">
                  <c:v>262.33122976317571</c:v>
                </c:pt>
                <c:pt idx="58">
                  <c:v>264.06439386835189</c:v>
                </c:pt>
                <c:pt idx="59">
                  <c:v>265.78625643373675</c:v>
                </c:pt>
                <c:pt idx="60">
                  <c:v>267.49703570144487</c:v>
                </c:pt>
                <c:pt idx="61">
                  <c:v>269.19694297866772</c:v>
                </c:pt>
                <c:pt idx="62">
                  <c:v>270.88618294232003</c:v>
                </c:pt>
                <c:pt idx="63">
                  <c:v>272.56495392669262</c:v>
                </c:pt>
                <c:pt idx="64">
                  <c:v>274.23344819525585</c:v>
                </c:pt>
                <c:pt idx="65">
                  <c:v>275.89185219766836</c:v>
                </c:pt>
                <c:pt idx="66">
                  <c:v>276.39898592263336</c:v>
                </c:pt>
                <c:pt idx="67">
                  <c:v>276.39898592263336</c:v>
                </c:pt>
                <c:pt idx="68">
                  <c:v>278.04447381499978</c:v>
                </c:pt>
                <c:pt idx="69">
                  <c:v>279.68028071185159</c:v>
                </c:pt>
                <c:pt idx="70">
                  <c:v>281.30657549915202</c:v>
                </c:pt>
                <c:pt idx="71">
                  <c:v>282.92352220884732</c:v>
                </c:pt>
                <c:pt idx="72">
                  <c:v>284.53128021196568</c:v>
                </c:pt>
                <c:pt idx="73">
                  <c:v>284.77134064554343</c:v>
                </c:pt>
                <c:pt idx="74">
                  <c:v>284.77134064554343</c:v>
                </c:pt>
                <c:pt idx="75">
                  <c:v>286.36872464195551</c:v>
                </c:pt>
                <c:pt idx="76">
                  <c:v>287.95724761335691</c:v>
                </c:pt>
                <c:pt idx="77">
                  <c:v>289.53705540579801</c:v>
                </c:pt>
                <c:pt idx="78">
                  <c:v>291.10828990782818</c:v>
                </c:pt>
                <c:pt idx="79">
                  <c:v>292.67108919922401</c:v>
                </c:pt>
                <c:pt idx="80">
                  <c:v>294.22558769260729</c:v>
                </c:pt>
                <c:pt idx="81">
                  <c:v>295.77191626836401</c:v>
                </c:pt>
                <c:pt idx="82">
                  <c:v>297.31020240324773</c:v>
                </c:pt>
                <c:pt idx="83">
                  <c:v>297.79587404304334</c:v>
                </c:pt>
                <c:pt idx="84">
                  <c:v>297.79587404304334</c:v>
                </c:pt>
                <c:pt idx="85">
                  <c:v>299.32375882488867</c:v>
                </c:pt>
                <c:pt idx="86">
                  <c:v>300.84388409449195</c:v>
                </c:pt>
                <c:pt idx="87">
                  <c:v>301.56749471894364</c:v>
                </c:pt>
                <c:pt idx="88">
                  <c:v>301.56749471894364</c:v>
                </c:pt>
                <c:pt idx="89">
                  <c:v>303.07636640137434</c:v>
                </c:pt>
                <c:pt idx="90">
                  <c:v>304.57776325769436</c:v>
                </c:pt>
                <c:pt idx="91">
                  <c:v>305.5801693550485</c:v>
                </c:pt>
                <c:pt idx="92">
                  <c:v>305.5801693550485</c:v>
                </c:pt>
                <c:pt idx="93">
                  <c:v>305.79207112523392</c:v>
                </c:pt>
                <c:pt idx="94">
                  <c:v>305.79207112523392</c:v>
                </c:pt>
                <c:pt idx="95">
                  <c:v>307.28019910671128</c:v>
                </c:pt>
                <c:pt idx="96">
                  <c:v>308.7611548803705</c:v>
                </c:pt>
                <c:pt idx="97">
                  <c:v>310.23504115921554</c:v>
                </c:pt>
                <c:pt idx="98">
                  <c:v>310.33648115079887</c:v>
                </c:pt>
                <c:pt idx="99">
                  <c:v>310.33648115079887</c:v>
                </c:pt>
                <c:pt idx="100">
                  <c:v>310.52163388894525</c:v>
                </c:pt>
                <c:pt idx="101">
                  <c:v>310.52163388894525</c:v>
                </c:pt>
                <c:pt idx="102">
                  <c:v>311.98720344440432</c:v>
                </c:pt>
                <c:pt idx="103">
                  <c:v>313.44592055577965</c:v>
                </c:pt>
                <c:pt idx="104">
                  <c:v>314.19219489837764</c:v>
                </c:pt>
                <c:pt idx="105">
                  <c:v>314.19219489837764</c:v>
                </c:pt>
                <c:pt idx="106">
                  <c:v>315.64072192139611</c:v>
                </c:pt>
                <c:pt idx="107">
                  <c:v>317.08263171460544</c:v>
                </c:pt>
                <c:pt idx="108">
                  <c:v>318.51801414529149</c:v>
                </c:pt>
                <c:pt idx="109">
                  <c:v>319.83116505284488</c:v>
                </c:pt>
                <c:pt idx="110">
                  <c:v>319.83116505284488</c:v>
                </c:pt>
                <c:pt idx="111">
                  <c:v>321.25426711416628</c:v>
                </c:pt>
                <c:pt idx="112">
                  <c:v>322.67109281598204</c:v>
                </c:pt>
                <c:pt idx="113">
                  <c:v>324.08172447557126</c:v>
                </c:pt>
                <c:pt idx="114">
                  <c:v>324.75243732581913</c:v>
                </c:pt>
                <c:pt idx="115">
                  <c:v>324.75243732581913</c:v>
                </c:pt>
                <c:pt idx="116">
                  <c:v>326.15406719686951</c:v>
                </c:pt>
                <c:pt idx="117">
                  <c:v>327.54969935730372</c:v>
                </c:pt>
                <c:pt idx="118">
                  <c:v>328.93941014882978</c:v>
                </c:pt>
                <c:pt idx="119">
                  <c:v>330.32327430724598</c:v>
                </c:pt>
                <c:pt idx="120">
                  <c:v>331.70136500934103</c:v>
                </c:pt>
                <c:pt idx="121">
                  <c:v>333.07375391804754</c:v>
                </c:pt>
                <c:pt idx="122">
                  <c:v>334.44051122592805</c:v>
                </c:pt>
                <c:pt idx="123">
                  <c:v>334.70883181215896</c:v>
                </c:pt>
                <c:pt idx="124">
                  <c:v>334.70883181215896</c:v>
                </c:pt>
                <c:pt idx="125">
                  <c:v>336.06893949465206</c:v>
                </c:pt>
                <c:pt idx="126">
                  <c:v>336.25565973089596</c:v>
                </c:pt>
                <c:pt idx="127">
                  <c:v>336.25565973089596</c:v>
                </c:pt>
                <c:pt idx="128">
                  <c:v>336.44986901031791</c:v>
                </c:pt>
                <c:pt idx="129">
                  <c:v>86.11219765550058</c:v>
                </c:pt>
                <c:pt idx="130">
                  <c:v>86.11219765550058</c:v>
                </c:pt>
                <c:pt idx="131">
                  <c:v>86.11219765550058</c:v>
                </c:pt>
                <c:pt idx="132">
                  <c:v>86.11219765550058</c:v>
                </c:pt>
                <c:pt idx="133">
                  <c:v>86.874815125328468</c:v>
                </c:pt>
                <c:pt idx="134">
                  <c:v>86.874815125328468</c:v>
                </c:pt>
                <c:pt idx="135">
                  <c:v>91.975885443196475</c:v>
                </c:pt>
                <c:pt idx="136">
                  <c:v>96.808540444838854</c:v>
                </c:pt>
                <c:pt idx="137">
                  <c:v>101.41116064349131</c:v>
                </c:pt>
                <c:pt idx="138">
                  <c:v>105.81376802221912</c:v>
                </c:pt>
                <c:pt idx="139">
                  <c:v>110.04037215067933</c:v>
                </c:pt>
                <c:pt idx="140">
                  <c:v>114.11053195503035</c:v>
                </c:pt>
                <c:pt idx="141">
                  <c:v>118.04043164551713</c:v>
                </c:pt>
                <c:pt idx="142">
                  <c:v>121.20250632334302</c:v>
                </c:pt>
                <c:pt idx="143">
                  <c:v>121.20250632334302</c:v>
                </c:pt>
                <c:pt idx="144">
                  <c:v>121.61505405606661</c:v>
                </c:pt>
                <c:pt idx="145">
                  <c:v>121.61505405606661</c:v>
                </c:pt>
                <c:pt idx="146">
                  <c:v>125.30982153470654</c:v>
                </c:pt>
                <c:pt idx="147">
                  <c:v>127.97671860561204</c:v>
                </c:pt>
                <c:pt idx="148">
                  <c:v>127.97671860561204</c:v>
                </c:pt>
                <c:pt idx="149">
                  <c:v>130.15459366099995</c:v>
                </c:pt>
                <c:pt idx="150">
                  <c:v>130.15459366099995</c:v>
                </c:pt>
                <c:pt idx="151">
                  <c:v>131.02855878418265</c:v>
                </c:pt>
                <c:pt idx="152">
                  <c:v>131.02855878418265</c:v>
                </c:pt>
                <c:pt idx="153">
                  <c:v>132.77984458892851</c:v>
                </c:pt>
                <c:pt idx="154">
                  <c:v>132.77984458892851</c:v>
                </c:pt>
                <c:pt idx="155">
                  <c:v>136.17201301684577</c:v>
                </c:pt>
                <c:pt idx="156">
                  <c:v>137.70501586746946</c:v>
                </c:pt>
                <c:pt idx="157">
                  <c:v>137.70501586746946</c:v>
                </c:pt>
                <c:pt idx="158">
                  <c:v>138.88193093077305</c:v>
                </c:pt>
                <c:pt idx="159">
                  <c:v>138.88193093077305</c:v>
                </c:pt>
                <c:pt idx="160">
                  <c:v>142.12853597733292</c:v>
                </c:pt>
                <c:pt idx="161">
                  <c:v>145.19332510504748</c:v>
                </c:pt>
                <c:pt idx="162">
                  <c:v>145.19332510504748</c:v>
                </c:pt>
                <c:pt idx="163">
                  <c:v>148.30182620271407</c:v>
                </c:pt>
                <c:pt idx="164">
                  <c:v>151.34649535109827</c:v>
                </c:pt>
                <c:pt idx="165">
                  <c:v>154.33111045754842</c:v>
                </c:pt>
                <c:pt idx="166">
                  <c:v>157.25909085029079</c:v>
                </c:pt>
                <c:pt idx="167">
                  <c:v>160.13354319148758</c:v>
                </c:pt>
                <c:pt idx="168">
                  <c:v>162.95730009747959</c:v>
                </c:pt>
                <c:pt idx="169">
                  <c:v>165.73295283394918</c:v>
                </c:pt>
                <c:pt idx="170">
                  <c:v>168.46287916054393</c:v>
                </c:pt>
                <c:pt idx="171">
                  <c:v>171.1492671765206</c:v>
                </c:pt>
                <c:pt idx="172">
                  <c:v>172.23010044431848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46-495A-8123-F780D76806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Sheet1!$T$5:$T$177</c:f>
              <c:numCache>
                <c:formatCode>0.00</c:formatCode>
                <c:ptCount val="173"/>
                <c:pt idx="0">
                  <c:v>133.67373999840547</c:v>
                </c:pt>
                <c:pt idx="1">
                  <c:v>137.0437841171985</c:v>
                </c:pt>
                <c:pt idx="2">
                  <c:v>140.33292117376203</c:v>
                </c:pt>
                <c:pt idx="3">
                  <c:v>143.54671283300536</c:v>
                </c:pt>
                <c:pt idx="4">
                  <c:v>143.90282204029671</c:v>
                </c:pt>
                <c:pt idx="5">
                  <c:v>143.90282204029671</c:v>
                </c:pt>
                <c:pt idx="6">
                  <c:v>147.03860782516034</c:v>
                </c:pt>
                <c:pt idx="7">
                  <c:v>150.10890110570159</c:v>
                </c:pt>
                <c:pt idx="8">
                  <c:v>153.11764167189</c:v>
                </c:pt>
                <c:pt idx="9">
                  <c:v>156.06838946808321</c:v>
                </c:pt>
                <c:pt idx="10">
                  <c:v>157.71867580968751</c:v>
                </c:pt>
                <c:pt idx="11">
                  <c:v>157.71867580968751</c:v>
                </c:pt>
                <c:pt idx="12">
                  <c:v>158.11153525015595</c:v>
                </c:pt>
                <c:pt idx="13">
                  <c:v>158.11153525015595</c:v>
                </c:pt>
                <c:pt idx="14">
                  <c:v>160.97076622530349</c:v>
                </c:pt>
                <c:pt idx="15">
                  <c:v>163.78008908033146</c:v>
                </c:pt>
                <c:pt idx="16">
                  <c:v>166.54202946752304</c:v>
                </c:pt>
                <c:pt idx="17">
                  <c:v>168.85524277072747</c:v>
                </c:pt>
                <c:pt idx="18">
                  <c:v>168.85524277072747</c:v>
                </c:pt>
                <c:pt idx="19">
                  <c:v>169.59814609588548</c:v>
                </c:pt>
                <c:pt idx="20">
                  <c:v>169.59814609588548</c:v>
                </c:pt>
                <c:pt idx="21">
                  <c:v>172.26683127973683</c:v>
                </c:pt>
                <c:pt idx="22">
                  <c:v>174.89480026336207</c:v>
                </c:pt>
                <c:pt idx="23">
                  <c:v>177.48386168652436</c:v>
                </c:pt>
                <c:pt idx="24">
                  <c:v>180.03569412525204</c:v>
                </c:pt>
                <c:pt idx="25">
                  <c:v>181.31474715852903</c:v>
                </c:pt>
                <c:pt idx="26">
                  <c:v>181.31474715852903</c:v>
                </c:pt>
                <c:pt idx="27">
                  <c:v>183.813404128103</c:v>
                </c:pt>
                <c:pt idx="28">
                  <c:v>186.27854824740641</c:v>
                </c:pt>
                <c:pt idx="29">
                  <c:v>188.71149285923556</c:v>
                </c:pt>
                <c:pt idx="30">
                  <c:v>191.11346770220385</c:v>
                </c:pt>
                <c:pt idx="31">
                  <c:v>193.4856261771435</c:v>
                </c:pt>
                <c:pt idx="32">
                  <c:v>195.82905182112617</c:v>
                </c:pt>
                <c:pt idx="33">
                  <c:v>198.1447640922195</c:v>
                </c:pt>
                <c:pt idx="34">
                  <c:v>198.93055169370371</c:v>
                </c:pt>
                <c:pt idx="35">
                  <c:v>198.93055169370371</c:v>
                </c:pt>
                <c:pt idx="36">
                  <c:v>201.21057227979179</c:v>
                </c:pt>
                <c:pt idx="37">
                  <c:v>203.46504465672061</c:v>
                </c:pt>
                <c:pt idx="38">
                  <c:v>205.69480887266289</c:v>
                </c:pt>
                <c:pt idx="39">
                  <c:v>207.90065992478551</c:v>
                </c:pt>
                <c:pt idx="40">
                  <c:v>210.08335107085787</c:v>
                </c:pt>
                <c:pt idx="41">
                  <c:v>212.24359683430103</c:v>
                </c:pt>
                <c:pt idx="42">
                  <c:v>214.38207573666534</c:v>
                </c:pt>
                <c:pt idx="43">
                  <c:v>216.49943278715841</c:v>
                </c:pt>
                <c:pt idx="44">
                  <c:v>218.59628175511432</c:v>
                </c:pt>
                <c:pt idx="45">
                  <c:v>219.84271665707129</c:v>
                </c:pt>
                <c:pt idx="46">
                  <c:v>219.84271665707129</c:v>
                </c:pt>
                <c:pt idx="47">
                  <c:v>221.90797657398738</c:v>
                </c:pt>
                <c:pt idx="48">
                  <c:v>223.95419189459557</c:v>
                </c:pt>
                <c:pt idx="49">
                  <c:v>225.98187995315317</c:v>
                </c:pt>
                <c:pt idx="50">
                  <c:v>227.99153507786497</c:v>
                </c:pt>
                <c:pt idx="51">
                  <c:v>229.04472352613001</c:v>
                </c:pt>
                <c:pt idx="52">
                  <c:v>229.04472352613001</c:v>
                </c:pt>
                <c:pt idx="53">
                  <c:v>231.02773724200594</c:v>
                </c:pt>
                <c:pt idx="54">
                  <c:v>232.9938741150963</c:v>
                </c:pt>
                <c:pt idx="55">
                  <c:v>234.94355784988306</c:v>
                </c:pt>
                <c:pt idx="56">
                  <c:v>236.8771947131284</c:v>
                </c:pt>
                <c:pt idx="57">
                  <c:v>238.79517452235368</c:v>
                </c:pt>
                <c:pt idx="58">
                  <c:v>240.6978715634215</c:v>
                </c:pt>
                <c:pt idx="59">
                  <c:v>242.58564544333893</c:v>
                </c:pt>
                <c:pt idx="60">
                  <c:v>244.45884188378491</c:v>
                </c:pt>
                <c:pt idx="61">
                  <c:v>246.31779346032101</c:v>
                </c:pt>
                <c:pt idx="62">
                  <c:v>248.16282029176202</c:v>
                </c:pt>
                <c:pt idx="63">
                  <c:v>249.99423068375273</c:v>
                </c:pt>
                <c:pt idx="64">
                  <c:v>251.81232173021513</c:v>
                </c:pt>
                <c:pt idx="65">
                  <c:v>253.61737987598835</c:v>
                </c:pt>
                <c:pt idx="66">
                  <c:v>254.16896090034555</c:v>
                </c:pt>
                <c:pt idx="67">
                  <c:v>254.16896090034555</c:v>
                </c:pt>
                <c:pt idx="68">
                  <c:v>255.95740013752561</c:v>
                </c:pt>
                <c:pt idx="69">
                  <c:v>257.73342950646003</c:v>
                </c:pt>
                <c:pt idx="70">
                  <c:v>259.4973038109672</c:v>
                </c:pt>
                <c:pt idx="71">
                  <c:v>261.24926925287542</c:v>
                </c:pt>
                <c:pt idx="72">
                  <c:v>262.98956383317073</c:v>
                </c:pt>
                <c:pt idx="73">
                  <c:v>263.24926917118188</c:v>
                </c:pt>
                <c:pt idx="74">
                  <c:v>263.24926917118188</c:v>
                </c:pt>
                <c:pt idx="75">
                  <c:v>264.97642861047353</c:v>
                </c:pt>
                <c:pt idx="76">
                  <c:v>266.69240281485594</c:v>
                </c:pt>
                <c:pt idx="77">
                  <c:v>268.39740631973586</c:v>
                </c:pt>
                <c:pt idx="78">
                  <c:v>270.09164688890581</c:v>
                </c:pt>
                <c:pt idx="79">
                  <c:v>271.77532581005471</c:v>
                </c:pt>
                <c:pt idx="80">
                  <c:v>273.44863817390166</c:v>
                </c:pt>
                <c:pt idx="81">
                  <c:v>275.1117731380491</c:v>
                </c:pt>
                <c:pt idx="82">
                  <c:v>276.76491417656501</c:v>
                </c:pt>
                <c:pt idx="83">
                  <c:v>277.28657353568599</c:v>
                </c:pt>
                <c:pt idx="84">
                  <c:v>277.28657353568599</c:v>
                </c:pt>
                <c:pt idx="85">
                  <c:v>278.92682528426951</c:v>
                </c:pt>
                <c:pt idx="86">
                  <c:v>280.55748762626422</c:v>
                </c:pt>
                <c:pt idx="87">
                  <c:v>281.33328124692497</c:v>
                </c:pt>
                <c:pt idx="88">
                  <c:v>281.33328124692497</c:v>
                </c:pt>
                <c:pt idx="89">
                  <c:v>282.95007534397547</c:v>
                </c:pt>
                <c:pt idx="90">
                  <c:v>284.55768332125808</c:v>
                </c:pt>
                <c:pt idx="91">
                  <c:v>285.6303575762937</c:v>
                </c:pt>
                <c:pt idx="92">
                  <c:v>285.6303575762937</c:v>
                </c:pt>
                <c:pt idx="93">
                  <c:v>285.85704824118193</c:v>
                </c:pt>
                <c:pt idx="94">
                  <c:v>285.85704824118193</c:v>
                </c:pt>
                <c:pt idx="95">
                  <c:v>287.44839889823947</c:v>
                </c:pt>
                <c:pt idx="96">
                  <c:v>289.03098800848574</c:v>
                </c:pt>
                <c:pt idx="97">
                  <c:v>290.60495871399274</c:v>
                </c:pt>
                <c:pt idx="98">
                  <c:v>290.71324840667552</c:v>
                </c:pt>
                <c:pt idx="99">
                  <c:v>290.71324840667552</c:v>
                </c:pt>
                <c:pt idx="100">
                  <c:v>290.91089078816117</c:v>
                </c:pt>
                <c:pt idx="101">
                  <c:v>290.91089078816117</c:v>
                </c:pt>
                <c:pt idx="102">
                  <c:v>292.47474485699007</c:v>
                </c:pt>
                <c:pt idx="103">
                  <c:v>294.03028139829655</c:v>
                </c:pt>
                <c:pt idx="104">
                  <c:v>294.82570546199236</c:v>
                </c:pt>
                <c:pt idx="105">
                  <c:v>294.82570546199236</c:v>
                </c:pt>
                <c:pt idx="106">
                  <c:v>296.36890289158453</c:v>
                </c:pt>
                <c:pt idx="107">
                  <c:v>297.90410638519478</c:v>
                </c:pt>
                <c:pt idx="108">
                  <c:v>299.43143889905991</c:v>
                </c:pt>
                <c:pt idx="109">
                  <c:v>300.82791659877819</c:v>
                </c:pt>
                <c:pt idx="110">
                  <c:v>300.82791659877819</c:v>
                </c:pt>
                <c:pt idx="111">
                  <c:v>302.34047926991428</c:v>
                </c:pt>
                <c:pt idx="112">
                  <c:v>303.84551239924781</c:v>
                </c:pt>
                <c:pt idx="113">
                  <c:v>305.34312732590109</c:v>
                </c:pt>
                <c:pt idx="114">
                  <c:v>306.05490817035013</c:v>
                </c:pt>
                <c:pt idx="115">
                  <c:v>306.05490817035013</c:v>
                </c:pt>
                <c:pt idx="116">
                  <c:v>307.54176434292862</c:v>
                </c:pt>
                <c:pt idx="117">
                  <c:v>309.02146659279424</c:v>
                </c:pt>
                <c:pt idx="118">
                  <c:v>310.49411719895988</c:v>
                </c:pt>
                <c:pt idx="119">
                  <c:v>311.95981602629757</c:v>
                </c:pt>
                <c:pt idx="120">
                  <c:v>313.41866060456806</c:v>
                </c:pt>
                <c:pt idx="121">
                  <c:v>314.87074620415507</c:v>
                </c:pt>
                <c:pt idx="122">
                  <c:v>316.31616590867031</c:v>
                </c:pt>
                <c:pt idx="123">
                  <c:v>316.59984737703434</c:v>
                </c:pt>
                <c:pt idx="124">
                  <c:v>316.59984737703434</c:v>
                </c:pt>
                <c:pt idx="125">
                  <c:v>318.03740874174133</c:v>
                </c:pt>
                <c:pt idx="126">
                  <c:v>318.23470892905669</c:v>
                </c:pt>
                <c:pt idx="127">
                  <c:v>318.23470892905669</c:v>
                </c:pt>
                <c:pt idx="128">
                  <c:v>318.43990896739285</c:v>
                </c:pt>
                <c:pt idx="129">
                  <c:v>318.43990896739285</c:v>
                </c:pt>
                <c:pt idx="130">
                  <c:v>319.86920080426853</c:v>
                </c:pt>
                <c:pt idx="131">
                  <c:v>320.08218901582364</c:v>
                </c:pt>
                <c:pt idx="132">
                  <c:v>320.08218901582364</c:v>
                </c:pt>
                <c:pt idx="133">
                  <c:v>320.28819935046226</c:v>
                </c:pt>
                <c:pt idx="134">
                  <c:v>53.809932216657799</c:v>
                </c:pt>
                <c:pt idx="135">
                  <c:v>53.809932216657799</c:v>
                </c:pt>
                <c:pt idx="136">
                  <c:v>53.809932216657799</c:v>
                </c:pt>
                <c:pt idx="137">
                  <c:v>53.809932216657799</c:v>
                </c:pt>
                <c:pt idx="138">
                  <c:v>53.809932216657799</c:v>
                </c:pt>
                <c:pt idx="139">
                  <c:v>53.809932216657799</c:v>
                </c:pt>
                <c:pt idx="140">
                  <c:v>53.809932216657799</c:v>
                </c:pt>
                <c:pt idx="141">
                  <c:v>53.809932216657799</c:v>
                </c:pt>
                <c:pt idx="142">
                  <c:v>53.809932216657799</c:v>
                </c:pt>
                <c:pt idx="143">
                  <c:v>53.809932216657799</c:v>
                </c:pt>
                <c:pt idx="144">
                  <c:v>54.732829628672654</c:v>
                </c:pt>
                <c:pt idx="145">
                  <c:v>54.732829628672654</c:v>
                </c:pt>
                <c:pt idx="146">
                  <c:v>62.514099522918087</c:v>
                </c:pt>
                <c:pt idx="147">
                  <c:v>67.701564023006938</c:v>
                </c:pt>
                <c:pt idx="148">
                  <c:v>67.701564023006938</c:v>
                </c:pt>
                <c:pt idx="149">
                  <c:v>71.733391925666723</c:v>
                </c:pt>
                <c:pt idx="150">
                  <c:v>71.733391925666723</c:v>
                </c:pt>
                <c:pt idx="151">
                  <c:v>73.307192574544189</c:v>
                </c:pt>
                <c:pt idx="152">
                  <c:v>73.307192574544189</c:v>
                </c:pt>
                <c:pt idx="153">
                  <c:v>76.393379262612186</c:v>
                </c:pt>
                <c:pt idx="154">
                  <c:v>76.393379262612186</c:v>
                </c:pt>
                <c:pt idx="155">
                  <c:v>82.147905604228924</c:v>
                </c:pt>
                <c:pt idx="156">
                  <c:v>84.664825406784516</c:v>
                </c:pt>
                <c:pt idx="157">
                  <c:v>84.664825406784516</c:v>
                </c:pt>
                <c:pt idx="158">
                  <c:v>86.56588245470212</c:v>
                </c:pt>
                <c:pt idx="159">
                  <c:v>86.56588245470212</c:v>
                </c:pt>
                <c:pt idx="160">
                  <c:v>91.684142604712747</c:v>
                </c:pt>
                <c:pt idx="161">
                  <c:v>96.366814418456855</c:v>
                </c:pt>
                <c:pt idx="162">
                  <c:v>96.366814418456855</c:v>
                </c:pt>
                <c:pt idx="163">
                  <c:v>100.98956837793348</c:v>
                </c:pt>
                <c:pt idx="164">
                  <c:v>105.40978569924759</c:v>
                </c:pt>
                <c:pt idx="165">
                  <c:v>109.65196268722828</c:v>
                </c:pt>
                <c:pt idx="166">
                  <c:v>113.73602297056682</c:v>
                </c:pt>
                <c:pt idx="167">
                  <c:v>117.67843014402131</c:v>
                </c:pt>
                <c:pt idx="168">
                  <c:v>121.49297478110124</c:v>
                </c:pt>
                <c:pt idx="169">
                  <c:v>125.19134523265296</c:v>
                </c:pt>
                <c:pt idx="170">
                  <c:v>128.78355066219171</c:v>
                </c:pt>
                <c:pt idx="171">
                  <c:v>132.27824054303605</c:v>
                </c:pt>
                <c:pt idx="172">
                  <c:v>133.67373999840547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46-495A-8123-F780D76806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Sheet1!$U$5:$U$177</c:f>
              <c:numCache>
                <c:formatCode>0.00</c:formatCode>
                <c:ptCount val="173"/>
                <c:pt idx="0">
                  <c:v>139.44125342925244</c:v>
                </c:pt>
                <c:pt idx="1">
                  <c:v>142.67513153286737</c:v>
                </c:pt>
                <c:pt idx="2">
                  <c:v>145.83731743940234</c:v>
                </c:pt>
                <c:pt idx="3">
                  <c:v>148.93237780254839</c:v>
                </c:pt>
                <c:pt idx="4">
                  <c:v>149.275639619869</c:v>
                </c:pt>
                <c:pt idx="5">
                  <c:v>149.275639619869</c:v>
                </c:pt>
                <c:pt idx="6">
                  <c:v>152.30084236116687</c:v>
                </c:pt>
                <c:pt idx="7">
                  <c:v>155.26711365875585</c:v>
                </c:pt>
                <c:pt idx="8">
                  <c:v>158.17776893078562</c:v>
                </c:pt>
                <c:pt idx="9">
                  <c:v>161.03582391480788</c:v>
                </c:pt>
                <c:pt idx="10">
                  <c:v>162.63571284290856</c:v>
                </c:pt>
                <c:pt idx="11">
                  <c:v>162.63571284290856</c:v>
                </c:pt>
                <c:pt idx="12">
                  <c:v>163.01672298240146</c:v>
                </c:pt>
                <c:pt idx="13">
                  <c:v>163.01672298240146</c:v>
                </c:pt>
                <c:pt idx="14">
                  <c:v>165.79138087343691</c:v>
                </c:pt>
                <c:pt idx="15">
                  <c:v>168.52036070434048</c:v>
                </c:pt>
                <c:pt idx="16">
                  <c:v>171.20584678077154</c:v>
                </c:pt>
                <c:pt idx="17">
                  <c:v>173.45687476696051</c:v>
                </c:pt>
                <c:pt idx="18">
                  <c:v>173.45687476696051</c:v>
                </c:pt>
                <c:pt idx="19">
                  <c:v>174.18015257749954</c:v>
                </c:pt>
                <c:pt idx="20">
                  <c:v>174.18015257749954</c:v>
                </c:pt>
                <c:pt idx="21">
                  <c:v>176.77968082311105</c:v>
                </c:pt>
                <c:pt idx="22">
                  <c:v>179.34153325964687</c:v>
                </c:pt>
                <c:pt idx="23">
                  <c:v>181.86730204168373</c:v>
                </c:pt>
                <c:pt idx="24">
                  <c:v>184.35847024729031</c:v>
                </c:pt>
                <c:pt idx="25">
                  <c:v>185.60773671892298</c:v>
                </c:pt>
                <c:pt idx="26">
                  <c:v>185.60773671892298</c:v>
                </c:pt>
                <c:pt idx="27">
                  <c:v>188.0493603549904</c:v>
                </c:pt>
                <c:pt idx="28">
                  <c:v>190.45968583907998</c:v>
                </c:pt>
                <c:pt idx="29">
                  <c:v>192.83988677117875</c:v>
                </c:pt>
                <c:pt idx="30">
                  <c:v>195.19106518978026</c:v>
                </c:pt>
                <c:pt idx="31">
                  <c:v>197.51425753580691</c:v>
                </c:pt>
                <c:pt idx="32">
                  <c:v>199.81043999231136</c:v>
                </c:pt>
                <c:pt idx="33">
                  <c:v>202.0805332780005</c:v>
                </c:pt>
                <c:pt idx="34">
                  <c:v>202.85107539749714</c:v>
                </c:pt>
                <c:pt idx="35">
                  <c:v>202.85107539749714</c:v>
                </c:pt>
                <c:pt idx="36">
                  <c:v>205.08751495379011</c:v>
                </c:pt>
                <c:pt idx="37">
                  <c:v>207.29982824382918</c:v>
                </c:pt>
                <c:pt idx="38">
                  <c:v>209.48877962774301</c:v>
                </c:pt>
                <c:pt idx="39">
                  <c:v>211.65509393804129</c:v>
                </c:pt>
                <c:pt idx="40">
                  <c:v>213.79945928350961</c:v>
                </c:pt>
                <c:pt idx="41">
                  <c:v>215.92252960245042</c:v>
                </c:pt>
                <c:pt idx="42">
                  <c:v>218.02492699212416</c:v>
                </c:pt>
                <c:pt idx="43">
                  <c:v>220.10724383790978</c:v>
                </c:pt>
                <c:pt idx="44">
                  <c:v>222.17004476283716</c:v>
                </c:pt>
                <c:pt idx="45">
                  <c:v>223.39654084143979</c:v>
                </c:pt>
                <c:pt idx="46">
                  <c:v>223.39654084143979</c:v>
                </c:pt>
                <c:pt idx="47">
                  <c:v>225.42924490828841</c:v>
                </c:pt>
                <c:pt idx="48">
                  <c:v>227.44378307599678</c:v>
                </c:pt>
                <c:pt idx="49">
                  <c:v>229.44063384658151</c:v>
                </c:pt>
                <c:pt idx="50">
                  <c:v>231.42025507703747</c:v>
                </c:pt>
                <c:pt idx="51">
                  <c:v>232.45790966951648</c:v>
                </c:pt>
                <c:pt idx="52">
                  <c:v>232.45790966951648</c:v>
                </c:pt>
                <c:pt idx="53">
                  <c:v>234.41205124293651</c:v>
                </c:pt>
                <c:pt idx="54">
                  <c:v>236.35003653039934</c:v>
                </c:pt>
                <c:pt idx="55">
                  <c:v>238.2722597532518</c:v>
                </c:pt>
                <c:pt idx="56">
                  <c:v>240.17909935696133</c:v>
                </c:pt>
                <c:pt idx="57">
                  <c:v>242.07091888106078</c:v>
                </c:pt>
                <c:pt idx="58">
                  <c:v>243.94806776836973</c:v>
                </c:pt>
                <c:pt idx="59">
                  <c:v>245.81088211859358</c:v>
                </c:pt>
                <c:pt idx="60">
                  <c:v>247.65968539090312</c:v>
                </c:pt>
                <c:pt idx="61">
                  <c:v>249.49478905965375</c:v>
                </c:pt>
                <c:pt idx="62">
                  <c:v>251.31649322700872</c:v>
                </c:pt>
                <c:pt idx="63">
                  <c:v>253.12508719587856</c:v>
                </c:pt>
                <c:pt idx="64">
                  <c:v>254.92085000627378</c:v>
                </c:pt>
                <c:pt idx="65">
                  <c:v>256.70405093788673</c:v>
                </c:pt>
                <c:pt idx="66">
                  <c:v>257.2490137550019</c:v>
                </c:pt>
                <c:pt idx="67">
                  <c:v>257.2490137550019</c:v>
                </c:pt>
                <c:pt idx="68">
                  <c:v>259.01618690329212</c:v>
                </c:pt>
                <c:pt idx="69">
                  <c:v>260.77138469916741</c:v>
                </c:pt>
                <c:pt idx="70">
                  <c:v>262.51484734757605</c:v>
                </c:pt>
                <c:pt idx="71">
                  <c:v>264.24680712909503</c:v>
                </c:pt>
                <c:pt idx="72">
                  <c:v>265.96748876116635</c:v>
                </c:pt>
                <c:pt idx="73">
                  <c:v>266.22428910961736</c:v>
                </c:pt>
                <c:pt idx="74">
                  <c:v>266.22428910961736</c:v>
                </c:pt>
                <c:pt idx="75">
                  <c:v>267.93227150143957</c:v>
                </c:pt>
                <c:pt idx="76">
                  <c:v>269.62943480251027</c:v>
                </c:pt>
                <c:pt idx="77">
                  <c:v>271.315982042933</c:v>
                </c:pt>
                <c:pt idx="78">
                  <c:v>272.99210998107827</c:v>
                </c:pt>
                <c:pt idx="79">
                  <c:v>274.65800937151118</c:v>
                </c:pt>
                <c:pt idx="80">
                  <c:v>276.3138652183801</c:v>
                </c:pt>
                <c:pt idx="81">
                  <c:v>277.95985701521926</c:v>
                </c:pt>
                <c:pt idx="82">
                  <c:v>279.59615897204515</c:v>
                </c:pt>
                <c:pt idx="83">
                  <c:v>280.11254569533503</c:v>
                </c:pt>
                <c:pt idx="84">
                  <c:v>280.11254569533503</c:v>
                </c:pt>
                <c:pt idx="85">
                  <c:v>281.73634528743565</c:v>
                </c:pt>
                <c:pt idx="86">
                  <c:v>283.35083951864544</c:v>
                </c:pt>
                <c:pt idx="87">
                  <c:v>284.11900592871496</c:v>
                </c:pt>
                <c:pt idx="88">
                  <c:v>284.11900592871496</c:v>
                </c:pt>
                <c:pt idx="89">
                  <c:v>285.72003697662012</c:v>
                </c:pt>
                <c:pt idx="90">
                  <c:v>287.31214650606262</c:v>
                </c:pt>
                <c:pt idx="91">
                  <c:v>288.37457509621265</c:v>
                </c:pt>
                <c:pt idx="92">
                  <c:v>288.37457509621265</c:v>
                </c:pt>
                <c:pt idx="93">
                  <c:v>288.59911022371705</c:v>
                </c:pt>
                <c:pt idx="94">
                  <c:v>288.59911022371705</c:v>
                </c:pt>
                <c:pt idx="95">
                  <c:v>290.17542353190629</c:v>
                </c:pt>
                <c:pt idx="96">
                  <c:v>291.74322001020209</c:v>
                </c:pt>
                <c:pt idx="97">
                  <c:v>293.3026362341825</c:v>
                </c:pt>
                <c:pt idx="98">
                  <c:v>293.40993028853194</c:v>
                </c:pt>
                <c:pt idx="99">
                  <c:v>293.40993028853194</c:v>
                </c:pt>
                <c:pt idx="100">
                  <c:v>293.6057573889197</c:v>
                </c:pt>
                <c:pt idx="101">
                  <c:v>293.6057573889197</c:v>
                </c:pt>
                <c:pt idx="102">
                  <c:v>295.15533329404906</c:v>
                </c:pt>
                <c:pt idx="103">
                  <c:v>296.69681624837364</c:v>
                </c:pt>
                <c:pt idx="104">
                  <c:v>297.485110541555</c:v>
                </c:pt>
                <c:pt idx="105">
                  <c:v>297.485110541555</c:v>
                </c:pt>
                <c:pt idx="106">
                  <c:v>299.01458324623769</c:v>
                </c:pt>
                <c:pt idx="107">
                  <c:v>300.5362723431586</c:v>
                </c:pt>
                <c:pt idx="108">
                  <c:v>302.05029547067357</c:v>
                </c:pt>
                <c:pt idx="109">
                  <c:v>303.4347208180389</c:v>
                </c:pt>
                <c:pt idx="110">
                  <c:v>303.4347208180389</c:v>
                </c:pt>
                <c:pt idx="111">
                  <c:v>304.93435325971592</c:v>
                </c:pt>
                <c:pt idx="112">
                  <c:v>306.42664668386988</c:v>
                </c:pt>
                <c:pt idx="113">
                  <c:v>307.91170779611684</c:v>
                </c:pt>
                <c:pt idx="114">
                  <c:v>308.61756464582709</c:v>
                </c:pt>
                <c:pt idx="115">
                  <c:v>308.61756464582709</c:v>
                </c:pt>
                <c:pt idx="116">
                  <c:v>310.09213341831372</c:v>
                </c:pt>
                <c:pt idx="117">
                  <c:v>311.55972334035937</c:v>
                </c:pt>
                <c:pt idx="118">
                  <c:v>313.0204325725739</c:v>
                </c:pt>
                <c:pt idx="119">
                  <c:v>314.4743569957991</c:v>
                </c:pt>
                <c:pt idx="120">
                  <c:v>315.92159028455353</c:v>
                </c:pt>
                <c:pt idx="121">
                  <c:v>317.36222397746286</c:v>
                </c:pt>
                <c:pt idx="122">
                  <c:v>318.79634754482572</c:v>
                </c:pt>
                <c:pt idx="123">
                  <c:v>319.07782397390343</c:v>
                </c:pt>
                <c:pt idx="124">
                  <c:v>319.07782397390343</c:v>
                </c:pt>
                <c:pt idx="125">
                  <c:v>320.50427103538152</c:v>
                </c:pt>
                <c:pt idx="126">
                  <c:v>320.70005357018778</c:v>
                </c:pt>
                <c:pt idx="127">
                  <c:v>320.70005357018778</c:v>
                </c:pt>
                <c:pt idx="128">
                  <c:v>320.90367716173228</c:v>
                </c:pt>
                <c:pt idx="129">
                  <c:v>320.90367716173228</c:v>
                </c:pt>
                <c:pt idx="130">
                  <c:v>322.32204394971387</c:v>
                </c:pt>
                <c:pt idx="131">
                  <c:v>322.53341240547667</c:v>
                </c:pt>
                <c:pt idx="132">
                  <c:v>322.53341240547667</c:v>
                </c:pt>
                <c:pt idx="133">
                  <c:v>322.73785807667696</c:v>
                </c:pt>
                <c:pt idx="134">
                  <c:v>322.73785807667696</c:v>
                </c:pt>
                <c:pt idx="135">
                  <c:v>324.14819918660857</c:v>
                </c:pt>
                <c:pt idx="136">
                  <c:v>325.55243054832391</c:v>
                </c:pt>
                <c:pt idx="137">
                  <c:v>326.95063088472739</c:v>
                </c:pt>
                <c:pt idx="138">
                  <c:v>328.34287724255762</c:v>
                </c:pt>
                <c:pt idx="139">
                  <c:v>329.7292450419302</c:v>
                </c:pt>
                <c:pt idx="140">
                  <c:v>331.10980812401385</c:v>
                </c:pt>
                <c:pt idx="141">
                  <c:v>332.4846387969244</c:v>
                </c:pt>
                <c:pt idx="142">
                  <c:v>333.62035170522989</c:v>
                </c:pt>
                <c:pt idx="143">
                  <c:v>333.62035170522989</c:v>
                </c:pt>
                <c:pt idx="144">
                  <c:v>333.770449419839</c:v>
                </c:pt>
                <c:pt idx="145">
                  <c:v>78.477360836874482</c:v>
                </c:pt>
                <c:pt idx="146">
                  <c:v>78.477360836874482</c:v>
                </c:pt>
                <c:pt idx="147">
                  <c:v>78.477360836874482</c:v>
                </c:pt>
                <c:pt idx="148">
                  <c:v>78.477360836874482</c:v>
                </c:pt>
                <c:pt idx="149">
                  <c:v>81.980936259114543</c:v>
                </c:pt>
                <c:pt idx="150">
                  <c:v>81.980936259114543</c:v>
                </c:pt>
                <c:pt idx="151">
                  <c:v>83.36149516366055</c:v>
                </c:pt>
                <c:pt idx="152">
                  <c:v>83.36149516366055</c:v>
                </c:pt>
                <c:pt idx="153">
                  <c:v>86.087994447083048</c:v>
                </c:pt>
                <c:pt idx="154">
                  <c:v>86.087994447083048</c:v>
                </c:pt>
                <c:pt idx="155">
                  <c:v>91.233068499974294</c:v>
                </c:pt>
                <c:pt idx="156">
                  <c:v>93.505759469248758</c:v>
                </c:pt>
                <c:pt idx="157">
                  <c:v>93.505759469248758</c:v>
                </c:pt>
                <c:pt idx="158">
                  <c:v>95.230490904546983</c:v>
                </c:pt>
                <c:pt idx="159">
                  <c:v>95.230490904546983</c:v>
                </c:pt>
                <c:pt idx="160">
                  <c:v>99.905837656870716</c:v>
                </c:pt>
                <c:pt idx="161">
                  <c:v>104.21975491201755</c:v>
                </c:pt>
                <c:pt idx="162">
                  <c:v>104.21975491201755</c:v>
                </c:pt>
                <c:pt idx="163">
                  <c:v>108.50846655409431</c:v>
                </c:pt>
                <c:pt idx="164">
                  <c:v>112.63399714971055</c:v>
                </c:pt>
                <c:pt idx="165">
                  <c:v>116.61366692596972</c:v>
                </c:pt>
                <c:pt idx="166">
                  <c:v>120.46193304907989</c:v>
                </c:pt>
                <c:pt idx="167">
                  <c:v>124.19101140549989</c:v>
                </c:pt>
                <c:pt idx="168">
                  <c:v>127.81133484132386</c:v>
                </c:pt>
                <c:pt idx="169">
                  <c:v>131.33189754938061</c:v>
                </c:pt>
                <c:pt idx="170">
                  <c:v>134.76051837953506</c:v>
                </c:pt>
                <c:pt idx="171">
                  <c:v>138.10404524821496</c:v>
                </c:pt>
                <c:pt idx="172">
                  <c:v>139.44125342925244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46-495A-8123-F780D768062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Sheet1!$V$5:$V$177</c:f>
              <c:numCache>
                <c:formatCode>0.00</c:formatCode>
                <c:ptCount val="173"/>
                <c:pt idx="0">
                  <c:v>175.32625116550579</c:v>
                </c:pt>
                <c:pt idx="1">
                  <c:v>177.90903391269939</c:v>
                </c:pt>
                <c:pt idx="2">
                  <c:v>180.45485404319282</c:v>
                </c:pt>
                <c:pt idx="3">
                  <c:v>182.96525448223778</c:v>
                </c:pt>
                <c:pt idx="4">
                  <c:v>183.24477557013745</c:v>
                </c:pt>
                <c:pt idx="5">
                  <c:v>183.24477557013745</c:v>
                </c:pt>
                <c:pt idx="6">
                  <c:v>185.71746760536564</c:v>
                </c:pt>
                <c:pt idx="7">
                  <c:v>188.1576673265005</c:v>
                </c:pt>
                <c:pt idx="8">
                  <c:v>190.56662292686522</c:v>
                </c:pt>
                <c:pt idx="9">
                  <c:v>192.94550467359957</c:v>
                </c:pt>
                <c:pt idx="10">
                  <c:v>194.28279975785307</c:v>
                </c:pt>
                <c:pt idx="11">
                  <c:v>194.28279975785307</c:v>
                </c:pt>
                <c:pt idx="12">
                  <c:v>194.60185806345743</c:v>
                </c:pt>
                <c:pt idx="13">
                  <c:v>194.60185806345743</c:v>
                </c:pt>
                <c:pt idx="14">
                  <c:v>196.93200136531908</c:v>
                </c:pt>
                <c:pt idx="15">
                  <c:v>199.23489443807287</c:v>
                </c:pt>
                <c:pt idx="16">
                  <c:v>201.51147153884327</c:v>
                </c:pt>
                <c:pt idx="17">
                  <c:v>203.42742832211698</c:v>
                </c:pt>
                <c:pt idx="18">
                  <c:v>203.42742832211698</c:v>
                </c:pt>
                <c:pt idx="19">
                  <c:v>204.04449696512287</c:v>
                </c:pt>
                <c:pt idx="20">
                  <c:v>204.04449696512287</c:v>
                </c:pt>
                <c:pt idx="21">
                  <c:v>206.26799737659269</c:v>
                </c:pt>
                <c:pt idx="22">
                  <c:v>208.46778346245745</c:v>
                </c:pt>
                <c:pt idx="23">
                  <c:v>210.64459817842481</c:v>
                </c:pt>
                <c:pt idx="24">
                  <c:v>212.79914647796417</c:v>
                </c:pt>
                <c:pt idx="25">
                  <c:v>213.88235813116995</c:v>
                </c:pt>
                <c:pt idx="26">
                  <c:v>213.88235813116995</c:v>
                </c:pt>
                <c:pt idx="27">
                  <c:v>216.0046136538524</c:v>
                </c:pt>
                <c:pt idx="28">
                  <c:v>218.10621980986704</c:v>
                </c:pt>
                <c:pt idx="29">
                  <c:v>220.18776787040201</c:v>
                </c:pt>
                <c:pt idx="30">
                  <c:v>222.24982141668877</c:v>
                </c:pt>
                <c:pt idx="31">
                  <c:v>224.29291812215126</c:v>
                </c:pt>
                <c:pt idx="32">
                  <c:v>226.31757138973998</c:v>
                </c:pt>
                <c:pt idx="33">
                  <c:v>228.32427185857847</c:v>
                </c:pt>
                <c:pt idx="34">
                  <c:v>229.00652824701319</c:v>
                </c:pt>
                <c:pt idx="35">
                  <c:v>229.00652824701319</c:v>
                </c:pt>
                <c:pt idx="36">
                  <c:v>230.98986986391861</c:v>
                </c:pt>
                <c:pt idx="37">
                  <c:v>232.95632633553882</c:v>
                </c:pt>
                <c:pt idx="38">
                  <c:v>234.9063217109111</c:v>
                </c:pt>
                <c:pt idx="39">
                  <c:v>236.84026258166088</c:v>
                </c:pt>
                <c:pt idx="40">
                  <c:v>238.75853907190435</c:v>
                </c:pt>
                <c:pt idx="41">
                  <c:v>240.6615257571307</c:v>
                </c:pt>
                <c:pt idx="42">
                  <c:v>242.54958251819377</c:v>
                </c:pt>
                <c:pt idx="43">
                  <c:v>244.42305533592793</c:v>
                </c:pt>
                <c:pt idx="44">
                  <c:v>246.28227703135701</c:v>
                </c:pt>
                <c:pt idx="45">
                  <c:v>247.38925936618608</c:v>
                </c:pt>
                <c:pt idx="46">
                  <c:v>247.38925936618608</c:v>
                </c:pt>
                <c:pt idx="47">
                  <c:v>249.2263542439886</c:v>
                </c:pt>
                <c:pt idx="48">
                  <c:v>251.05000627315286</c:v>
                </c:pt>
                <c:pt idx="49">
                  <c:v>252.86050630683727</c:v>
                </c:pt>
                <c:pt idx="50">
                  <c:v>254.65813485877513</c:v>
                </c:pt>
                <c:pt idx="51">
                  <c:v>255.60146900546192</c:v>
                </c:pt>
                <c:pt idx="52">
                  <c:v>255.60146900546192</c:v>
                </c:pt>
                <c:pt idx="53">
                  <c:v>257.37995445984154</c:v>
                </c:pt>
                <c:pt idx="54">
                  <c:v>259.1462346972267</c:v>
                </c:pt>
                <c:pt idx="55">
                  <c:v>260.9005576033714</c:v>
                </c:pt>
                <c:pt idx="56">
                  <c:v>262.64316278508016</c:v>
                </c:pt>
                <c:pt idx="57">
                  <c:v>264.37428195221656</c:v>
                </c:pt>
                <c:pt idx="58">
                  <c:v>266.09413927734317</c:v>
                </c:pt>
                <c:pt idx="59">
                  <c:v>267.80295173457313</c:v>
                </c:pt>
                <c:pt idx="60">
                  <c:v>269.500929419084</c:v>
                </c:pt>
                <c:pt idx="61">
                  <c:v>271.18827584862532</c:v>
                </c:pt>
                <c:pt idx="62">
                  <c:v>272.86518824824486</c:v>
                </c:pt>
                <c:pt idx="63">
                  <c:v>274.53185781936151</c:v>
                </c:pt>
                <c:pt idx="64">
                  <c:v>276.18846999422357</c:v>
                </c:pt>
                <c:pt idx="65">
                  <c:v>277.83520467671144</c:v>
                </c:pt>
                <c:pt idx="66">
                  <c:v>278.33879763293896</c:v>
                </c:pt>
                <c:pt idx="67">
                  <c:v>278.33879763293896</c:v>
                </c:pt>
                <c:pt idx="68">
                  <c:v>279.97288487950073</c:v>
                </c:pt>
                <c:pt idx="69">
                  <c:v>281.59748981081162</c:v>
                </c:pt>
                <c:pt idx="70">
                  <c:v>283.21277560828742</c:v>
                </c:pt>
                <c:pt idx="71">
                  <c:v>284.81890082603394</c:v>
                </c:pt>
                <c:pt idx="72">
                  <c:v>286.41601957249208</c:v>
                </c:pt>
                <c:pt idx="73">
                  <c:v>286.6545016247785</c:v>
                </c:pt>
                <c:pt idx="74">
                  <c:v>286.6545016247785</c:v>
                </c:pt>
                <c:pt idx="75">
                  <c:v>288.24144965939604</c:v>
                </c:pt>
                <c:pt idx="76">
                  <c:v>289.81970827007285</c:v>
                </c:pt>
                <c:pt idx="77">
                  <c:v>291.38941865096979</c:v>
                </c:pt>
                <c:pt idx="78">
                  <c:v>292.95071821340554</c:v>
                </c:pt>
                <c:pt idx="79">
                  <c:v>294.50374072624294</c:v>
                </c:pt>
                <c:pt idx="80">
                  <c:v>296.04861644964689</c:v>
                </c:pt>
                <c:pt idx="81">
                  <c:v>297.58547226259236</c:v>
                </c:pt>
                <c:pt idx="82">
                  <c:v>299.11443178447632</c:v>
                </c:pt>
                <c:pt idx="83">
                  <c:v>299.59717863449606</c:v>
                </c:pt>
                <c:pt idx="84">
                  <c:v>299.59717863449606</c:v>
                </c:pt>
                <c:pt idx="85">
                  <c:v>301.11592360044688</c:v>
                </c:pt>
                <c:pt idx="86">
                  <c:v>302.62704678490019</c:v>
                </c:pt>
                <c:pt idx="87">
                  <c:v>303.34640383520315</c:v>
                </c:pt>
                <c:pt idx="88">
                  <c:v>303.34640383520315</c:v>
                </c:pt>
                <c:pt idx="89">
                  <c:v>304.84647073527054</c:v>
                </c:pt>
                <c:pt idx="90">
                  <c:v>306.33919226855414</c:v>
                </c:pt>
                <c:pt idx="91">
                  <c:v>307.33585334573343</c:v>
                </c:pt>
                <c:pt idx="92">
                  <c:v>307.33585334573343</c:v>
                </c:pt>
                <c:pt idx="93">
                  <c:v>307.54654543946702</c:v>
                </c:pt>
                <c:pt idx="94">
                  <c:v>307.54654543946702</c:v>
                </c:pt>
                <c:pt idx="95">
                  <c:v>309.02622479613302</c:v>
                </c:pt>
                <c:pt idx="96">
                  <c:v>310.49885283483763</c:v>
                </c:pt>
                <c:pt idx="97">
                  <c:v>311.96452941280063</c:v>
                </c:pt>
                <c:pt idx="98">
                  <c:v>312.06540721738151</c:v>
                </c:pt>
                <c:pt idx="99">
                  <c:v>312.06540721738151</c:v>
                </c:pt>
                <c:pt idx="100">
                  <c:v>312.24953476626695</c:v>
                </c:pt>
                <c:pt idx="101">
                  <c:v>312.24953476626695</c:v>
                </c:pt>
                <c:pt idx="102">
                  <c:v>313.70703205658327</c:v>
                </c:pt>
                <c:pt idx="103">
                  <c:v>315.15778899108642</c:v>
                </c:pt>
                <c:pt idx="104">
                  <c:v>315.90001928418769</c:v>
                </c:pt>
                <c:pt idx="105">
                  <c:v>315.90001928418769</c:v>
                </c:pt>
                <c:pt idx="106">
                  <c:v>317.34075090311069</c:v>
                </c:pt>
                <c:pt idx="107">
                  <c:v>318.77497107481656</c:v>
                </c:pt>
                <c:pt idx="108">
                  <c:v>320.20276729558435</c:v>
                </c:pt>
                <c:pt idx="109">
                  <c:v>321.50903717897285</c:v>
                </c:pt>
                <c:pt idx="110">
                  <c:v>321.50903717897285</c:v>
                </c:pt>
                <c:pt idx="111">
                  <c:v>322.92474508428455</c:v>
                </c:pt>
                <c:pt idx="112">
                  <c:v>324.33427353233913</c:v>
                </c:pt>
                <c:pt idx="113">
                  <c:v>325.73770274217594</c:v>
                </c:pt>
                <c:pt idx="114">
                  <c:v>326.40501282570733</c:v>
                </c:pt>
                <c:pt idx="115">
                  <c:v>326.40501282570733</c:v>
                </c:pt>
                <c:pt idx="116">
                  <c:v>327.79957656737474</c:v>
                </c:pt>
                <c:pt idx="117">
                  <c:v>329.18823247156053</c:v>
                </c:pt>
                <c:pt idx="118">
                  <c:v>330.57105499082974</c:v>
                </c:pt>
                <c:pt idx="119">
                  <c:v>331.94811702696882</c:v>
                </c:pt>
                <c:pt idx="120">
                  <c:v>333.31948997583413</c:v>
                </c:pt>
                <c:pt idx="121">
                  <c:v>334.68524377054661</c:v>
                </c:pt>
                <c:pt idx="122">
                  <c:v>336.04544692310623</c:v>
                </c:pt>
                <c:pt idx="123">
                  <c:v>336.31248704404391</c:v>
                </c:pt>
                <c:pt idx="124">
                  <c:v>336.31248704404391</c:v>
                </c:pt>
                <c:pt idx="125">
                  <c:v>337.66613531971223</c:v>
                </c:pt>
                <c:pt idx="126">
                  <c:v>337.85197283684789</c:v>
                </c:pt>
                <c:pt idx="127">
                  <c:v>337.85197283684789</c:v>
                </c:pt>
                <c:pt idx="128">
                  <c:v>338.04526502489307</c:v>
                </c:pt>
                <c:pt idx="129">
                  <c:v>338.04526502489307</c:v>
                </c:pt>
                <c:pt idx="130">
                  <c:v>339.39200227134137</c:v>
                </c:pt>
                <c:pt idx="131">
                  <c:v>339.59274625314094</c:v>
                </c:pt>
                <c:pt idx="132">
                  <c:v>339.59274625314094</c:v>
                </c:pt>
                <c:pt idx="133">
                  <c:v>339.78692768520415</c:v>
                </c:pt>
                <c:pt idx="134">
                  <c:v>339.78692768520415</c:v>
                </c:pt>
                <c:pt idx="135">
                  <c:v>341.12678907665719</c:v>
                </c:pt>
                <c:pt idx="136">
                  <c:v>342.46140837436002</c:v>
                </c:pt>
                <c:pt idx="137">
                  <c:v>343.7908466288045</c:v>
                </c:pt>
                <c:pt idx="138">
                  <c:v>345.11516371459277</c:v>
                </c:pt>
                <c:pt idx="139">
                  <c:v>346.43441836190323</c:v>
                </c:pt>
                <c:pt idx="140">
                  <c:v>347.74866818688207</c:v>
                </c:pt>
                <c:pt idx="141">
                  <c:v>349.05796972100524</c:v>
                </c:pt>
                <c:pt idx="142">
                  <c:v>350.13992954496092</c:v>
                </c:pt>
                <c:pt idx="143">
                  <c:v>350.13992954496092</c:v>
                </c:pt>
                <c:pt idx="144">
                  <c:v>350.28294862261026</c:v>
                </c:pt>
                <c:pt idx="145">
                  <c:v>350.28294862261026</c:v>
                </c:pt>
                <c:pt idx="146">
                  <c:v>351.58281257159064</c:v>
                </c:pt>
                <c:pt idx="147">
                  <c:v>352.54214390303781</c:v>
                </c:pt>
                <c:pt idx="148">
                  <c:v>352.54214390303781</c:v>
                </c:pt>
                <c:pt idx="149">
                  <c:v>353.33856423230998</c:v>
                </c:pt>
                <c:pt idx="150">
                  <c:v>135.07246227766046</c:v>
                </c:pt>
                <c:pt idx="151">
                  <c:v>135.07246227766046</c:v>
                </c:pt>
                <c:pt idx="152">
                  <c:v>135.07246227766046</c:v>
                </c:pt>
                <c:pt idx="153">
                  <c:v>136.771978042836</c:v>
                </c:pt>
                <c:pt idx="154">
                  <c:v>136.771978042836</c:v>
                </c:pt>
                <c:pt idx="155">
                  <c:v>140.06749793492426</c:v>
                </c:pt>
                <c:pt idx="156">
                  <c:v>141.55832099791948</c:v>
                </c:pt>
                <c:pt idx="157">
                  <c:v>141.55832099791948</c:v>
                </c:pt>
                <c:pt idx="158">
                  <c:v>142.70346032157036</c:v>
                </c:pt>
                <c:pt idx="159">
                  <c:v>142.70346032157036</c:v>
                </c:pt>
                <c:pt idx="160">
                  <c:v>145.86503209388468</c:v>
                </c:pt>
                <c:pt idx="161">
                  <c:v>148.85290895293249</c:v>
                </c:pt>
                <c:pt idx="162">
                  <c:v>148.85290895293249</c:v>
                </c:pt>
                <c:pt idx="163">
                  <c:v>151.88653167331859</c:v>
                </c:pt>
                <c:pt idx="164">
                  <c:v>154.86073906497415</c:v>
                </c:pt>
                <c:pt idx="165">
                  <c:v>157.77889118557658</c:v>
                </c:pt>
                <c:pt idx="166">
                  <c:v>160.64404285173484</c:v>
                </c:pt>
                <c:pt idx="167">
                  <c:v>163.45898110458788</c:v>
                </c:pt>
                <c:pt idx="168">
                  <c:v>166.2262569624607</c:v>
                </c:pt>
                <c:pt idx="169">
                  <c:v>168.94821249054402</c:v>
                </c:pt>
                <c:pt idx="170">
                  <c:v>171.62700400505165</c:v>
                </c:pt>
                <c:pt idx="171">
                  <c:v>174.26462206583992</c:v>
                </c:pt>
                <c:pt idx="172">
                  <c:v>175.32625116550579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46-495A-8123-F780D768062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Sheet1!$W$5:$W$177</c:f>
              <c:numCache>
                <c:formatCode>0.00</c:formatCode>
                <c:ptCount val="173"/>
                <c:pt idx="0">
                  <c:v>143.72936065849331</c:v>
                </c:pt>
                <c:pt idx="1">
                  <c:v>146.86885005098679</c:v>
                </c:pt>
                <c:pt idx="2">
                  <c:v>149.94261940922348</c:v>
                </c:pt>
                <c:pt idx="3">
                  <c:v>152.95463090504728</c:v>
                </c:pt>
                <c:pt idx="4">
                  <c:v>153.28888590272695</c:v>
                </c:pt>
                <c:pt idx="5">
                  <c:v>153.28888590272695</c:v>
                </c:pt>
                <c:pt idx="6">
                  <c:v>156.23639954024554</c:v>
                </c:pt>
                <c:pt idx="7">
                  <c:v>159.12932646529754</c:v>
                </c:pt>
                <c:pt idx="8">
                  <c:v>161.97059159396574</c:v>
                </c:pt>
                <c:pt idx="9">
                  <c:v>164.76286760462517</c:v>
                </c:pt>
                <c:pt idx="10">
                  <c:v>166.3269101778159</c:v>
                </c:pt>
                <c:pt idx="11">
                  <c:v>166.3269101778159</c:v>
                </c:pt>
                <c:pt idx="12">
                  <c:v>166.69948389032055</c:v>
                </c:pt>
                <c:pt idx="13">
                  <c:v>166.69948389032055</c:v>
                </c:pt>
                <c:pt idx="14">
                  <c:v>169.41383629827655</c:v>
                </c:pt>
                <c:pt idx="15">
                  <c:v>172.08537976626383</c:v>
                </c:pt>
                <c:pt idx="16">
                  <c:v>174.7160780503593</c:v>
                </c:pt>
                <c:pt idx="17">
                  <c:v>176.92245013366519</c:v>
                </c:pt>
                <c:pt idx="18">
                  <c:v>176.92245013366519</c:v>
                </c:pt>
                <c:pt idx="19">
                  <c:v>177.63161742578163</c:v>
                </c:pt>
                <c:pt idx="20">
                  <c:v>177.63161742578163</c:v>
                </c:pt>
                <c:pt idx="21">
                  <c:v>180.18135727455061</c:v>
                </c:pt>
                <c:pt idx="22">
                  <c:v>182.6955158434362</c:v>
                </c:pt>
                <c:pt idx="23">
                  <c:v>185.17554241664652</c:v>
                </c:pt>
                <c:pt idx="24">
                  <c:v>187.62279048478962</c:v>
                </c:pt>
                <c:pt idx="25">
                  <c:v>188.85046435552988</c:v>
                </c:pt>
                <c:pt idx="26">
                  <c:v>188.85046435552988</c:v>
                </c:pt>
                <c:pt idx="27">
                  <c:v>191.2506938217461</c:v>
                </c:pt>
                <c:pt idx="28">
                  <c:v>193.62117107201701</c:v>
                </c:pt>
                <c:pt idx="29">
                  <c:v>195.9629758074195</c:v>
                </c:pt>
                <c:pt idx="30">
                  <c:v>198.27712396365669</c:v>
                </c:pt>
                <c:pt idx="31">
                  <c:v>200.56457286195706</c:v>
                </c:pt>
                <c:pt idx="32">
                  <c:v>202.82622583704327</c:v>
                </c:pt>
                <c:pt idx="33">
                  <c:v>205.06293640562956</c:v>
                </c:pt>
                <c:pt idx="34">
                  <c:v>205.82231353111177</c:v>
                </c:pt>
                <c:pt idx="35">
                  <c:v>205.82231353111177</c:v>
                </c:pt>
                <c:pt idx="36">
                  <c:v>208.02681256823428</c:v>
                </c:pt>
                <c:pt idx="37">
                  <c:v>210.20819381579605</c:v>
                </c:pt>
                <c:pt idx="38">
                  <c:v>212.36716965505585</c:v>
                </c:pt>
                <c:pt idx="39">
                  <c:v>214.5044166149016</c:v>
                </c:pt>
                <c:pt idx="40">
                  <c:v>216.62057784822585</c:v>
                </c:pt>
                <c:pt idx="41">
                  <c:v>218.71626539262982</c:v>
                </c:pt>
                <c:pt idx="42">
                  <c:v>220.79206223797831</c:v>
                </c:pt>
                <c:pt idx="43">
                  <c:v>222.8485242205999</c:v>
                </c:pt>
                <c:pt idx="44">
                  <c:v>224.88618176157311</c:v>
                </c:pt>
                <c:pt idx="45">
                  <c:v>226.09794430135648</c:v>
                </c:pt>
                <c:pt idx="46">
                  <c:v>226.09794430135648</c:v>
                </c:pt>
                <c:pt idx="47">
                  <c:v>228.10657688304232</c:v>
                </c:pt>
                <c:pt idx="48">
                  <c:v>230.09767581898629</c:v>
                </c:pt>
                <c:pt idx="49">
                  <c:v>232.07169240840062</c:v>
                </c:pt>
                <c:pt idx="50">
                  <c:v>234.02905891640745</c:v>
                </c:pt>
                <c:pt idx="51">
                  <c:v>235.05519718844619</c:v>
                </c:pt>
                <c:pt idx="52">
                  <c:v>235.05519718844619</c:v>
                </c:pt>
                <c:pt idx="53">
                  <c:v>236.98792316339524</c:v>
                </c:pt>
                <c:pt idx="54">
                  <c:v>238.90501402293617</c:v>
                </c:pt>
                <c:pt idx="55">
                  <c:v>240.80684318619214</c:v>
                </c:pt>
                <c:pt idx="56">
                  <c:v>242.69376944062518</c:v>
                </c:pt>
                <c:pt idx="57">
                  <c:v>244.56613773231021</c:v>
                </c:pt>
                <c:pt idx="58">
                  <c:v>246.42427990216248</c:v>
                </c:pt>
                <c:pt idx="59">
                  <c:v>248.26851537256857</c:v>
                </c:pt>
                <c:pt idx="60">
                  <c:v>250.09915178844435</c:v>
                </c:pt>
                <c:pt idx="61">
                  <c:v>251.91648561636319</c:v>
                </c:pt>
                <c:pt idx="62">
                  <c:v>253.7208027050587</c:v>
                </c:pt>
                <c:pt idx="63">
                  <c:v>255.51237881030212</c:v>
                </c:pt>
                <c:pt idx="64">
                  <c:v>257.29148008688378</c:v>
                </c:pt>
                <c:pt idx="65">
                  <c:v>259.05836355018403</c:v>
                </c:pt>
                <c:pt idx="66">
                  <c:v>259.59838411534713</c:v>
                </c:pt>
                <c:pt idx="67">
                  <c:v>259.59838411534713</c:v>
                </c:pt>
                <c:pt idx="68">
                  <c:v>261.34967196325181</c:v>
                </c:pt>
                <c:pt idx="69">
                  <c:v>263.08930239616228</c:v>
                </c:pt>
                <c:pt idx="70">
                  <c:v>264.81750515269817</c:v>
                </c:pt>
                <c:pt idx="71">
                  <c:v>266.53450252321807</c:v>
                </c:pt>
                <c:pt idx="72">
                  <c:v>268.24050968356613</c:v>
                </c:pt>
                <c:pt idx="73">
                  <c:v>268.49513602540242</c:v>
                </c:pt>
                <c:pt idx="74">
                  <c:v>268.49513602540242</c:v>
                </c:pt>
                <c:pt idx="75">
                  <c:v>270.18876377321715</c:v>
                </c:pt>
                <c:pt idx="76">
                  <c:v>271.87184125852264</c:v>
                </c:pt>
                <c:pt idx="77">
                  <c:v>273.54456322379968</c:v>
                </c:pt>
                <c:pt idx="78">
                  <c:v>275.20711849314392</c:v>
                </c:pt>
                <c:pt idx="79">
                  <c:v>276.8596902210565</c:v>
                </c:pt>
                <c:pt idx="80">
                  <c:v>278.5024561279476</c:v>
                </c:pt>
                <c:pt idx="81">
                  <c:v>280.13558872320988</c:v>
                </c:pt>
                <c:pt idx="82">
                  <c:v>281.75925551665449</c:v>
                </c:pt>
                <c:pt idx="83">
                  <c:v>282.27168510727284</c:v>
                </c:pt>
                <c:pt idx="84">
                  <c:v>282.27168510727284</c:v>
                </c:pt>
                <c:pt idx="85">
                  <c:v>283.88313478137337</c:v>
                </c:pt>
                <c:pt idx="86">
                  <c:v>285.4854886212247</c:v>
                </c:pt>
                <c:pt idx="87">
                  <c:v>286.24792660786107</c:v>
                </c:pt>
                <c:pt idx="88">
                  <c:v>286.24792660786107</c:v>
                </c:pt>
                <c:pt idx="89">
                  <c:v>287.83711624337019</c:v>
                </c:pt>
                <c:pt idx="90">
                  <c:v>289.41757978274126</c:v>
                </c:pt>
                <c:pt idx="91">
                  <c:v>290.47230766339743</c:v>
                </c:pt>
                <c:pt idx="92">
                  <c:v>290.47230766339743</c:v>
                </c:pt>
                <c:pt idx="93">
                  <c:v>290.69522249135679</c:v>
                </c:pt>
                <c:pt idx="94">
                  <c:v>290.69522249135679</c:v>
                </c:pt>
                <c:pt idx="95">
                  <c:v>292.2602305810687</c:v>
                </c:pt>
                <c:pt idx="96">
                  <c:v>293.81690281414961</c:v>
                </c:pt>
                <c:pt idx="97">
                  <c:v>295.36537098871196</c:v>
                </c:pt>
                <c:pt idx="98">
                  <c:v>295.47191600776449</c:v>
                </c:pt>
                <c:pt idx="99">
                  <c:v>295.47191600776449</c:v>
                </c:pt>
                <c:pt idx="100">
                  <c:v>295.66637740754265</c:v>
                </c:pt>
                <c:pt idx="101">
                  <c:v>295.66637740754265</c:v>
                </c:pt>
                <c:pt idx="102">
                  <c:v>297.20520979501595</c:v>
                </c:pt>
                <c:pt idx="103">
                  <c:v>298.73611554229501</c:v>
                </c:pt>
                <c:pt idx="104">
                  <c:v>299.51904271898877</c:v>
                </c:pt>
                <c:pt idx="105">
                  <c:v>299.51904271898877</c:v>
                </c:pt>
                <c:pt idx="106">
                  <c:v>301.0381818827961</c:v>
                </c:pt>
                <c:pt idx="107">
                  <c:v>302.54969335846204</c:v>
                </c:pt>
                <c:pt idx="108">
                  <c:v>304.05369090228032</c:v>
                </c:pt>
                <c:pt idx="109">
                  <c:v>305.4290355472109</c:v>
                </c:pt>
                <c:pt idx="110">
                  <c:v>305.4290355472109</c:v>
                </c:pt>
                <c:pt idx="111">
                  <c:v>306.91892374908952</c:v>
                </c:pt>
                <c:pt idx="112">
                  <c:v>308.40161438504083</c:v>
                </c:pt>
                <c:pt idx="113">
                  <c:v>309.87721077113662</c:v>
                </c:pt>
                <c:pt idx="114">
                  <c:v>310.57860062357713</c:v>
                </c:pt>
                <c:pt idx="115">
                  <c:v>310.57860062357713</c:v>
                </c:pt>
                <c:pt idx="116">
                  <c:v>312.04390262477398</c:v>
                </c:pt>
                <c:pt idx="117">
                  <c:v>313.50235591666518</c:v>
                </c:pt>
                <c:pt idx="118">
                  <c:v>314.95405564192919</c:v>
                </c:pt>
                <c:pt idx="119">
                  <c:v>316.39909476055618</c:v>
                </c:pt>
                <c:pt idx="120">
                  <c:v>317.83756411931461</c:v>
                </c:pt>
                <c:pt idx="121">
                  <c:v>319.26955251840008</c:v>
                </c:pt>
                <c:pt idx="122">
                  <c:v>320.69514677540639</c:v>
                </c:pt>
                <c:pt idx="123">
                  <c:v>320.97495807196464</c:v>
                </c:pt>
                <c:pt idx="124">
                  <c:v>320.97495807196464</c:v>
                </c:pt>
                <c:pt idx="125">
                  <c:v>322.39301126001391</c:v>
                </c:pt>
                <c:pt idx="126">
                  <c:v>322.58764749645866</c:v>
                </c:pt>
                <c:pt idx="127">
                  <c:v>322.58764749645866</c:v>
                </c:pt>
                <c:pt idx="128">
                  <c:v>322.79008035145608</c:v>
                </c:pt>
                <c:pt idx="129">
                  <c:v>322.79008035145608</c:v>
                </c:pt>
                <c:pt idx="130">
                  <c:v>324.20019428325378</c:v>
                </c:pt>
                <c:pt idx="131">
                  <c:v>324.41033903884676</c:v>
                </c:pt>
                <c:pt idx="132">
                  <c:v>324.41033903884676</c:v>
                </c:pt>
                <c:pt idx="133">
                  <c:v>324.61360260053721</c:v>
                </c:pt>
                <c:pt idx="134">
                  <c:v>324.61360260053721</c:v>
                </c:pt>
                <c:pt idx="135">
                  <c:v>326.01582936001665</c:v>
                </c:pt>
                <c:pt idx="136">
                  <c:v>327.412050775929</c:v>
                </c:pt>
                <c:pt idx="137">
                  <c:v>328.80234335128989</c:v>
                </c:pt>
                <c:pt idx="138">
                  <c:v>330.18678197847282</c:v>
                </c:pt>
                <c:pt idx="139">
                  <c:v>331.56543998628621</c:v>
                </c:pt>
                <c:pt idx="140">
                  <c:v>332.93838918529593</c:v>
                </c:pt>
                <c:pt idx="141">
                  <c:v>334.30569991147263</c:v>
                </c:pt>
                <c:pt idx="142">
                  <c:v>335.43524714808905</c:v>
                </c:pt>
                <c:pt idx="143">
                  <c:v>335.43524714808905</c:v>
                </c:pt>
                <c:pt idx="144">
                  <c:v>335.58453311095786</c:v>
                </c:pt>
                <c:pt idx="145">
                  <c:v>335.58453311095786</c:v>
                </c:pt>
                <c:pt idx="146">
                  <c:v>336.94110592698479</c:v>
                </c:pt>
                <c:pt idx="147">
                  <c:v>337.94200389312306</c:v>
                </c:pt>
                <c:pt idx="148">
                  <c:v>337.94200389312306</c:v>
                </c:pt>
                <c:pt idx="149">
                  <c:v>338.77274940776982</c:v>
                </c:pt>
                <c:pt idx="150">
                  <c:v>338.77274940776982</c:v>
                </c:pt>
                <c:pt idx="151">
                  <c:v>339.10948188940341</c:v>
                </c:pt>
                <c:pt idx="152">
                  <c:v>339.10948188940341</c:v>
                </c:pt>
                <c:pt idx="153">
                  <c:v>339.79000076414786</c:v>
                </c:pt>
                <c:pt idx="154">
                  <c:v>99.787739784500744</c:v>
                </c:pt>
                <c:pt idx="155">
                  <c:v>99.787739784500744</c:v>
                </c:pt>
                <c:pt idx="156">
                  <c:v>99.787739784500744</c:v>
                </c:pt>
                <c:pt idx="157">
                  <c:v>99.787739784500744</c:v>
                </c:pt>
                <c:pt idx="158">
                  <c:v>101.40568206614081</c:v>
                </c:pt>
                <c:pt idx="159">
                  <c:v>101.40568206614081</c:v>
                </c:pt>
                <c:pt idx="160">
                  <c:v>105.80851740431501</c:v>
                </c:pt>
                <c:pt idx="161">
                  <c:v>109.89096082617183</c:v>
                </c:pt>
                <c:pt idx="162">
                  <c:v>109.89096082617183</c:v>
                </c:pt>
                <c:pt idx="163">
                  <c:v>113.96645678136717</c:v>
                </c:pt>
                <c:pt idx="164">
                  <c:v>117.90115890566653</c:v>
                </c:pt>
                <c:pt idx="165">
                  <c:v>121.7087230698738</c:v>
                </c:pt>
                <c:pt idx="166">
                  <c:v>125.400730744678</c:v>
                </c:pt>
                <c:pt idx="167">
                  <c:v>128.98710505821592</c:v>
                </c:pt>
                <c:pt idx="168">
                  <c:v>132.47642534164044</c:v>
                </c:pt>
                <c:pt idx="169">
                  <c:v>135.87616888659775</c:v>
                </c:pt>
                <c:pt idx="170">
                  <c:v>139.19289950029506</c:v>
                </c:pt>
                <c:pt idx="171">
                  <c:v>142.43241650445745</c:v>
                </c:pt>
                <c:pt idx="172">
                  <c:v>143.72936065849331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46-495A-8123-F780D768062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Sheet1!$X$5:$X$177</c:f>
              <c:numCache>
                <c:formatCode>0.00</c:formatCode>
                <c:ptCount val="173"/>
                <c:pt idx="0">
                  <c:v>106.99048015230768</c:v>
                </c:pt>
                <c:pt idx="1">
                  <c:v>111.17235647057835</c:v>
                </c:pt>
                <c:pt idx="2">
                  <c:v>115.20252967370702</c:v>
                </c:pt>
                <c:pt idx="3">
                  <c:v>119.0964014704951</c:v>
                </c:pt>
                <c:pt idx="4">
                  <c:v>119.52537918459555</c:v>
                </c:pt>
                <c:pt idx="5">
                  <c:v>119.52537918459555</c:v>
                </c:pt>
                <c:pt idx="6">
                  <c:v>123.2827898338667</c:v>
                </c:pt>
                <c:pt idx="7">
                  <c:v>126.92902059506071</c:v>
                </c:pt>
                <c:pt idx="8">
                  <c:v>130.47339295512072</c:v>
                </c:pt>
                <c:pt idx="9">
                  <c:v>133.92399437450089</c:v>
                </c:pt>
                <c:pt idx="10">
                  <c:v>135.84356730158902</c:v>
                </c:pt>
                <c:pt idx="11">
                  <c:v>135.84356730158902</c:v>
                </c:pt>
                <c:pt idx="12">
                  <c:v>136.29949250536976</c:v>
                </c:pt>
                <c:pt idx="13">
                  <c:v>136.29949250536976</c:v>
                </c:pt>
                <c:pt idx="14">
                  <c:v>139.60616625787469</c:v>
                </c:pt>
                <c:pt idx="15">
                  <c:v>142.83631070992192</c:v>
                </c:pt>
                <c:pt idx="16">
                  <c:v>145.99500558999051</c:v>
                </c:pt>
                <c:pt idx="17">
                  <c:v>148.62835223880188</c:v>
                </c:pt>
                <c:pt idx="18">
                  <c:v>148.62835223880188</c:v>
                </c:pt>
                <c:pt idx="19">
                  <c:v>149.471820880129</c:v>
                </c:pt>
                <c:pt idx="20">
                  <c:v>149.471820880129</c:v>
                </c:pt>
                <c:pt idx="21">
                  <c:v>152.49313177065179</c:v>
                </c:pt>
                <c:pt idx="22">
                  <c:v>155.45573401203757</c:v>
                </c:pt>
                <c:pt idx="23">
                  <c:v>158.36292254571893</c:v>
                </c:pt>
                <c:pt idx="24">
                  <c:v>161.21769517401424</c:v>
                </c:pt>
                <c:pt idx="25">
                  <c:v>162.64480199262863</c:v>
                </c:pt>
                <c:pt idx="26">
                  <c:v>162.64480199262863</c:v>
                </c:pt>
                <c:pt idx="27">
                  <c:v>165.42569817057256</c:v>
                </c:pt>
                <c:pt idx="28">
                  <c:v>168.16061255603637</c:v>
                </c:pt>
                <c:pt idx="29">
                  <c:v>170.8517533279111</c:v>
                </c:pt>
                <c:pt idx="30">
                  <c:v>173.50115738870846</c:v>
                </c:pt>
                <c:pt idx="31">
                  <c:v>176.11070840588141</c:v>
                </c:pt>
                <c:pt idx="32">
                  <c:v>178.68215248093861</c:v>
                </c:pt>
                <c:pt idx="33">
                  <c:v>181.21711181679669</c:v>
                </c:pt>
                <c:pt idx="34">
                  <c:v>182.07596896686118</c:v>
                </c:pt>
                <c:pt idx="35">
                  <c:v>182.07596896686118</c:v>
                </c:pt>
                <c:pt idx="36">
                  <c:v>184.56432069937406</c:v>
                </c:pt>
                <c:pt idx="37">
                  <c:v>187.01956709184577</c:v>
                </c:pt>
                <c:pt idx="38">
                  <c:v>189.44299531843714</c:v>
                </c:pt>
                <c:pt idx="39">
                  <c:v>191.83581124289958</c:v>
                </c:pt>
                <c:pt idx="40">
                  <c:v>194.19914643278275</c:v>
                </c:pt>
                <c:pt idx="41">
                  <c:v>196.5340644143437</c:v>
                </c:pt>
                <c:pt idx="42">
                  <c:v>198.84156626626486</c:v>
                </c:pt>
                <c:pt idx="43">
                  <c:v>201.12259563565055</c:v>
                </c:pt>
                <c:pt idx="44">
                  <c:v>203.37804324759693</c:v>
                </c:pt>
                <c:pt idx="45">
                  <c:v>204.71715645060482</c:v>
                </c:pt>
                <c:pt idx="46">
                  <c:v>204.71715645060482</c:v>
                </c:pt>
                <c:pt idx="47">
                  <c:v>206.93342925980184</c:v>
                </c:pt>
                <c:pt idx="48">
                  <c:v>209.12621582484923</c:v>
                </c:pt>
                <c:pt idx="49">
                  <c:v>211.29624735243505</c:v>
                </c:pt>
                <c:pt idx="50">
                  <c:v>213.44421787722763</c:v>
                </c:pt>
                <c:pt idx="51">
                  <c:v>214.56882218351626</c:v>
                </c:pt>
                <c:pt idx="52">
                  <c:v>214.56882218351626</c:v>
                </c:pt>
                <c:pt idx="53">
                  <c:v>216.68435442648234</c:v>
                </c:pt>
                <c:pt idx="54">
                  <c:v>218.77943105607852</c:v>
                </c:pt>
                <c:pt idx="55">
                  <c:v>220.85463421269071</c:v>
                </c:pt>
                <c:pt idx="56">
                  <c:v>222.91051893802907</c:v>
                </c:pt>
                <c:pt idx="57">
                  <c:v>224.94761490894146</c:v>
                </c:pt>
                <c:pt idx="58">
                  <c:v>226.96642803115492</c:v>
                </c:pt>
                <c:pt idx="59">
                  <c:v>228.96744190653271</c:v>
                </c:pt>
                <c:pt idx="60">
                  <c:v>230.95111918590356</c:v>
                </c:pt>
                <c:pt idx="61">
                  <c:v>232.91790281818493</c:v>
                </c:pt>
                <c:pt idx="62">
                  <c:v>234.8682172053542</c:v>
                </c:pt>
                <c:pt idx="63">
                  <c:v>236.80246927179928</c:v>
                </c:pt>
                <c:pt idx="64">
                  <c:v>238.72104945568049</c:v>
                </c:pt>
                <c:pt idx="65">
                  <c:v>240.62433262914507</c:v>
                </c:pt>
                <c:pt idx="66">
                  <c:v>241.20562755296868</c:v>
                </c:pt>
                <c:pt idx="67">
                  <c:v>241.20562755296868</c:v>
                </c:pt>
                <c:pt idx="68">
                  <c:v>243.08945835478232</c:v>
                </c:pt>
                <c:pt idx="69">
                  <c:v>244.95880217543001</c:v>
                </c:pt>
                <c:pt idx="70">
                  <c:v>246.8139881838577</c:v>
                </c:pt>
                <c:pt idx="71">
                  <c:v>248.65533326920911</c:v>
                </c:pt>
                <c:pt idx="72">
                  <c:v>250.48314267275842</c:v>
                </c:pt>
                <c:pt idx="73">
                  <c:v>250.75580112376554</c:v>
                </c:pt>
                <c:pt idx="74">
                  <c:v>250.75580112376554</c:v>
                </c:pt>
                <c:pt idx="75">
                  <c:v>252.56841013321809</c:v>
                </c:pt>
                <c:pt idx="76">
                  <c:v>254.36810294771919</c:v>
                </c:pt>
                <c:pt idx="77">
                  <c:v>256.15515180691068</c:v>
                </c:pt>
                <c:pt idx="78">
                  <c:v>257.92981951922786</c:v>
                </c:pt>
                <c:pt idx="79">
                  <c:v>259.6923599130738</c:v>
                </c:pt>
                <c:pt idx="80">
                  <c:v>261.44301826061729</c:v>
                </c:pt>
                <c:pt idx="81">
                  <c:v>263.18203167621732</c:v>
                </c:pt>
                <c:pt idx="82">
                  <c:v>264.90962949130682</c:v>
                </c:pt>
                <c:pt idx="83">
                  <c:v>265.45458734258381</c:v>
                </c:pt>
                <c:pt idx="84">
                  <c:v>265.45458734258381</c:v>
                </c:pt>
                <c:pt idx="85">
                  <c:v>267.16749042730004</c:v>
                </c:pt>
                <c:pt idx="86">
                  <c:v>268.86948123805621</c:v>
                </c:pt>
                <c:pt idx="87">
                  <c:v>269.67890020396749</c:v>
                </c:pt>
                <c:pt idx="88">
                  <c:v>269.67890020396749</c:v>
                </c:pt>
                <c:pt idx="89">
                  <c:v>271.3651400147437</c:v>
                </c:pt>
                <c:pt idx="90">
                  <c:v>273.04096618496914</c:v>
                </c:pt>
                <c:pt idx="91">
                  <c:v>274.15870448924557</c:v>
                </c:pt>
                <c:pt idx="92">
                  <c:v>274.15870448924557</c:v>
                </c:pt>
                <c:pt idx="93">
                  <c:v>274.39487259644903</c:v>
                </c:pt>
                <c:pt idx="94">
                  <c:v>274.39487259644903</c:v>
                </c:pt>
                <c:pt idx="95">
                  <c:v>276.05230683191456</c:v>
                </c:pt>
                <c:pt idx="96">
                  <c:v>277.69984895066381</c:v>
                </c:pt>
                <c:pt idx="97">
                  <c:v>279.33767398476971</c:v>
                </c:pt>
                <c:pt idx="98">
                  <c:v>279.45032989284783</c:v>
                </c:pt>
                <c:pt idx="99">
                  <c:v>279.45032989284783</c:v>
                </c:pt>
                <c:pt idx="100">
                  <c:v>279.65593227611225</c:v>
                </c:pt>
                <c:pt idx="101">
                  <c:v>279.65593227611225</c:v>
                </c:pt>
                <c:pt idx="102">
                  <c:v>281.28236783919016</c:v>
                </c:pt>
                <c:pt idx="103">
                  <c:v>282.89945291078504</c:v>
                </c:pt>
                <c:pt idx="104">
                  <c:v>283.72608388941171</c:v>
                </c:pt>
                <c:pt idx="105">
                  <c:v>283.72608388941171</c:v>
                </c:pt>
                <c:pt idx="106">
                  <c:v>285.32931969782123</c:v>
                </c:pt>
                <c:pt idx="107">
                  <c:v>286.92359728544722</c:v>
                </c:pt>
                <c:pt idx="108">
                  <c:v>288.50906515952232</c:v>
                </c:pt>
                <c:pt idx="109">
                  <c:v>289.9581512619045</c:v>
                </c:pt>
                <c:pt idx="110">
                  <c:v>289.9581512619045</c:v>
                </c:pt>
                <c:pt idx="111">
                  <c:v>291.52711620571677</c:v>
                </c:pt>
                <c:pt idx="112">
                  <c:v>293.08768224410505</c:v>
                </c:pt>
                <c:pt idx="113">
                  <c:v>294.63998283196645</c:v>
                </c:pt>
                <c:pt idx="114">
                  <c:v>295.37755651576083</c:v>
                </c:pt>
                <c:pt idx="115">
                  <c:v>295.37755651576083</c:v>
                </c:pt>
                <c:pt idx="116">
                  <c:v>296.9178857752114</c:v>
                </c:pt>
                <c:pt idx="117">
                  <c:v>298.45026535960977</c:v>
                </c:pt>
                <c:pt idx="118">
                  <c:v>299.97481709840497</c:v>
                </c:pt>
                <c:pt idx="119">
                  <c:v>301.4916597407323</c:v>
                </c:pt>
                <c:pt idx="120">
                  <c:v>303.00090906335828</c:v>
                </c:pt>
                <c:pt idx="121">
                  <c:v>304.50267797380945</c:v>
                </c:pt>
                <c:pt idx="122">
                  <c:v>305.99707660894654</c:v>
                </c:pt>
                <c:pt idx="123">
                  <c:v>306.29031561122122</c:v>
                </c:pt>
                <c:pt idx="124">
                  <c:v>306.29031561122122</c:v>
                </c:pt>
                <c:pt idx="125">
                  <c:v>307.77603454008812</c:v>
                </c:pt>
                <c:pt idx="126">
                  <c:v>307.97990850901544</c:v>
                </c:pt>
                <c:pt idx="127">
                  <c:v>307.97990850901544</c:v>
                </c:pt>
                <c:pt idx="128">
                  <c:v>308.19193646366142</c:v>
                </c:pt>
                <c:pt idx="129">
                  <c:v>308.19193646366142</c:v>
                </c:pt>
                <c:pt idx="130">
                  <c:v>309.66853198415481</c:v>
                </c:pt>
                <c:pt idx="131">
                  <c:v>309.88853125474247</c:v>
                </c:pt>
                <c:pt idx="132">
                  <c:v>309.88853125474247</c:v>
                </c:pt>
                <c:pt idx="133">
                  <c:v>310.10131363994816</c:v>
                </c:pt>
                <c:pt idx="134">
                  <c:v>310.10131363994816</c:v>
                </c:pt>
                <c:pt idx="135">
                  <c:v>311.56886032018906</c:v>
                </c:pt>
                <c:pt idx="136">
                  <c:v>313.0295269159468</c:v>
                </c:pt>
                <c:pt idx="137">
                  <c:v>314.48340929406987</c:v>
                </c:pt>
                <c:pt idx="138">
                  <c:v>315.93060111553211</c:v>
                </c:pt>
                <c:pt idx="139">
                  <c:v>317.37119390584496</c:v>
                </c:pt>
                <c:pt idx="140">
                  <c:v>318.80527712260573</c:v>
                </c:pt>
                <c:pt idx="141">
                  <c:v>320.23293822032338</c:v>
                </c:pt>
                <c:pt idx="142">
                  <c:v>321.41194557331164</c:v>
                </c:pt>
                <c:pt idx="143">
                  <c:v>321.41194557331164</c:v>
                </c:pt>
                <c:pt idx="144">
                  <c:v>321.56774183866992</c:v>
                </c:pt>
                <c:pt idx="145">
                  <c:v>321.56774183866992</c:v>
                </c:pt>
                <c:pt idx="146">
                  <c:v>322.98319242836999</c:v>
                </c:pt>
                <c:pt idx="147">
                  <c:v>324.02720830698996</c:v>
                </c:pt>
                <c:pt idx="148">
                  <c:v>324.02720830698996</c:v>
                </c:pt>
                <c:pt idx="149">
                  <c:v>324.89353559161725</c:v>
                </c:pt>
                <c:pt idx="150">
                  <c:v>324.89353559161725</c:v>
                </c:pt>
                <c:pt idx="151">
                  <c:v>325.24463782700781</c:v>
                </c:pt>
                <c:pt idx="152">
                  <c:v>325.24463782700781</c:v>
                </c:pt>
                <c:pt idx="153">
                  <c:v>325.95410466386443</c:v>
                </c:pt>
                <c:pt idx="154">
                  <c:v>325.95410466386443</c:v>
                </c:pt>
                <c:pt idx="155">
                  <c:v>327.35058934912809</c:v>
                </c:pt>
                <c:pt idx="156">
                  <c:v>327.99125386696136</c:v>
                </c:pt>
                <c:pt idx="157">
                  <c:v>327.99125386696136</c:v>
                </c:pt>
                <c:pt idx="158">
                  <c:v>328.48711079313523</c:v>
                </c:pt>
                <c:pt idx="159">
                  <c:v>53.524358933305699</c:v>
                </c:pt>
                <c:pt idx="160">
                  <c:v>53.524358933305699</c:v>
                </c:pt>
                <c:pt idx="161">
                  <c:v>53.524358933305699</c:v>
                </c:pt>
                <c:pt idx="162">
                  <c:v>53.524358933305699</c:v>
                </c:pt>
                <c:pt idx="163">
                  <c:v>61.458823607528821</c:v>
                </c:pt>
                <c:pt idx="164">
                  <c:v>68.480048183550096</c:v>
                </c:pt>
                <c:pt idx="165">
                  <c:v>74.84548750072608</c:v>
                </c:pt>
                <c:pt idx="166">
                  <c:v>80.71045161081274</c:v>
                </c:pt>
                <c:pt idx="167">
                  <c:v>86.177183750812745</c:v>
                </c:pt>
                <c:pt idx="168">
                  <c:v>91.317232761518483</c:v>
                </c:pt>
                <c:pt idx="169">
                  <c:v>96.182987057074413</c:v>
                </c:pt>
                <c:pt idx="170">
                  <c:v>100.81417062705691</c:v>
                </c:pt>
                <c:pt idx="171">
                  <c:v>105.24175501777488</c:v>
                </c:pt>
                <c:pt idx="172">
                  <c:v>106.99048015230768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46-495A-8123-F780D768062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Sheet1!$Y$5:$Y$177</c:f>
              <c:numCache>
                <c:formatCode>0.00</c:formatCode>
                <c:ptCount val="173"/>
                <c:pt idx="0">
                  <c:v>39.055733842023763</c:v>
                </c:pt>
                <c:pt idx="1">
                  <c:v>49.372870545867599</c:v>
                </c:pt>
                <c:pt idx="2">
                  <c:v>57.879273889182478</c:v>
                </c:pt>
                <c:pt idx="3">
                  <c:v>65.286601580561694</c:v>
                </c:pt>
                <c:pt idx="4">
                  <c:v>66.065904761374469</c:v>
                </c:pt>
                <c:pt idx="5">
                  <c:v>66.065904761374469</c:v>
                </c:pt>
                <c:pt idx="6">
                  <c:v>72.643194945837848</c:v>
                </c:pt>
                <c:pt idx="7">
                  <c:v>78.672509632901637</c:v>
                </c:pt>
                <c:pt idx="8">
                  <c:v>84.27154781976536</c:v>
                </c:pt>
                <c:pt idx="9">
                  <c:v>89.521080042295068</c:v>
                </c:pt>
                <c:pt idx="10">
                  <c:v>92.368080417095399</c:v>
                </c:pt>
                <c:pt idx="11">
                  <c:v>92.368080417095399</c:v>
                </c:pt>
                <c:pt idx="12">
                  <c:v>93.037299831513835</c:v>
                </c:pt>
                <c:pt idx="13">
                  <c:v>93.037299831513835</c:v>
                </c:pt>
                <c:pt idx="14">
                  <c:v>97.817529921476776</c:v>
                </c:pt>
                <c:pt idx="15">
                  <c:v>102.37479748423927</c:v>
                </c:pt>
                <c:pt idx="16">
                  <c:v>106.73766514187483</c:v>
                </c:pt>
                <c:pt idx="17">
                  <c:v>110.3121688298213</c:v>
                </c:pt>
                <c:pt idx="18">
                  <c:v>110.3121688298213</c:v>
                </c:pt>
                <c:pt idx="19">
                  <c:v>111.44600818306144</c:v>
                </c:pt>
                <c:pt idx="20">
                  <c:v>111.44600818306144</c:v>
                </c:pt>
                <c:pt idx="21">
                  <c:v>115.4666304173591</c:v>
                </c:pt>
                <c:pt idx="22">
                  <c:v>119.35188620184852</c:v>
                </c:pt>
                <c:pt idx="23">
                  <c:v>123.11459190501749</c:v>
                </c:pt>
                <c:pt idx="24">
                  <c:v>126.765660728523</c:v>
                </c:pt>
                <c:pt idx="25">
                  <c:v>128.57573300564536</c:v>
                </c:pt>
                <c:pt idx="26">
                  <c:v>128.57573300564536</c:v>
                </c:pt>
                <c:pt idx="27">
                  <c:v>132.07592179477305</c:v>
                </c:pt>
                <c:pt idx="28">
                  <c:v>135.48571554942245</c:v>
                </c:pt>
                <c:pt idx="29">
                  <c:v>138.81177586191674</c:v>
                </c:pt>
                <c:pt idx="30">
                  <c:v>142.05998422475983</c:v>
                </c:pt>
                <c:pt idx="31">
                  <c:v>145.23556423252197</c:v>
                </c:pt>
                <c:pt idx="32">
                  <c:v>148.34318022052452</c:v>
                </c:pt>
                <c:pt idx="33">
                  <c:v>151.38701766644002</c:v>
                </c:pt>
                <c:pt idx="34">
                  <c:v>152.41406095875479</c:v>
                </c:pt>
                <c:pt idx="35">
                  <c:v>152.41406095875479</c:v>
                </c:pt>
                <c:pt idx="36">
                  <c:v>155.37817085401355</c:v>
                </c:pt>
                <c:pt idx="37">
                  <c:v>158.28678396486242</c:v>
                </c:pt>
                <c:pt idx="38">
                  <c:v>161.14290545332435</c:v>
                </c:pt>
                <c:pt idx="39">
                  <c:v>163.94927867465302</c:v>
                </c:pt>
                <c:pt idx="40">
                  <c:v>166.70841603812039</c:v>
                </c:pt>
                <c:pt idx="41">
                  <c:v>169.42262534248204</c:v>
                </c:pt>
                <c:pt idx="42">
                  <c:v>172.09403237166313</c:v>
                </c:pt>
                <c:pt idx="43">
                  <c:v>174.72460037996663</c:v>
                </c:pt>
                <c:pt idx="44">
                  <c:v>177.31614697465946</c:v>
                </c:pt>
                <c:pt idx="45">
                  <c:v>178.85050083222868</c:v>
                </c:pt>
                <c:pt idx="46">
                  <c:v>178.85050083222868</c:v>
                </c:pt>
                <c:pt idx="47">
                  <c:v>181.38310739409837</c:v>
                </c:pt>
                <c:pt idx="48">
                  <c:v>183.8808354558436</c:v>
                </c:pt>
                <c:pt idx="49">
                  <c:v>186.34508753369118</c:v>
                </c:pt>
                <c:pt idx="50">
                  <c:v>188.77717459465018</c:v>
                </c:pt>
                <c:pt idx="51">
                  <c:v>190.04780176560593</c:v>
                </c:pt>
                <c:pt idx="52">
                  <c:v>190.04780176560593</c:v>
                </c:pt>
                <c:pt idx="53">
                  <c:v>192.43309735058324</c:v>
                </c:pt>
                <c:pt idx="54">
                  <c:v>194.78918593171196</c:v>
                </c:pt>
                <c:pt idx="55">
                  <c:v>197.11711482248074</c:v>
                </c:pt>
                <c:pt idx="56">
                  <c:v>199.41787020209361</c:v>
                </c:pt>
                <c:pt idx="57">
                  <c:v>201.69238199778161</c:v>
                </c:pt>
                <c:pt idx="58">
                  <c:v>203.9415282769526</c:v>
                </c:pt>
                <c:pt idx="59">
                  <c:v>206.16613920801606</c:v>
                </c:pt>
                <c:pt idx="60">
                  <c:v>208.36700064055023</c:v>
                </c:pt>
                <c:pt idx="61">
                  <c:v>210.54485734859225</c:v>
                </c:pt>
                <c:pt idx="62">
                  <c:v>212.70041597500241</c:v>
                </c:pt>
                <c:pt idx="63">
                  <c:v>214.83434770990198</c:v>
                </c:pt>
                <c:pt idx="64">
                  <c:v>216.94729073196342</c:v>
                </c:pt>
                <c:pt idx="65">
                  <c:v>219.03985243772209</c:v>
                </c:pt>
                <c:pt idx="66">
                  <c:v>219.67826989927582</c:v>
                </c:pt>
                <c:pt idx="67">
                  <c:v>219.67826989927582</c:v>
                </c:pt>
                <c:pt idx="68">
                  <c:v>221.7450614240125</c:v>
                </c:pt>
                <c:pt idx="69">
                  <c:v>223.79276633961848</c:v>
                </c:pt>
                <c:pt idx="70">
                  <c:v>225.82190386660696</c:v>
                </c:pt>
                <c:pt idx="71">
                  <c:v>227.83297010296616</c:v>
                </c:pt>
                <c:pt idx="72">
                  <c:v>229.82643944058975</c:v>
                </c:pt>
                <c:pt idx="73">
                  <c:v>230.12357397698105</c:v>
                </c:pt>
                <c:pt idx="74">
                  <c:v>230.12357397698105</c:v>
                </c:pt>
                <c:pt idx="75">
                  <c:v>232.09737029949105</c:v>
                </c:pt>
                <c:pt idx="76">
                  <c:v>234.05452206684464</c:v>
                </c:pt>
                <c:pt idx="77">
                  <c:v>235.9954433880855</c:v>
                </c:pt>
                <c:pt idx="78">
                  <c:v>237.92053148044849</c:v>
                </c:pt>
                <c:pt idx="79">
                  <c:v>239.83016761854435</c:v>
                </c:pt>
                <c:pt idx="80">
                  <c:v>241.72471801605039</c:v>
                </c:pt>
                <c:pt idx="81">
                  <c:v>243.60453464568158</c:v>
                </c:pt>
                <c:pt idx="82">
                  <c:v>245.46995600264216</c:v>
                </c:pt>
                <c:pt idx="83">
                  <c:v>246.05797171386072</c:v>
                </c:pt>
                <c:pt idx="84">
                  <c:v>246.05797171386072</c:v>
                </c:pt>
                <c:pt idx="85">
                  <c:v>247.90493227029407</c:v>
                </c:pt>
                <c:pt idx="86">
                  <c:v>249.73823384483819</c:v>
                </c:pt>
                <c:pt idx="87">
                  <c:v>250.60945057586932</c:v>
                </c:pt>
                <c:pt idx="88">
                  <c:v>250.60945057586932</c:v>
                </c:pt>
                <c:pt idx="89">
                  <c:v>252.42311050682164</c:v>
                </c:pt>
                <c:pt idx="90">
                  <c:v>254.22383192363986</c:v>
                </c:pt>
                <c:pt idx="91">
                  <c:v>255.4239275203854</c:v>
                </c:pt>
                <c:pt idx="92">
                  <c:v>255.4239275203854</c:v>
                </c:pt>
                <c:pt idx="93">
                  <c:v>255.67740144553076</c:v>
                </c:pt>
                <c:pt idx="94">
                  <c:v>255.67740144553076</c:v>
                </c:pt>
                <c:pt idx="95">
                  <c:v>257.45536236392337</c:v>
                </c:pt>
                <c:pt idx="96">
                  <c:v>259.22112878764165</c:v>
                </c:pt>
                <c:pt idx="97">
                  <c:v>260.97494824204699</c:v>
                </c:pt>
                <c:pt idx="98">
                  <c:v>261.09552730741888</c:v>
                </c:pt>
                <c:pt idx="99">
                  <c:v>261.09552730741888</c:v>
                </c:pt>
                <c:pt idx="100">
                  <c:v>261.31557159866901</c:v>
                </c:pt>
                <c:pt idx="101">
                  <c:v>261.31557159866901</c:v>
                </c:pt>
                <c:pt idx="102">
                  <c:v>263.05542754320641</c:v>
                </c:pt>
                <c:pt idx="103">
                  <c:v>264.78385139569804</c:v>
                </c:pt>
                <c:pt idx="104">
                  <c:v>265.66685563302605</c:v>
                </c:pt>
                <c:pt idx="105">
                  <c:v>265.66685563302605</c:v>
                </c:pt>
                <c:pt idx="106">
                  <c:v>267.37839886935353</c:v>
                </c:pt>
                <c:pt idx="107">
                  <c:v>269.07905563595824</c:v>
                </c:pt>
                <c:pt idx="108">
                  <c:v>270.76903106141793</c:v>
                </c:pt>
                <c:pt idx="109">
                  <c:v>272.31253549173806</c:v>
                </c:pt>
                <c:pt idx="110">
                  <c:v>272.31253549173806</c:v>
                </c:pt>
                <c:pt idx="111">
                  <c:v>273.9825669380063</c:v>
                </c:pt>
                <c:pt idx="112">
                  <c:v>275.64248037256363</c:v>
                </c:pt>
                <c:pt idx="113">
                  <c:v>277.29245749918829</c:v>
                </c:pt>
                <c:pt idx="114">
                  <c:v>278.076047864499</c:v>
                </c:pt>
                <c:pt idx="115">
                  <c:v>278.076047864499</c:v>
                </c:pt>
                <c:pt idx="116">
                  <c:v>279.71167011038199</c:v>
                </c:pt>
                <c:pt idx="117">
                  <c:v>281.33778344889822</c:v>
                </c:pt>
                <c:pt idx="118">
                  <c:v>282.95455182049847</c:v>
                </c:pt>
                <c:pt idx="119">
                  <c:v>284.562134508334</c:v>
                </c:pt>
                <c:pt idx="120">
                  <c:v>286.16068632140787</c:v>
                </c:pt>
                <c:pt idx="121">
                  <c:v>287.75035776856851</c:v>
                </c:pt>
                <c:pt idx="122">
                  <c:v>289.3312952238993</c:v>
                </c:pt>
                <c:pt idx="123">
                  <c:v>289.64140750234446</c:v>
                </c:pt>
                <c:pt idx="124">
                  <c:v>289.64140750234446</c:v>
                </c:pt>
                <c:pt idx="125">
                  <c:v>291.21207897327878</c:v>
                </c:pt>
                <c:pt idx="126">
                  <c:v>291.42754081922175</c:v>
                </c:pt>
                <c:pt idx="127">
                  <c:v>291.42754081922175</c:v>
                </c:pt>
                <c:pt idx="128">
                  <c:v>291.65160243677582</c:v>
                </c:pt>
                <c:pt idx="129">
                  <c:v>291.65160243677582</c:v>
                </c:pt>
                <c:pt idx="130">
                  <c:v>293.21150592011071</c:v>
                </c:pt>
                <c:pt idx="131">
                  <c:v>293.44384353047707</c:v>
                </c:pt>
                <c:pt idx="132">
                  <c:v>293.44384353047707</c:v>
                </c:pt>
                <c:pt idx="133">
                  <c:v>293.66854142713191</c:v>
                </c:pt>
                <c:pt idx="134">
                  <c:v>293.66854142713191</c:v>
                </c:pt>
                <c:pt idx="135">
                  <c:v>295.2177877837633</c:v>
                </c:pt>
                <c:pt idx="136">
                  <c:v>296.75894632502508</c:v>
                </c:pt>
                <c:pt idx="137">
                  <c:v>298.29214241065608</c:v>
                </c:pt>
                <c:pt idx="138">
                  <c:v>299.81749819505052</c:v>
                </c:pt>
                <c:pt idx="139">
                  <c:v>301.33513274083913</c:v>
                </c:pt>
                <c:pt idx="140">
                  <c:v>302.84516212734707</c:v>
                </c:pt>
                <c:pt idx="141">
                  <c:v>304.3476995542091</c:v>
                </c:pt>
                <c:pt idx="142">
                  <c:v>305.58800084417442</c:v>
                </c:pt>
                <c:pt idx="143">
                  <c:v>305.58800084417442</c:v>
                </c:pt>
                <c:pt idx="144">
                  <c:v>305.75186032784683</c:v>
                </c:pt>
                <c:pt idx="145">
                  <c:v>305.75186032784683</c:v>
                </c:pt>
                <c:pt idx="146">
                  <c:v>307.24018307171207</c:v>
                </c:pt>
                <c:pt idx="147">
                  <c:v>308.33750862640625</c:v>
                </c:pt>
                <c:pt idx="148">
                  <c:v>308.33750862640625</c:v>
                </c:pt>
                <c:pt idx="149">
                  <c:v>309.24779218603834</c:v>
                </c:pt>
                <c:pt idx="150">
                  <c:v>309.24779218603834</c:v>
                </c:pt>
                <c:pt idx="151">
                  <c:v>309.61663704965719</c:v>
                </c:pt>
                <c:pt idx="152">
                  <c:v>309.61663704965719</c:v>
                </c:pt>
                <c:pt idx="153">
                  <c:v>310.36183053001082</c:v>
                </c:pt>
                <c:pt idx="154">
                  <c:v>310.36183053001082</c:v>
                </c:pt>
                <c:pt idx="155">
                  <c:v>311.8281511505001</c:v>
                </c:pt>
                <c:pt idx="156">
                  <c:v>312.50064018484687</c:v>
                </c:pt>
                <c:pt idx="157">
                  <c:v>312.50064018484687</c:v>
                </c:pt>
                <c:pt idx="158">
                  <c:v>313.02103676899918</c:v>
                </c:pt>
                <c:pt idx="159">
                  <c:v>313.02103676899918</c:v>
                </c:pt>
                <c:pt idx="160">
                  <c:v>314.4749583988193</c:v>
                </c:pt>
                <c:pt idx="161">
                  <c:v>315.87193667044738</c:v>
                </c:pt>
                <c:pt idx="162">
                  <c:v>39.055733842023763</c:v>
                </c:pt>
                <c:pt idx="163">
                  <c:v>39.055733842023763</c:v>
                </c:pt>
                <c:pt idx="164">
                  <c:v>39.055733842023763</c:v>
                </c:pt>
                <c:pt idx="165">
                  <c:v>39.055733842023763</c:v>
                </c:pt>
                <c:pt idx="166">
                  <c:v>39.055733842023763</c:v>
                </c:pt>
                <c:pt idx="167">
                  <c:v>39.055733842023763</c:v>
                </c:pt>
                <c:pt idx="168">
                  <c:v>39.055733842023763</c:v>
                </c:pt>
                <c:pt idx="169">
                  <c:v>39.055733842023763</c:v>
                </c:pt>
                <c:pt idx="170">
                  <c:v>39.055733842023763</c:v>
                </c:pt>
                <c:pt idx="171">
                  <c:v>39.055733842023763</c:v>
                </c:pt>
                <c:pt idx="172">
                  <c:v>39.055733842023763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46-495A-8123-F780D768062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Sheet1!$Z$5:$Z$177</c:f>
              <c:numCache>
                <c:formatCode>0.00</c:formatCode>
                <c:ptCount val="173"/>
                <c:pt idx="0">
                  <c:v>73.318250410264653</c:v>
                </c:pt>
                <c:pt idx="1">
                  <c:v>73.318250410264653</c:v>
                </c:pt>
                <c:pt idx="2">
                  <c:v>66.807453500506014</c:v>
                </c:pt>
                <c:pt idx="3">
                  <c:v>59.589477621659618</c:v>
                </c:pt>
                <c:pt idx="4">
                  <c:v>51.367069638264091</c:v>
                </c:pt>
                <c:pt idx="5">
                  <c:v>50.360822245295729</c:v>
                </c:pt>
                <c:pt idx="6">
                  <c:v>50.360822245295729</c:v>
                </c:pt>
                <c:pt idx="7">
                  <c:v>50.360822245295729</c:v>
                </c:pt>
                <c:pt idx="8">
                  <c:v>50.360822245295729</c:v>
                </c:pt>
                <c:pt idx="9">
                  <c:v>50.360822245295729</c:v>
                </c:pt>
                <c:pt idx="10">
                  <c:v>50.360822245295729</c:v>
                </c:pt>
                <c:pt idx="11">
                  <c:v>323.774232976039</c:v>
                </c:pt>
                <c:pt idx="12">
                  <c:v>323.774232976039</c:v>
                </c:pt>
                <c:pt idx="13">
                  <c:v>323.58256606192862</c:v>
                </c:pt>
                <c:pt idx="14">
                  <c:v>323.58256606192862</c:v>
                </c:pt>
                <c:pt idx="15">
                  <c:v>322.16974882695365</c:v>
                </c:pt>
                <c:pt idx="16">
                  <c:v>320.75070858724911</c:v>
                </c:pt>
                <c:pt idx="17">
                  <c:v>319.32536238016297</c:v>
                </c:pt>
                <c:pt idx="18">
                  <c:v>318.10822313675322</c:v>
                </c:pt>
                <c:pt idx="19">
                  <c:v>318.10822313675322</c:v>
                </c:pt>
                <c:pt idx="20">
                  <c:v>317.71276883251386</c:v>
                </c:pt>
                <c:pt idx="21">
                  <c:v>317.71276883251386</c:v>
                </c:pt>
                <c:pt idx="22">
                  <c:v>316.27373188303574</c:v>
                </c:pt>
                <c:pt idx="23">
                  <c:v>314.82811735806314</c:v>
                </c:pt>
                <c:pt idx="24">
                  <c:v>313.3758342297989</c:v>
                </c:pt>
                <c:pt idx="25">
                  <c:v>311.91678935129863</c:v>
                </c:pt>
                <c:pt idx="26">
                  <c:v>311.17502647420537</c:v>
                </c:pt>
                <c:pt idx="27">
                  <c:v>311.17502647420537</c:v>
                </c:pt>
                <c:pt idx="28">
                  <c:v>309.70561360947659</c:v>
                </c:pt>
                <c:pt idx="29">
                  <c:v>308.22919573139467</c:v>
                </c:pt>
                <c:pt idx="30">
                  <c:v>306.74567169109724</c:v>
                </c:pt>
                <c:pt idx="31">
                  <c:v>305.25493788180137</c:v>
                </c:pt>
                <c:pt idx="32">
                  <c:v>303.75688815436337</c:v>
                </c:pt>
                <c:pt idx="33">
                  <c:v>302.2514137290716</c:v>
                </c:pt>
                <c:pt idx="34">
                  <c:v>300.73840310346532</c:v>
                </c:pt>
                <c:pt idx="35">
                  <c:v>300.21920365163584</c:v>
                </c:pt>
                <c:pt idx="36">
                  <c:v>300.21920365163584</c:v>
                </c:pt>
                <c:pt idx="37">
                  <c:v>298.69589927085104</c:v>
                </c:pt>
                <c:pt idx="38">
                  <c:v>297.1647863412191</c:v>
                </c:pt>
                <c:pt idx="39">
                  <c:v>295.62574353601616</c:v>
                </c:pt>
                <c:pt idx="40">
                  <c:v>294.07864635369634</c:v>
                </c:pt>
                <c:pt idx="41">
                  <c:v>292.52336700035164</c:v>
                </c:pt>
                <c:pt idx="42">
                  <c:v>290.95977426651683</c:v>
                </c:pt>
                <c:pt idx="43">
                  <c:v>289.3877333979836</c:v>
                </c:pt>
                <c:pt idx="44">
                  <c:v>287.80710596026364</c:v>
                </c:pt>
                <c:pt idx="45">
                  <c:v>286.21774969631502</c:v>
                </c:pt>
                <c:pt idx="46">
                  <c:v>285.26148455622683</c:v>
                </c:pt>
                <c:pt idx="47">
                  <c:v>285.26148455622683</c:v>
                </c:pt>
                <c:pt idx="48">
                  <c:v>283.65786534348456</c:v>
                </c:pt>
                <c:pt idx="49">
                  <c:v>282.04512860750214</c:v>
                </c:pt>
                <c:pt idx="50">
                  <c:v>280.42311704141372</c:v>
                </c:pt>
                <c:pt idx="51">
                  <c:v>278.79166876221825</c:v>
                </c:pt>
                <c:pt idx="52">
                  <c:v>277.92705745073187</c:v>
                </c:pt>
                <c:pt idx="53">
                  <c:v>277.92705745073187</c:v>
                </c:pt>
                <c:pt idx="54">
                  <c:v>276.28087024479709</c:v>
                </c:pt>
                <c:pt idx="55">
                  <c:v>274.62481545414357</c:v>
                </c:pt>
                <c:pt idx="56">
                  <c:v>272.95871347737267</c:v>
                </c:pt>
                <c:pt idx="57">
                  <c:v>271.28237919780639</c:v>
                </c:pt>
                <c:pt idx="58">
                  <c:v>269.59562174342227</c:v>
                </c:pt>
                <c:pt idx="59">
                  <c:v>267.89824423318345</c:v>
                </c:pt>
                <c:pt idx="60">
                  <c:v>266.19004350881045</c:v>
                </c:pt>
                <c:pt idx="61">
                  <c:v>264.47080985095954</c:v>
                </c:pt>
                <c:pt idx="62">
                  <c:v>262.74032667868551</c:v>
                </c:pt>
                <c:pt idx="63">
                  <c:v>260.99837023096978</c:v>
                </c:pt>
                <c:pt idx="64">
                  <c:v>259.24470922898769</c:v>
                </c:pt>
                <c:pt idx="65">
                  <c:v>257.47910451767223</c:v>
                </c:pt>
                <c:pt idx="66">
                  <c:v>255.70130868500138</c:v>
                </c:pt>
                <c:pt idx="67">
                  <c:v>255.15304025863057</c:v>
                </c:pt>
                <c:pt idx="68">
                  <c:v>255.15304025863057</c:v>
                </c:pt>
                <c:pt idx="69">
                  <c:v>253.35892317663166</c:v>
                </c:pt>
                <c:pt idx="70">
                  <c:v>251.55201043367222</c:v>
                </c:pt>
                <c:pt idx="71">
                  <c:v>249.73202428447644</c:v>
                </c:pt>
                <c:pt idx="72">
                  <c:v>247.89867678796176</c:v>
                </c:pt>
                <c:pt idx="73">
                  <c:v>246.05166927542339</c:v>
                </c:pt>
                <c:pt idx="74">
                  <c:v>245.77379217325498</c:v>
                </c:pt>
                <c:pt idx="75">
                  <c:v>245.77379217325498</c:v>
                </c:pt>
                <c:pt idx="76">
                  <c:v>243.91069455688557</c:v>
                </c:pt>
                <c:pt idx="77">
                  <c:v>242.03325581254805</c:v>
                </c:pt>
                <c:pt idx="78">
                  <c:v>240.1411395809188</c:v>
                </c:pt>
                <c:pt idx="79">
                  <c:v>238.23399614501355</c:v>
                </c:pt>
                <c:pt idx="80">
                  <c:v>236.3114616755233</c:v>
                </c:pt>
                <c:pt idx="81">
                  <c:v>234.3731574204314</c:v>
                </c:pt>
                <c:pt idx="82">
                  <c:v>232.41868883379908</c:v>
                </c:pt>
                <c:pt idx="83">
                  <c:v>230.44764463804424</c:v>
                </c:pt>
                <c:pt idx="84">
                  <c:v>229.81969187870371</c:v>
                </c:pt>
                <c:pt idx="85">
                  <c:v>229.81969187870371</c:v>
                </c:pt>
                <c:pt idx="86">
                  <c:v>227.82616350020535</c:v>
                </c:pt>
                <c:pt idx="87">
                  <c:v>225.81503664553054</c:v>
                </c:pt>
                <c:pt idx="88">
                  <c:v>224.84776961584987</c:v>
                </c:pt>
                <c:pt idx="89">
                  <c:v>224.84776961584987</c:v>
                </c:pt>
                <c:pt idx="90">
                  <c:v>222.8097607853442</c:v>
                </c:pt>
                <c:pt idx="91">
                  <c:v>220.75293769556569</c:v>
                </c:pt>
                <c:pt idx="92">
                  <c:v>219.36324548388299</c:v>
                </c:pt>
                <c:pt idx="93">
                  <c:v>219.36324548388299</c:v>
                </c:pt>
                <c:pt idx="94">
                  <c:v>219.06775803212648</c:v>
                </c:pt>
                <c:pt idx="95">
                  <c:v>219.06775803212648</c:v>
                </c:pt>
                <c:pt idx="96">
                  <c:v>216.9754654545585</c:v>
                </c:pt>
                <c:pt idx="97">
                  <c:v>214.86279950057039</c:v>
                </c:pt>
                <c:pt idx="98">
                  <c:v>212.72915317187324</c:v>
                </c:pt>
                <c:pt idx="99">
                  <c:v>212.58114177702194</c:v>
                </c:pt>
                <c:pt idx="100">
                  <c:v>212.58114177702194</c:v>
                </c:pt>
                <c:pt idx="101">
                  <c:v>212.31059384595554</c:v>
                </c:pt>
                <c:pt idx="102">
                  <c:v>212.31059384595554</c:v>
                </c:pt>
                <c:pt idx="103">
                  <c:v>210.15103677884221</c:v>
                </c:pt>
                <c:pt idx="104">
                  <c:v>207.96905601368269</c:v>
                </c:pt>
                <c:pt idx="105">
                  <c:v>206.83988502516212</c:v>
                </c:pt>
                <c:pt idx="106">
                  <c:v>206.83988502516212</c:v>
                </c:pt>
                <c:pt idx="107">
                  <c:v>204.62259903838159</c:v>
                </c:pt>
                <c:pt idx="108">
                  <c:v>202.38102192948401</c:v>
                </c:pt>
                <c:pt idx="109">
                  <c:v>200.11433741044715</c:v>
                </c:pt>
                <c:pt idx="110">
                  <c:v>198.00883625036104</c:v>
                </c:pt>
                <c:pt idx="111">
                  <c:v>198.00883625036104</c:v>
                </c:pt>
                <c:pt idx="112">
                  <c:v>195.6915154860381</c:v>
                </c:pt>
                <c:pt idx="113">
                  <c:v>193.34642286120084</c:v>
                </c:pt>
                <c:pt idx="114">
                  <c:v>190.97253528510922</c:v>
                </c:pt>
                <c:pt idx="115">
                  <c:v>189.82973377008747</c:v>
                </c:pt>
                <c:pt idx="116">
                  <c:v>189.82973377008747</c:v>
                </c:pt>
                <c:pt idx="117">
                  <c:v>187.41130655118513</c:v>
                </c:pt>
                <c:pt idx="118">
                  <c:v>184.96126033097389</c:v>
                </c:pt>
                <c:pt idx="119">
                  <c:v>182.47832151579621</c:v>
                </c:pt>
                <c:pt idx="120">
                  <c:v>179.96112864511127</c:v>
                </c:pt>
                <c:pt idx="121">
                  <c:v>177.4082236628908</c:v>
                </c:pt>
                <c:pt idx="122">
                  <c:v>174.81804204149608</c:v>
                </c:pt>
                <c:pt idx="123">
                  <c:v>172.18890156808101</c:v>
                </c:pt>
                <c:pt idx="124">
                  <c:v>171.66674482619598</c:v>
                </c:pt>
                <c:pt idx="125">
                  <c:v>171.66674482619598</c:v>
                </c:pt>
                <c:pt idx="126">
                  <c:v>168.98858328071245</c:v>
                </c:pt>
                <c:pt idx="127">
                  <c:v>168.61673900067657</c:v>
                </c:pt>
                <c:pt idx="128">
                  <c:v>168.61673900067657</c:v>
                </c:pt>
                <c:pt idx="129">
                  <c:v>168.22888876534341</c:v>
                </c:pt>
                <c:pt idx="130">
                  <c:v>168.22888876534341</c:v>
                </c:pt>
                <c:pt idx="131">
                  <c:v>165.49510269256396</c:v>
                </c:pt>
                <c:pt idx="132">
                  <c:v>165.08278805866556</c:v>
                </c:pt>
                <c:pt idx="133">
                  <c:v>165.08278805866556</c:v>
                </c:pt>
                <c:pt idx="134">
                  <c:v>164.68273739291041</c:v>
                </c:pt>
                <c:pt idx="135">
                  <c:v>164.68273739291041</c:v>
                </c:pt>
                <c:pt idx="136">
                  <c:v>161.88907929573969</c:v>
                </c:pt>
                <c:pt idx="137">
                  <c:v>159.0463580067846</c:v>
                </c:pt>
                <c:pt idx="138">
                  <c:v>156.151893985383</c:v>
                </c:pt>
                <c:pt idx="139">
                  <c:v>153.20275452883439</c:v>
                </c:pt>
                <c:pt idx="140">
                  <c:v>150.19571896436423</c:v>
                </c:pt>
                <c:pt idx="141">
                  <c:v>147.12723743488925</c:v>
                </c:pt>
                <c:pt idx="142">
                  <c:v>143.99338177576868</c:v>
                </c:pt>
                <c:pt idx="143">
                  <c:v>141.34210257111033</c:v>
                </c:pt>
                <c:pt idx="144">
                  <c:v>141.34210257111033</c:v>
                </c:pt>
                <c:pt idx="145">
                  <c:v>140.98729065139975</c:v>
                </c:pt>
                <c:pt idx="146">
                  <c:v>140.98729065139975</c:v>
                </c:pt>
                <c:pt idx="147">
                  <c:v>137.71378335236554</c:v>
                </c:pt>
                <c:pt idx="148">
                  <c:v>135.23903649916423</c:v>
                </c:pt>
                <c:pt idx="149">
                  <c:v>135.23903649916423</c:v>
                </c:pt>
                <c:pt idx="150">
                  <c:v>133.1443549205984</c:v>
                </c:pt>
                <c:pt idx="151">
                  <c:v>133.1443549205984</c:v>
                </c:pt>
                <c:pt idx="152">
                  <c:v>132.2843689980879</c:v>
                </c:pt>
                <c:pt idx="153">
                  <c:v>132.2843689980879</c:v>
                </c:pt>
                <c:pt idx="154">
                  <c:v>130.52643551871887</c:v>
                </c:pt>
                <c:pt idx="155">
                  <c:v>130.52643551871887</c:v>
                </c:pt>
                <c:pt idx="156">
                  <c:v>126.98354369453654</c:v>
                </c:pt>
                <c:pt idx="157">
                  <c:v>125.31945620382443</c:v>
                </c:pt>
                <c:pt idx="158">
                  <c:v>125.31945620382443</c:v>
                </c:pt>
                <c:pt idx="159">
                  <c:v>124.01389744388436</c:v>
                </c:pt>
                <c:pt idx="160">
                  <c:v>124.01389744388436</c:v>
                </c:pt>
                <c:pt idx="161">
                  <c:v>120.27932806273182</c:v>
                </c:pt>
                <c:pt idx="162">
                  <c:v>116.5612965062686</c:v>
                </c:pt>
                <c:pt idx="163">
                  <c:v>116.5612965062686</c:v>
                </c:pt>
                <c:pt idx="164">
                  <c:v>112.579775462657</c:v>
                </c:pt>
                <c:pt idx="165">
                  <c:v>108.45218228888835</c:v>
                </c:pt>
                <c:pt idx="166">
                  <c:v>104.16115323489016</c:v>
                </c:pt>
                <c:pt idx="167">
                  <c:v>99.685584931936233</c:v>
                </c:pt>
                <c:pt idx="168">
                  <c:v>94.999399172954099</c:v>
                </c:pt>
                <c:pt idx="169">
                  <c:v>90.069727673743259</c:v>
                </c:pt>
                <c:pt idx="170">
                  <c:v>84.854144525899684</c:v>
                </c:pt>
                <c:pt idx="171">
                  <c:v>79.29625365187357</c:v>
                </c:pt>
                <c:pt idx="172">
                  <c:v>73.318250410264653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46-495A-8123-F780D768062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Sheet1!$AA$5:$AA$177</c:f>
              <c:numCache>
                <c:formatCode>0.00</c:formatCode>
                <c:ptCount val="173"/>
                <c:pt idx="0">
                  <c:v>98.539420965919774</c:v>
                </c:pt>
                <c:pt idx="1">
                  <c:v>98.539420965919774</c:v>
                </c:pt>
                <c:pt idx="2">
                  <c:v>93.795988636501676</c:v>
                </c:pt>
                <c:pt idx="3">
                  <c:v>88.799535383349564</c:v>
                </c:pt>
                <c:pt idx="4">
                  <c:v>83.504655464822747</c:v>
                </c:pt>
                <c:pt idx="5">
                  <c:v>82.889468922769382</c:v>
                </c:pt>
                <c:pt idx="6">
                  <c:v>82.889468922769382</c:v>
                </c:pt>
                <c:pt idx="7">
                  <c:v>77.190245875361427</c:v>
                </c:pt>
                <c:pt idx="8">
                  <c:v>71.035231106112064</c:v>
                </c:pt>
                <c:pt idx="9">
                  <c:v>64.293654883656686</c:v>
                </c:pt>
                <c:pt idx="10">
                  <c:v>56.756885558483134</c:v>
                </c:pt>
                <c:pt idx="11">
                  <c:v>51.995245458587377</c:v>
                </c:pt>
                <c:pt idx="12">
                  <c:v>51.995245458587377</c:v>
                </c:pt>
                <c:pt idx="13">
                  <c:v>50.788076064158517</c:v>
                </c:pt>
                <c:pt idx="14">
                  <c:v>50.788076064158517</c:v>
                </c:pt>
                <c:pt idx="15">
                  <c:v>50.788076064158517</c:v>
                </c:pt>
                <c:pt idx="16">
                  <c:v>50.788076064158517</c:v>
                </c:pt>
                <c:pt idx="17">
                  <c:v>50.788076064158517</c:v>
                </c:pt>
                <c:pt idx="18">
                  <c:v>324.84964717280957</c:v>
                </c:pt>
                <c:pt idx="19">
                  <c:v>324.84964717280957</c:v>
                </c:pt>
                <c:pt idx="20">
                  <c:v>324.46240941024104</c:v>
                </c:pt>
                <c:pt idx="21">
                  <c:v>324.46240941024104</c:v>
                </c:pt>
                <c:pt idx="22">
                  <c:v>323.0534400378657</c:v>
                </c:pt>
                <c:pt idx="23">
                  <c:v>321.63829859066669</c:v>
                </c:pt>
                <c:pt idx="24">
                  <c:v>320.21690323950554</c:v>
                </c:pt>
                <c:pt idx="25">
                  <c:v>318.7891703309553</c:v>
                </c:pt>
                <c:pt idx="26">
                  <c:v>318.06343509164776</c:v>
                </c:pt>
                <c:pt idx="27">
                  <c:v>318.06343509164776</c:v>
                </c:pt>
                <c:pt idx="28">
                  <c:v>316.62599189311487</c:v>
                </c:pt>
                <c:pt idx="29">
                  <c:v>315.18199304893488</c:v>
                </c:pt>
                <c:pt idx="30">
                  <c:v>313.73134803888951</c:v>
                </c:pt>
                <c:pt idx="31">
                  <c:v>312.27396424021458</c:v>
                </c:pt>
                <c:pt idx="32">
                  <c:v>310.80974685858683</c:v>
                </c:pt>
                <c:pt idx="33">
                  <c:v>309.33859885617062</c:v>
                </c:pt>
                <c:pt idx="34">
                  <c:v>307.86042087657006</c:v>
                </c:pt>
                <c:pt idx="35">
                  <c:v>307.35325259755888</c:v>
                </c:pt>
                <c:pt idx="36">
                  <c:v>307.35325259755888</c:v>
                </c:pt>
                <c:pt idx="37">
                  <c:v>305.86548004359503</c:v>
                </c:pt>
                <c:pt idx="38">
                  <c:v>304.37043529603665</c:v>
                </c:pt>
                <c:pt idx="39">
                  <c:v>302.86801066190338</c:v>
                </c:pt>
                <c:pt idx="40">
                  <c:v>301.35809576365926</c:v>
                </c:pt>
                <c:pt idx="41">
                  <c:v>299.84057744457942</c:v>
                </c:pt>
                <c:pt idx="42">
                  <c:v>298.31533966978441</c:v>
                </c:pt>
                <c:pt idx="43">
                  <c:v>296.78226342269653</c:v>
                </c:pt>
                <c:pt idx="44">
                  <c:v>295.24122659665744</c:v>
                </c:pt>
                <c:pt idx="45">
                  <c:v>293.69210388142687</c:v>
                </c:pt>
                <c:pt idx="46">
                  <c:v>292.76025381239651</c:v>
                </c:pt>
                <c:pt idx="47">
                  <c:v>292.76025381239651</c:v>
                </c:pt>
                <c:pt idx="48">
                  <c:v>291.1979330494961</c:v>
                </c:pt>
                <c:pt idx="49">
                  <c:v>289.62718486409182</c:v>
                </c:pt>
                <c:pt idx="50">
                  <c:v>288.04787138998063</c:v>
                </c:pt>
                <c:pt idx="51">
                  <c:v>286.45985096047718</c:v>
                </c:pt>
                <c:pt idx="52">
                  <c:v>285.61845336794818</c:v>
                </c:pt>
                <c:pt idx="53">
                  <c:v>285.61845336794818</c:v>
                </c:pt>
                <c:pt idx="54">
                  <c:v>284.01684968377981</c:v>
                </c:pt>
                <c:pt idx="55">
                  <c:v>282.40616300693364</c:v>
                </c:pt>
                <c:pt idx="56">
                  <c:v>280.78623702791913</c:v>
                </c:pt>
                <c:pt idx="57">
                  <c:v>279.15691090191336</c:v>
                </c:pt>
                <c:pt idx="58">
                  <c:v>277.51801906236432</c:v>
                </c:pt>
                <c:pt idx="59">
                  <c:v>275.86939102462748</c:v>
                </c:pt>
                <c:pt idx="60">
                  <c:v>274.21085117897655</c:v>
                </c:pt>
                <c:pt idx="61">
                  <c:v>272.54221857227702</c:v>
                </c:pt>
                <c:pt idx="62">
                  <c:v>270.86330667755431</c:v>
                </c:pt>
                <c:pt idx="63">
                  <c:v>269.17392315062551</c:v>
                </c:pt>
                <c:pt idx="64">
                  <c:v>267.47386957289649</c:v>
                </c:pt>
                <c:pt idx="65">
                  <c:v>265.76294117935038</c:v>
                </c:pt>
                <c:pt idx="66">
                  <c:v>264.04092657067173</c:v>
                </c:pt>
                <c:pt idx="67">
                  <c:v>263.5100104252187</c:v>
                </c:pt>
                <c:pt idx="68">
                  <c:v>263.5100104252187</c:v>
                </c:pt>
                <c:pt idx="69">
                  <c:v>261.77317584943432</c:v>
                </c:pt>
                <c:pt idx="70">
                  <c:v>260.02474035041138</c:v>
                </c:pt>
                <c:pt idx="71">
                  <c:v>258.26446831552119</c:v>
                </c:pt>
                <c:pt idx="72">
                  <c:v>256.49211604706068</c:v>
                </c:pt>
                <c:pt idx="73">
                  <c:v>254.70743136842088</c:v>
                </c:pt>
                <c:pt idx="74">
                  <c:v>254.43900754463502</c:v>
                </c:pt>
                <c:pt idx="75">
                  <c:v>254.43900754463502</c:v>
                </c:pt>
                <c:pt idx="76">
                  <c:v>252.63981982319976</c:v>
                </c:pt>
                <c:pt idx="77">
                  <c:v>250.82772685709776</c:v>
                </c:pt>
                <c:pt idx="78">
                  <c:v>249.00244689620791</c:v>
                </c:pt>
                <c:pt idx="79">
                  <c:v>247.16368778665455</c:v>
                </c:pt>
                <c:pt idx="80">
                  <c:v>245.31114642490024</c:v>
                </c:pt>
                <c:pt idx="81">
                  <c:v>243.44450817444792</c:v>
                </c:pt>
                <c:pt idx="82">
                  <c:v>241.56344624197354</c:v>
                </c:pt>
                <c:pt idx="83">
                  <c:v>239.66762100938632</c:v>
                </c:pt>
                <c:pt idx="84">
                  <c:v>239.06388772940767</c:v>
                </c:pt>
                <c:pt idx="85">
                  <c:v>239.06388772940767</c:v>
                </c:pt>
                <c:pt idx="86">
                  <c:v>237.14808119885521</c:v>
                </c:pt>
                <c:pt idx="87">
                  <c:v>235.2166712125202</c:v>
                </c:pt>
                <c:pt idx="88">
                  <c:v>234.28822237214322</c:v>
                </c:pt>
                <c:pt idx="89">
                  <c:v>234.28822237214322</c:v>
                </c:pt>
                <c:pt idx="90">
                  <c:v>232.33303928261867</c:v>
                </c:pt>
                <c:pt idx="91">
                  <c:v>230.36126224324008</c:v>
                </c:pt>
                <c:pt idx="92">
                  <c:v>229.02987820434876</c:v>
                </c:pt>
                <c:pt idx="93">
                  <c:v>229.02987820434876</c:v>
                </c:pt>
                <c:pt idx="94">
                  <c:v>228.74687812142668</c:v>
                </c:pt>
                <c:pt idx="95">
                  <c:v>228.74687812142668</c:v>
                </c:pt>
                <c:pt idx="96">
                  <c:v>226.74391778016633</c:v>
                </c:pt>
                <c:pt idx="97">
                  <c:v>224.72310573303054</c:v>
                </c:pt>
                <c:pt idx="98">
                  <c:v>222.68395597864435</c:v>
                </c:pt>
                <c:pt idx="99">
                  <c:v>222.54256554713035</c:v>
                </c:pt>
                <c:pt idx="100">
                  <c:v>222.54256554713035</c:v>
                </c:pt>
                <c:pt idx="101">
                  <c:v>222.28414226007848</c:v>
                </c:pt>
                <c:pt idx="102">
                  <c:v>222.28414226007848</c:v>
                </c:pt>
                <c:pt idx="103">
                  <c:v>220.22241007740064</c:v>
                </c:pt>
                <c:pt idx="104">
                  <c:v>218.14119258016999</c:v>
                </c:pt>
                <c:pt idx="105">
                  <c:v>217.06494345770992</c:v>
                </c:pt>
                <c:pt idx="106">
                  <c:v>217.06494345770992</c:v>
                </c:pt>
                <c:pt idx="107">
                  <c:v>214.95315693959648</c:v>
                </c:pt>
                <c:pt idx="108">
                  <c:v>212.82041649780408</c:v>
                </c:pt>
                <c:pt idx="109">
                  <c:v>210.66608573355796</c:v>
                </c:pt>
                <c:pt idx="110">
                  <c:v>208.66708143427604</c:v>
                </c:pt>
                <c:pt idx="111">
                  <c:v>208.66708143427604</c:v>
                </c:pt>
                <c:pt idx="112">
                  <c:v>206.4694187387052</c:v>
                </c:pt>
                <c:pt idx="113">
                  <c:v>204.24811106666027</c:v>
                </c:pt>
                <c:pt idx="114">
                  <c:v>202.00237838772787</c:v>
                </c:pt>
                <c:pt idx="115">
                  <c:v>200.92232196622354</c:v>
                </c:pt>
                <c:pt idx="116">
                  <c:v>200.92232196622354</c:v>
                </c:pt>
                <c:pt idx="117">
                  <c:v>198.63899280931423</c:v>
                </c:pt>
                <c:pt idx="118">
                  <c:v>196.32911007871144</c:v>
                </c:pt>
                <c:pt idx="119">
                  <c:v>193.99172524697747</c:v>
                </c:pt>
                <c:pt idx="120">
                  <c:v>191.62583193374215</c:v>
                </c:pt>
                <c:pt idx="121">
                  <c:v>189.23036084174967</c:v>
                </c:pt>
                <c:pt idx="122">
                  <c:v>186.80417410833942</c:v>
                </c:pt>
                <c:pt idx="123">
                  <c:v>184.34605898770602</c:v>
                </c:pt>
                <c:pt idx="124">
                  <c:v>183.85843173566664</c:v>
                </c:pt>
                <c:pt idx="125">
                  <c:v>183.85843173566664</c:v>
                </c:pt>
                <c:pt idx="126">
                  <c:v>181.36039512611012</c:v>
                </c:pt>
                <c:pt idx="127">
                  <c:v>181.01396717463211</c:v>
                </c:pt>
                <c:pt idx="128">
                  <c:v>181.01396717463211</c:v>
                </c:pt>
                <c:pt idx="129">
                  <c:v>180.65273498150751</c:v>
                </c:pt>
                <c:pt idx="130">
                  <c:v>180.65273498150751</c:v>
                </c:pt>
                <c:pt idx="131">
                  <c:v>178.10974329412409</c:v>
                </c:pt>
                <c:pt idx="132">
                  <c:v>177.72669623413017</c:v>
                </c:pt>
                <c:pt idx="133">
                  <c:v>177.72669623413017</c:v>
                </c:pt>
                <c:pt idx="134">
                  <c:v>177.3551680563574</c:v>
                </c:pt>
                <c:pt idx="135">
                  <c:v>177.3551680563574</c:v>
                </c:pt>
                <c:pt idx="136">
                  <c:v>174.76420009915867</c:v>
                </c:pt>
                <c:pt idx="137">
                  <c:v>172.13423725772503</c:v>
                </c:pt>
                <c:pt idx="138">
                  <c:v>169.4634640159901</c:v>
                </c:pt>
                <c:pt idx="139">
                  <c:v>166.74991944915226</c:v>
                </c:pt>
                <c:pt idx="140">
                  <c:v>163.99148037717924</c:v>
                </c:pt>
                <c:pt idx="141">
                  <c:v>161.18584192260423</c:v>
                </c:pt>
                <c:pt idx="142">
                  <c:v>158.3304949663796</c:v>
                </c:pt>
                <c:pt idx="143">
                  <c:v>155.92319134849299</c:v>
                </c:pt>
                <c:pt idx="144">
                  <c:v>155.92319134849299</c:v>
                </c:pt>
                <c:pt idx="145">
                  <c:v>155.6016316312228</c:v>
                </c:pt>
                <c:pt idx="146">
                  <c:v>155.6016316312228</c:v>
                </c:pt>
                <c:pt idx="147">
                  <c:v>152.64186112039761</c:v>
                </c:pt>
                <c:pt idx="148">
                  <c:v>150.41292708507055</c:v>
                </c:pt>
                <c:pt idx="149">
                  <c:v>150.41292708507055</c:v>
                </c:pt>
                <c:pt idx="150">
                  <c:v>148.53239003092474</c:v>
                </c:pt>
                <c:pt idx="151">
                  <c:v>148.53239003092474</c:v>
                </c:pt>
                <c:pt idx="152">
                  <c:v>147.76199079025281</c:v>
                </c:pt>
                <c:pt idx="153">
                  <c:v>147.76199079025281</c:v>
                </c:pt>
                <c:pt idx="154">
                  <c:v>146.19029383067385</c:v>
                </c:pt>
                <c:pt idx="155">
                  <c:v>146.19029383067385</c:v>
                </c:pt>
                <c:pt idx="156">
                  <c:v>143.03591161068172</c:v>
                </c:pt>
                <c:pt idx="157">
                  <c:v>141.56065040928129</c:v>
                </c:pt>
                <c:pt idx="158">
                  <c:v>141.56065040928129</c:v>
                </c:pt>
                <c:pt idx="159">
                  <c:v>140.40619074776851</c:v>
                </c:pt>
                <c:pt idx="160">
                  <c:v>140.40619074776851</c:v>
                </c:pt>
                <c:pt idx="161">
                  <c:v>137.11881125614659</c:v>
                </c:pt>
                <c:pt idx="162">
                  <c:v>133.86929253678289</c:v>
                </c:pt>
                <c:pt idx="163">
                  <c:v>133.86929253678289</c:v>
                </c:pt>
                <c:pt idx="164">
                  <c:v>130.4172438149908</c:v>
                </c:pt>
                <c:pt idx="165">
                  <c:v>126.87130283992023</c:v>
                </c:pt>
                <c:pt idx="166">
                  <c:v>123.2233641981047</c:v>
                </c:pt>
                <c:pt idx="167">
                  <c:v>119.46408449529403</c:v>
                </c:pt>
                <c:pt idx="168">
                  <c:v>115.58260026621114</c:v>
                </c:pt>
                <c:pt idx="169">
                  <c:v>111.56615743270336</c:v>
                </c:pt>
                <c:pt idx="170">
                  <c:v>107.39961584800362</c:v>
                </c:pt>
                <c:pt idx="171">
                  <c:v>103.06477324623943</c:v>
                </c:pt>
                <c:pt idx="172">
                  <c:v>98.539420965919774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46-495A-8123-F780D768062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Sheet1!$AB$5:$AB$177</c:f>
              <c:numCache>
                <c:formatCode>0.00</c:formatCode>
                <c:ptCount val="173"/>
                <c:pt idx="0">
                  <c:v>116.30354600266108</c:v>
                </c:pt>
                <c:pt idx="1">
                  <c:v>116.30354600266108</c:v>
                </c:pt>
                <c:pt idx="2">
                  <c:v>112.31288800842538</c:v>
                </c:pt>
                <c:pt idx="3">
                  <c:v>108.17511179930946</c:v>
                </c:pt>
                <c:pt idx="4">
                  <c:v>103.87263745950183</c:v>
                </c:pt>
                <c:pt idx="5">
                  <c:v>103.37872792210737</c:v>
                </c:pt>
                <c:pt idx="6">
                  <c:v>103.37872792210737</c:v>
                </c:pt>
                <c:pt idx="7">
                  <c:v>98.867746949109261</c:v>
                </c:pt>
                <c:pt idx="8">
                  <c:v>94.140859284335747</c:v>
                </c:pt>
                <c:pt idx="9">
                  <c:v>89.16373358486679</c:v>
                </c:pt>
                <c:pt idx="10">
                  <c:v>83.891843386548032</c:v>
                </c:pt>
                <c:pt idx="11">
                  <c:v>80.746534778856628</c:v>
                </c:pt>
                <c:pt idx="12">
                  <c:v>80.746534778856628</c:v>
                </c:pt>
                <c:pt idx="13">
                  <c:v>79.974533439046098</c:v>
                </c:pt>
                <c:pt idx="14">
                  <c:v>79.974533439046098</c:v>
                </c:pt>
                <c:pt idx="15">
                  <c:v>74.051306529953294</c:v>
                </c:pt>
                <c:pt idx="16">
                  <c:v>67.611138126739917</c:v>
                </c:pt>
                <c:pt idx="17">
                  <c:v>60.489139511098223</c:v>
                </c:pt>
                <c:pt idx="18">
                  <c:v>53.694418395147032</c:v>
                </c:pt>
                <c:pt idx="19">
                  <c:v>53.694418395147032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51.299633710126081</c:v>
                </c:pt>
                <c:pt idx="26">
                  <c:v>324.00747841800387</c:v>
                </c:pt>
                <c:pt idx="27">
                  <c:v>324.00747841800387</c:v>
                </c:pt>
                <c:pt idx="28">
                  <c:v>322.59652209965509</c:v>
                </c:pt>
                <c:pt idx="29">
                  <c:v>321.17936744254484</c:v>
                </c:pt>
                <c:pt idx="30">
                  <c:v>319.75593203378298</c:v>
                </c:pt>
                <c:pt idx="31">
                  <c:v>318.32613161786333</c:v>
                </c:pt>
                <c:pt idx="32">
                  <c:v>316.88988003846583</c:v>
                </c:pt>
                <c:pt idx="33">
                  <c:v>315.44708917787347</c:v>
                </c:pt>
                <c:pt idx="34">
                  <c:v>313.99766889388411</c:v>
                </c:pt>
                <c:pt idx="35">
                  <c:v>313.50042936301264</c:v>
                </c:pt>
                <c:pt idx="36">
                  <c:v>313.50042936301264</c:v>
                </c:pt>
                <c:pt idx="37">
                  <c:v>312.04196706660031</c:v>
                </c:pt>
                <c:pt idx="38">
                  <c:v>310.57665593343177</c:v>
                </c:pt>
                <c:pt idx="39">
                  <c:v>309.10439856267533</c:v>
                </c:pt>
                <c:pt idx="40">
                  <c:v>307.62509522272927</c:v>
                </c:pt>
                <c:pt idx="41">
                  <c:v>306.13864377238173</c:v>
                </c:pt>
                <c:pt idx="42">
                  <c:v>304.64493957850874</c:v>
                </c:pt>
                <c:pt idx="43">
                  <c:v>303.14387543012185</c:v>
                </c:pt>
                <c:pt idx="44">
                  <c:v>301.63534144856641</c:v>
                </c:pt>
                <c:pt idx="45">
                  <c:v>300.11922499365687</c:v>
                </c:pt>
                <c:pt idx="46">
                  <c:v>299.20739218941975</c:v>
                </c:pt>
                <c:pt idx="47">
                  <c:v>299.20739218941975</c:v>
                </c:pt>
                <c:pt idx="48">
                  <c:v>297.67891013774096</c:v>
                </c:pt>
                <c:pt idx="49">
                  <c:v>296.14253922865129</c:v>
                </c:pt>
                <c:pt idx="50">
                  <c:v>294.59815603766646</c:v>
                </c:pt>
                <c:pt idx="51">
                  <c:v>293.04563388795486</c:v>
                </c:pt>
                <c:pt idx="52">
                  <c:v>292.22319934049261</c:v>
                </c:pt>
                <c:pt idx="53">
                  <c:v>292.22319934049261</c:v>
                </c:pt>
                <c:pt idx="54">
                  <c:v>290.65799186121353</c:v>
                </c:pt>
                <c:pt idx="55">
                  <c:v>289.08430990420987</c:v>
                </c:pt>
                <c:pt idx="56">
                  <c:v>287.50201431084486</c:v>
                </c:pt>
                <c:pt idx="57">
                  <c:v>285.91096207174922</c:v>
                </c:pt>
                <c:pt idx="58">
                  <c:v>284.31100617597133</c:v>
                </c:pt>
                <c:pt idx="59">
                  <c:v>282.70199545244321</c:v>
                </c:pt>
                <c:pt idx="60">
                  <c:v>281.0837744032786</c:v>
                </c:pt>
                <c:pt idx="61">
                  <c:v>279.45618302838318</c:v>
                </c:pt>
                <c:pt idx="62">
                  <c:v>277.81905664081648</c:v>
                </c:pt>
                <c:pt idx="63">
                  <c:v>276.17222567230255</c:v>
                </c:pt>
                <c:pt idx="64">
                  <c:v>274.51551546823941</c:v>
                </c:pt>
                <c:pt idx="65">
                  <c:v>272.84874607150607</c:v>
                </c:pt>
                <c:pt idx="66">
                  <c:v>271.17173199430874</c:v>
                </c:pt>
                <c:pt idx="67">
                  <c:v>270.65480398986676</c:v>
                </c:pt>
                <c:pt idx="68">
                  <c:v>270.65480398986676</c:v>
                </c:pt>
                <c:pt idx="69">
                  <c:v>268.96411084528211</c:v>
                </c:pt>
                <c:pt idx="70">
                  <c:v>267.26272265842312</c:v>
                </c:pt>
                <c:pt idx="71">
                  <c:v>265.55043385916957</c:v>
                </c:pt>
                <c:pt idx="72">
                  <c:v>263.82703220631731</c:v>
                </c:pt>
                <c:pt idx="73">
                  <c:v>262.09229848050319</c:v>
                </c:pt>
                <c:pt idx="74">
                  <c:v>261.8314455690782</c:v>
                </c:pt>
                <c:pt idx="75">
                  <c:v>261.8314455690782</c:v>
                </c:pt>
                <c:pt idx="76">
                  <c:v>260.08340179410362</c:v>
                </c:pt>
                <c:pt idx="77">
                  <c:v>258.3235294912044</c:v>
                </c:pt>
                <c:pt idx="78">
                  <c:v>256.55158523929089</c:v>
                </c:pt>
                <c:pt idx="79">
                  <c:v>254.76731715193205</c:v>
                </c:pt>
                <c:pt idx="80">
                  <c:v>252.97046445937741</c:v>
                </c:pt>
                <c:pt idx="81">
                  <c:v>251.16075706366456</c:v>
                </c:pt>
                <c:pt idx="82">
                  <c:v>249.33791506466306</c:v>
                </c:pt>
                <c:pt idx="83">
                  <c:v>247.50164825469977</c:v>
                </c:pt>
                <c:pt idx="84">
                  <c:v>246.91707058199344</c:v>
                </c:pt>
                <c:pt idx="85">
                  <c:v>246.91707058199344</c:v>
                </c:pt>
                <c:pt idx="86">
                  <c:v>245.062664934488</c:v>
                </c:pt>
                <c:pt idx="87">
                  <c:v>243.19411947000924</c:v>
                </c:pt>
                <c:pt idx="88">
                  <c:v>242.29624114045419</c:v>
                </c:pt>
                <c:pt idx="89">
                  <c:v>242.29624114045419</c:v>
                </c:pt>
                <c:pt idx="90">
                  <c:v>240.40619474296648</c:v>
                </c:pt>
                <c:pt idx="91">
                  <c:v>238.50117079543472</c:v>
                </c:pt>
                <c:pt idx="92">
                  <c:v>237.21547681125935</c:v>
                </c:pt>
                <c:pt idx="93">
                  <c:v>237.21547681125935</c:v>
                </c:pt>
                <c:pt idx="94">
                  <c:v>236.94225367965319</c:v>
                </c:pt>
                <c:pt idx="95">
                  <c:v>236.94225367965319</c:v>
                </c:pt>
                <c:pt idx="96">
                  <c:v>235.00915211708909</c:v>
                </c:pt>
                <c:pt idx="97">
                  <c:v>233.06001711746509</c:v>
                </c:pt>
                <c:pt idx="98">
                  <c:v>231.0944429855316</c:v>
                </c:pt>
                <c:pt idx="99">
                  <c:v>230.95820143219228</c:v>
                </c:pt>
                <c:pt idx="100">
                  <c:v>230.95820143219228</c:v>
                </c:pt>
                <c:pt idx="101">
                  <c:v>230.70920490694147</c:v>
                </c:pt>
                <c:pt idx="102">
                  <c:v>230.70920490694147</c:v>
                </c:pt>
                <c:pt idx="103">
                  <c:v>228.72342955804311</c:v>
                </c:pt>
                <c:pt idx="104">
                  <c:v>226.72026206052496</c:v>
                </c:pt>
                <c:pt idx="105">
                  <c:v>225.68492862128193</c:v>
                </c:pt>
                <c:pt idx="106">
                  <c:v>225.68492862128193</c:v>
                </c:pt>
                <c:pt idx="107">
                  <c:v>223.65454837045706</c:v>
                </c:pt>
                <c:pt idx="108">
                  <c:v>221.6055662811589</c:v>
                </c:pt>
                <c:pt idx="109">
                  <c:v>219.53746151122616</c:v>
                </c:pt>
                <c:pt idx="110">
                  <c:v>217.61996278557055</c:v>
                </c:pt>
                <c:pt idx="111">
                  <c:v>217.61996278557055</c:v>
                </c:pt>
                <c:pt idx="112">
                  <c:v>215.51361488962388</c:v>
                </c:pt>
                <c:pt idx="113">
                  <c:v>213.38647614784099</c:v>
                </c:pt>
                <c:pt idx="114">
                  <c:v>211.23791847770397</c:v>
                </c:pt>
                <c:pt idx="115">
                  <c:v>210.20532056252313</c:v>
                </c:pt>
                <c:pt idx="116">
                  <c:v>210.20532056252313</c:v>
                </c:pt>
                <c:pt idx="117">
                  <c:v>208.02390918544222</c:v>
                </c:pt>
                <c:pt idx="118">
                  <c:v>205.81937905064507</c:v>
                </c:pt>
                <c:pt idx="119">
                  <c:v>203.59097915377566</c:v>
                </c:pt>
                <c:pt idx="120">
                  <c:v>201.33791692771911</c:v>
                </c:pt>
                <c:pt idx="121">
                  <c:v>199.05935494920382</c:v>
                </c:pt>
                <c:pt idx="122">
                  <c:v>196.75440730208084</c:v>
                </c:pt>
                <c:pt idx="123">
                  <c:v>194.42213555249597</c:v>
                </c:pt>
                <c:pt idx="124">
                  <c:v>193.95984184565918</c:v>
                </c:pt>
                <c:pt idx="125">
                  <c:v>193.95984184565918</c:v>
                </c:pt>
                <c:pt idx="126">
                  <c:v>191.59355482059703</c:v>
                </c:pt>
                <c:pt idx="127">
                  <c:v>191.2656624718434</c:v>
                </c:pt>
                <c:pt idx="128">
                  <c:v>191.2656624718434</c:v>
                </c:pt>
                <c:pt idx="129">
                  <c:v>190.9238277030741</c:v>
                </c:pt>
                <c:pt idx="130">
                  <c:v>190.9238277030741</c:v>
                </c:pt>
                <c:pt idx="131">
                  <c:v>188.51943662337081</c:v>
                </c:pt>
                <c:pt idx="132">
                  <c:v>188.15758258117881</c:v>
                </c:pt>
                <c:pt idx="133">
                  <c:v>188.15758258117881</c:v>
                </c:pt>
                <c:pt idx="134">
                  <c:v>187.80669041541924</c:v>
                </c:pt>
                <c:pt idx="135">
                  <c:v>187.80669041541924</c:v>
                </c:pt>
                <c:pt idx="136">
                  <c:v>185.36187030992409</c:v>
                </c:pt>
                <c:pt idx="137">
                  <c:v>182.88437047706705</c:v>
                </c:pt>
                <c:pt idx="138">
                  <c:v>180.37284431086937</c:v>
                </c:pt>
                <c:pt idx="139">
                  <c:v>177.82585010282705</c:v>
                </c:pt>
                <c:pt idx="140">
                  <c:v>175.24184136442162</c:v>
                </c:pt>
                <c:pt idx="141">
                  <c:v>172.61915584544235</c:v>
                </c:pt>
                <c:pt idx="142">
                  <c:v>169.95600302664545</c:v>
                </c:pt>
                <c:pt idx="143">
                  <c:v>167.71564902773122</c:v>
                </c:pt>
                <c:pt idx="144">
                  <c:v>167.71564902773122</c:v>
                </c:pt>
                <c:pt idx="145">
                  <c:v>167.41674078416744</c:v>
                </c:pt>
                <c:pt idx="146">
                  <c:v>167.41674078416744</c:v>
                </c:pt>
                <c:pt idx="147">
                  <c:v>164.66947226123338</c:v>
                </c:pt>
                <c:pt idx="148">
                  <c:v>162.60549179776527</c:v>
                </c:pt>
                <c:pt idx="149">
                  <c:v>162.60549179776527</c:v>
                </c:pt>
                <c:pt idx="150">
                  <c:v>160.86754867527853</c:v>
                </c:pt>
                <c:pt idx="151">
                  <c:v>160.86754867527853</c:v>
                </c:pt>
                <c:pt idx="152">
                  <c:v>160.15649612423815</c:v>
                </c:pt>
                <c:pt idx="153">
                  <c:v>160.15649612423815</c:v>
                </c:pt>
                <c:pt idx="154">
                  <c:v>158.70759067792918</c:v>
                </c:pt>
                <c:pt idx="155">
                  <c:v>158.70759067792918</c:v>
                </c:pt>
                <c:pt idx="156">
                  <c:v>155.80683341494722</c:v>
                </c:pt>
                <c:pt idx="157">
                  <c:v>154.4536016828132</c:v>
                </c:pt>
                <c:pt idx="158">
                  <c:v>154.4536016828132</c:v>
                </c:pt>
                <c:pt idx="159">
                  <c:v>153.39620506646543</c:v>
                </c:pt>
                <c:pt idx="160">
                  <c:v>153.39620506646543</c:v>
                </c:pt>
                <c:pt idx="161">
                  <c:v>150.39303750105293</c:v>
                </c:pt>
                <c:pt idx="162">
                  <c:v>147.43637547360257</c:v>
                </c:pt>
                <c:pt idx="163">
                  <c:v>147.43637547360257</c:v>
                </c:pt>
                <c:pt idx="164">
                  <c:v>144.30923329015755</c:v>
                </c:pt>
                <c:pt idx="165">
                  <c:v>141.11280881901939</c:v>
                </c:pt>
                <c:pt idx="166">
                  <c:v>137.84228238386476</c:v>
                </c:pt>
                <c:pt idx="167">
                  <c:v>134.49224815130836</c:v>
                </c:pt>
                <c:pt idx="168">
                  <c:v>131.05660919157455</c:v>
                </c:pt>
                <c:pt idx="169">
                  <c:v>127.52844707277315</c:v>
                </c:pt>
                <c:pt idx="170">
                  <c:v>123.899858001505</c:v>
                </c:pt>
                <c:pt idx="171">
                  <c:v>120.16174438145072</c:v>
                </c:pt>
                <c:pt idx="172">
                  <c:v>116.30354600266108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46-495A-8123-F780D768062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Sheet1!$AC$5:$AC$177</c:f>
              <c:numCache>
                <c:formatCode>0.00</c:formatCode>
                <c:ptCount val="173"/>
                <c:pt idx="0">
                  <c:v>129.2591454624139</c:v>
                </c:pt>
                <c:pt idx="1">
                  <c:v>129.2591454624139</c:v>
                </c:pt>
                <c:pt idx="2">
                  <c:v>125.68053423531215</c:v>
                </c:pt>
                <c:pt idx="3">
                  <c:v>121.99699457639713</c:v>
                </c:pt>
                <c:pt idx="4">
                  <c:v>118.19871693750939</c:v>
                </c:pt>
                <c:pt idx="5">
                  <c:v>117.76490674081761</c:v>
                </c:pt>
                <c:pt idx="6">
                  <c:v>117.76490674081761</c:v>
                </c:pt>
                <c:pt idx="7">
                  <c:v>113.82549477016767</c:v>
                </c:pt>
                <c:pt idx="8">
                  <c:v>109.7447641560793</c:v>
                </c:pt>
                <c:pt idx="9">
                  <c:v>105.50631857700972</c:v>
                </c:pt>
                <c:pt idx="10">
                  <c:v>101.09032228494213</c:v>
                </c:pt>
                <c:pt idx="11">
                  <c:v>98.495760069525161</c:v>
                </c:pt>
                <c:pt idx="12">
                  <c:v>98.495760069525161</c:v>
                </c:pt>
                <c:pt idx="13">
                  <c:v>97.863874191008136</c:v>
                </c:pt>
                <c:pt idx="14">
                  <c:v>97.863874191008136</c:v>
                </c:pt>
                <c:pt idx="15">
                  <c:v>93.086024040526453</c:v>
                </c:pt>
                <c:pt idx="16">
                  <c:v>88.049292283774022</c:v>
                </c:pt>
                <c:pt idx="17">
                  <c:v>82.706395591111743</c:v>
                </c:pt>
                <c:pt idx="18">
                  <c:v>77.874915342961813</c:v>
                </c:pt>
                <c:pt idx="19">
                  <c:v>77.874915342961813</c:v>
                </c:pt>
                <c:pt idx="20">
                  <c:v>76.243454090652719</c:v>
                </c:pt>
                <c:pt idx="21">
                  <c:v>76.243454090652719</c:v>
                </c:pt>
                <c:pt idx="22">
                  <c:v>70.005244744043779</c:v>
                </c:pt>
                <c:pt idx="23">
                  <c:v>63.153814545706339</c:v>
                </c:pt>
                <c:pt idx="24">
                  <c:v>55.462368247970346</c:v>
                </c:pt>
                <c:pt idx="25">
                  <c:v>46.516064877346075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318.53403441967311</c:v>
                </c:pt>
                <c:pt idx="36">
                  <c:v>318.53403441967311</c:v>
                </c:pt>
                <c:pt idx="37">
                  <c:v>317.0987245065383</c:v>
                </c:pt>
                <c:pt idx="38">
                  <c:v>315.65688822465683</c:v>
                </c:pt>
                <c:pt idx="39">
                  <c:v>314.20843572964981</c:v>
                </c:pt>
                <c:pt idx="40">
                  <c:v>312.75327509663822</c:v>
                </c:pt>
                <c:pt idx="41">
                  <c:v>311.2913122521627</c:v>
                </c:pt>
                <c:pt idx="42">
                  <c:v>309.82245090321243</c:v>
                </c:pt>
                <c:pt idx="43">
                  <c:v>308.34659246321092</c:v>
                </c:pt>
                <c:pt idx="44">
                  <c:v>306.86363597479823</c:v>
                </c:pt>
                <c:pt idx="45">
                  <c:v>305.37347802923796</c:v>
                </c:pt>
                <c:pt idx="46">
                  <c:v>304.47738079153515</c:v>
                </c:pt>
                <c:pt idx="47">
                  <c:v>304.47738079153515</c:v>
                </c:pt>
                <c:pt idx="48">
                  <c:v>302.97548648970513</c:v>
                </c:pt>
                <c:pt idx="49">
                  <c:v>301.46610989242805</c:v>
                </c:pt>
                <c:pt idx="50">
                  <c:v>299.94913804455831</c:v>
                </c:pt>
                <c:pt idx="51">
                  <c:v>298.42445512000774</c:v>
                </c:pt>
                <c:pt idx="52">
                  <c:v>297.61688477919648</c:v>
                </c:pt>
                <c:pt idx="53">
                  <c:v>297.61688477919648</c:v>
                </c:pt>
                <c:pt idx="54">
                  <c:v>296.0801920184353</c:v>
                </c:pt>
                <c:pt idx="55">
                  <c:v>294.53548191291571</c:v>
                </c:pt>
                <c:pt idx="56">
                  <c:v>292.98262765166385</c:v>
                </c:pt>
                <c:pt idx="57">
                  <c:v>291.42149904506618</c:v>
                </c:pt>
                <c:pt idx="58">
                  <c:v>289.85196239748575</c:v>
                </c:pt>
                <c:pt idx="59">
                  <c:v>288.27388037363613</c:v>
                </c:pt>
                <c:pt idx="60">
                  <c:v>286.68711185833496</c:v>
                </c:pt>
                <c:pt idx="61">
                  <c:v>285.09151180923197</c:v>
                </c:pt>
                <c:pt idx="62">
                  <c:v>283.48693110207648</c:v>
                </c:pt>
                <c:pt idx="63">
                  <c:v>281.873216368057</c:v>
                </c:pt>
                <c:pt idx="64">
                  <c:v>280.25020982271087</c:v>
                </c:pt>
                <c:pt idx="65">
                  <c:v>278.61774908586403</c:v>
                </c:pt>
                <c:pt idx="66">
                  <c:v>276.97566699201843</c:v>
                </c:pt>
                <c:pt idx="67">
                  <c:v>276.4695910867477</c:v>
                </c:pt>
                <c:pt idx="68">
                  <c:v>276.4695910867477</c:v>
                </c:pt>
                <c:pt idx="69">
                  <c:v>274.81467354505196</c:v>
                </c:pt>
                <c:pt idx="70">
                  <c:v>273.1497296276778</c:v>
                </c:pt>
                <c:pt idx="71">
                  <c:v>271.47457486047102</c:v>
                </c:pt>
                <c:pt idx="72">
                  <c:v>269.78901904205344</c:v>
                </c:pt>
                <c:pt idx="73">
                  <c:v>268.09286599175567</c:v>
                </c:pt>
                <c:pt idx="74">
                  <c:v>267.8378572227486</c:v>
                </c:pt>
                <c:pt idx="75">
                  <c:v>267.8378572227486</c:v>
                </c:pt>
                <c:pt idx="76">
                  <c:v>266.12926889328327</c:v>
                </c:pt>
                <c:pt idx="77">
                  <c:v>264.40964006948286</c:v>
                </c:pt>
                <c:pt idx="78">
                  <c:v>262.67875392135062</c:v>
                </c:pt>
                <c:pt idx="79">
                  <c:v>260.93638642717787</c:v>
                </c:pt>
                <c:pt idx="80">
                  <c:v>259.18230603510244</c:v>
                </c:pt>
                <c:pt idx="81">
                  <c:v>257.41627330391043</c:v>
                </c:pt>
                <c:pt idx="82">
                  <c:v>255.6380405215028</c:v>
                </c:pt>
                <c:pt idx="83">
                  <c:v>253.84735129930647</c:v>
                </c:pt>
                <c:pt idx="84">
                  <c:v>253.27742026811927</c:v>
                </c:pt>
                <c:pt idx="85">
                  <c:v>253.27742026811927</c:v>
                </c:pt>
                <c:pt idx="86">
                  <c:v>251.46992189459462</c:v>
                </c:pt>
                <c:pt idx="87">
                  <c:v>249.6493373066981</c:v>
                </c:pt>
                <c:pt idx="88">
                  <c:v>248.77475825266825</c:v>
                </c:pt>
                <c:pt idx="89">
                  <c:v>248.77475825266825</c:v>
                </c:pt>
                <c:pt idx="90">
                  <c:v>246.93430369973615</c:v>
                </c:pt>
                <c:pt idx="91">
                  <c:v>245.08002844718607</c:v>
                </c:pt>
                <c:pt idx="92">
                  <c:v>243.82902680294964</c:v>
                </c:pt>
                <c:pt idx="93">
                  <c:v>243.82902680294964</c:v>
                </c:pt>
                <c:pt idx="94">
                  <c:v>243.5632226993097</c:v>
                </c:pt>
                <c:pt idx="95">
                  <c:v>243.5632226993097</c:v>
                </c:pt>
                <c:pt idx="96">
                  <c:v>241.68308474461662</c:v>
                </c:pt>
                <c:pt idx="97">
                  <c:v>239.78820540567366</c:v>
                </c:pt>
                <c:pt idx="98">
                  <c:v>237.87823240404649</c:v>
                </c:pt>
                <c:pt idx="99">
                  <c:v>237.74587836947575</c:v>
                </c:pt>
                <c:pt idx="100">
                  <c:v>237.74587836947575</c:v>
                </c:pt>
                <c:pt idx="101">
                  <c:v>237.50399807513463</c:v>
                </c:pt>
                <c:pt idx="102">
                  <c:v>237.50399807513463</c:v>
                </c:pt>
                <c:pt idx="103">
                  <c:v>235.57550615816058</c:v>
                </c:pt>
                <c:pt idx="104">
                  <c:v>233.63109617872692</c:v>
                </c:pt>
                <c:pt idx="105">
                  <c:v>232.62652230490303</c:v>
                </c:pt>
                <c:pt idx="106">
                  <c:v>232.62652230490303</c:v>
                </c:pt>
                <c:pt idx="107">
                  <c:v>230.65725412324136</c:v>
                </c:pt>
                <c:pt idx="108">
                  <c:v>228.67102763505818</c:v>
                </c:pt>
                <c:pt idx="109">
                  <c:v>226.66739703731884</c:v>
                </c:pt>
                <c:pt idx="110">
                  <c:v>224.81072055325461</c:v>
                </c:pt>
                <c:pt idx="111">
                  <c:v>224.81072055325461</c:v>
                </c:pt>
                <c:pt idx="112">
                  <c:v>222.77237278368594</c:v>
                </c:pt>
                <c:pt idx="113">
                  <c:v>220.71520127909977</c:v>
                </c:pt>
                <c:pt idx="114">
                  <c:v>218.6386747025181</c:v>
                </c:pt>
                <c:pt idx="115">
                  <c:v>217.64119248357727</c:v>
                </c:pt>
                <c:pt idx="116">
                  <c:v>217.64119248357727</c:v>
                </c:pt>
                <c:pt idx="117">
                  <c:v>215.53505205806673</c:v>
                </c:pt>
                <c:pt idx="118">
                  <c:v>213.4081269906878</c:v>
                </c:pt>
                <c:pt idx="119">
                  <c:v>211.25978951441169</c:v>
                </c:pt>
                <c:pt idx="120">
                  <c:v>209.08937960994942</c:v>
                </c:pt>
                <c:pt idx="121">
                  <c:v>206.89620263715216</c:v>
                </c:pt>
                <c:pt idx="122">
                  <c:v>204.67952673795571</c:v>
                </c:pt>
                <c:pt idx="123">
                  <c:v>202.43857998334587</c:v>
                </c:pt>
                <c:pt idx="124">
                  <c:v>201.99463389326343</c:v>
                </c:pt>
                <c:pt idx="125">
                  <c:v>201.99463389326343</c:v>
                </c:pt>
                <c:pt idx="126">
                  <c:v>199.72356426239122</c:v>
                </c:pt>
                <c:pt idx="127">
                  <c:v>199.4090407019539</c:v>
                </c:pt>
                <c:pt idx="128">
                  <c:v>199.4090407019539</c:v>
                </c:pt>
                <c:pt idx="129">
                  <c:v>199.08118911055737</c:v>
                </c:pt>
                <c:pt idx="130">
                  <c:v>199.08118911055737</c:v>
                </c:pt>
                <c:pt idx="131">
                  <c:v>196.77649721873166</c:v>
                </c:pt>
                <c:pt idx="132">
                  <c:v>196.4298545427184</c:v>
                </c:pt>
                <c:pt idx="133">
                  <c:v>196.4298545427184</c:v>
                </c:pt>
                <c:pt idx="134">
                  <c:v>196.09376542275257</c:v>
                </c:pt>
                <c:pt idx="135">
                  <c:v>196.09376542275257</c:v>
                </c:pt>
                <c:pt idx="136">
                  <c:v>193.75354148421005</c:v>
                </c:pt>
                <c:pt idx="137">
                  <c:v>191.3847037714182</c:v>
                </c:pt>
                <c:pt idx="138">
                  <c:v>188.98617631370158</c:v>
                </c:pt>
                <c:pt idx="139">
                  <c:v>186.55681396741716</c:v>
                </c:pt>
                <c:pt idx="140">
                  <c:v>184.0953960251953</c:v>
                </c:pt>
                <c:pt idx="141">
                  <c:v>181.60061904540274</c:v>
                </c:pt>
                <c:pt idx="142">
                  <c:v>179.07108878228638</c:v>
                </c:pt>
                <c:pt idx="143">
                  <c:v>176.94618052298696</c:v>
                </c:pt>
                <c:pt idx="144">
                  <c:v>176.94618052298696</c:v>
                </c:pt>
                <c:pt idx="145">
                  <c:v>176.66289074866145</c:v>
                </c:pt>
                <c:pt idx="146">
                  <c:v>176.66289074866145</c:v>
                </c:pt>
                <c:pt idx="147">
                  <c:v>174.06161830706245</c:v>
                </c:pt>
                <c:pt idx="148">
                  <c:v>172.11030717442083</c:v>
                </c:pt>
                <c:pt idx="149">
                  <c:v>172.11030717442083</c:v>
                </c:pt>
                <c:pt idx="150">
                  <c:v>170.46929368561803</c:v>
                </c:pt>
                <c:pt idx="151">
                  <c:v>170.46929368561803</c:v>
                </c:pt>
                <c:pt idx="152">
                  <c:v>169.79845442074404</c:v>
                </c:pt>
                <c:pt idx="153">
                  <c:v>169.79845442074404</c:v>
                </c:pt>
                <c:pt idx="154">
                  <c:v>168.43251233557459</c:v>
                </c:pt>
                <c:pt idx="155">
                  <c:v>168.43251233557459</c:v>
                </c:pt>
                <c:pt idx="156">
                  <c:v>165.7020857191408</c:v>
                </c:pt>
                <c:pt idx="157">
                  <c:v>164.43031030097063</c:v>
                </c:pt>
                <c:pt idx="158">
                  <c:v>164.43031030097063</c:v>
                </c:pt>
                <c:pt idx="159">
                  <c:v>163.43747306439087</c:v>
                </c:pt>
                <c:pt idx="160">
                  <c:v>163.43747306439087</c:v>
                </c:pt>
                <c:pt idx="161">
                  <c:v>160.62215787889755</c:v>
                </c:pt>
                <c:pt idx="162">
                  <c:v>157.85720346462969</c:v>
                </c:pt>
                <c:pt idx="163">
                  <c:v>157.85720346462969</c:v>
                </c:pt>
                <c:pt idx="164">
                  <c:v>154.94052628564773</c:v>
                </c:pt>
                <c:pt idx="165">
                  <c:v>151.96788044081384</c:v>
                </c:pt>
                <c:pt idx="166">
                  <c:v>148.93591469378194</c:v>
                </c:pt>
                <c:pt idx="167">
                  <c:v>145.84092939114689</c:v>
                </c:pt>
                <c:pt idx="168">
                  <c:v>142.67882353619785</c:v>
                </c:pt>
                <c:pt idx="169">
                  <c:v>139.44503105408054</c:v>
                </c:pt>
                <c:pt idx="170">
                  <c:v>136.13444342147025</c:v>
                </c:pt>
                <c:pt idx="171">
                  <c:v>132.74131491616873</c:v>
                </c:pt>
                <c:pt idx="172">
                  <c:v>129.2591454624139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46-495A-8123-F780D768062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Sheet1!$AD$5:$AD$177</c:f>
              <c:numCache>
                <c:formatCode>0.00</c:formatCode>
                <c:ptCount val="173"/>
                <c:pt idx="0">
                  <c:v>179.72119137815952</c:v>
                </c:pt>
                <c:pt idx="1">
                  <c:v>179.72119137815952</c:v>
                </c:pt>
                <c:pt idx="2">
                  <c:v>177.16482898810654</c:v>
                </c:pt>
                <c:pt idx="3">
                  <c:v>174.57103605806157</c:v>
                </c:pt>
                <c:pt idx="4">
                  <c:v>171.93811860778584</c:v>
                </c:pt>
                <c:pt idx="5">
                  <c:v>171.64018528417239</c:v>
                </c:pt>
                <c:pt idx="6">
                  <c:v>171.64018528417239</c:v>
                </c:pt>
                <c:pt idx="7">
                  <c:v>168.96160275158681</c:v>
                </c:pt>
                <c:pt idx="8">
                  <c:v>166.23986647126802</c:v>
                </c:pt>
                <c:pt idx="9">
                  <c:v>163.47282099598397</c:v>
                </c:pt>
                <c:pt idx="10">
                  <c:v>160.65812523612061</c:v>
                </c:pt>
                <c:pt idx="11">
                  <c:v>159.03834347849897</c:v>
                </c:pt>
                <c:pt idx="12">
                  <c:v>159.03834347849897</c:v>
                </c:pt>
                <c:pt idx="13">
                  <c:v>158.6477791095262</c:v>
                </c:pt>
                <c:pt idx="14">
                  <c:v>158.6477791095262</c:v>
                </c:pt>
                <c:pt idx="15">
                  <c:v>155.74590786401103</c:v>
                </c:pt>
                <c:pt idx="16">
                  <c:v>152.78893224440378</c:v>
                </c:pt>
                <c:pt idx="17">
                  <c:v>149.77358851408016</c:v>
                </c:pt>
                <c:pt idx="18">
                  <c:v>147.16073655831232</c:v>
                </c:pt>
                <c:pt idx="19">
                  <c:v>147.16073655831232</c:v>
                </c:pt>
                <c:pt idx="20">
                  <c:v>146.30394470548291</c:v>
                </c:pt>
                <c:pt idx="21">
                  <c:v>146.30394470548291</c:v>
                </c:pt>
                <c:pt idx="22">
                  <c:v>143.15206682540423</c:v>
                </c:pt>
                <c:pt idx="23">
                  <c:v>139.92921151919995</c:v>
                </c:pt>
                <c:pt idx="24">
                  <c:v>136.63035620382828</c:v>
                </c:pt>
                <c:pt idx="25">
                  <c:v>133.24985642162994</c:v>
                </c:pt>
                <c:pt idx="26">
                  <c:v>131.50413627861673</c:v>
                </c:pt>
                <c:pt idx="27">
                  <c:v>131.50413627861673</c:v>
                </c:pt>
                <c:pt idx="28">
                  <c:v>127.98831141313258</c:v>
                </c:pt>
                <c:pt idx="29">
                  <c:v>124.37313961778484</c:v>
                </c:pt>
                <c:pt idx="30">
                  <c:v>120.64969066841822</c:v>
                </c:pt>
                <c:pt idx="31">
                  <c:v>116.80761044720074</c:v>
                </c:pt>
                <c:pt idx="32">
                  <c:v>112.83478124401624</c:v>
                </c:pt>
                <c:pt idx="33">
                  <c:v>108.71687016459313</c:v>
                </c:pt>
                <c:pt idx="34">
                  <c:v>104.43671700309714</c:v>
                </c:pt>
                <c:pt idx="35">
                  <c:v>102.93206982464213</c:v>
                </c:pt>
                <c:pt idx="36">
                  <c:v>102.93206982464213</c:v>
                </c:pt>
                <c:pt idx="37">
                  <c:v>98.400614827271298</c:v>
                </c:pt>
                <c:pt idx="38">
                  <c:v>93.650152153560342</c:v>
                </c:pt>
                <c:pt idx="39">
                  <c:v>88.645479289047799</c:v>
                </c:pt>
                <c:pt idx="40">
                  <c:v>83.340812321365107</c:v>
                </c:pt>
                <c:pt idx="41">
                  <c:v>77.674712734486519</c:v>
                </c:pt>
                <c:pt idx="42">
                  <c:v>71.561379237581789</c:v>
                </c:pt>
                <c:pt idx="43">
                  <c:v>64.874501912423199</c:v>
                </c:pt>
                <c:pt idx="44">
                  <c:v>57.414031372000004</c:v>
                </c:pt>
                <c:pt idx="45">
                  <c:v>48.826642300950823</c:v>
                </c:pt>
                <c:pt idx="46">
                  <c:v>42.86671585723591</c:v>
                </c:pt>
                <c:pt idx="47">
                  <c:v>42.86671585723591</c:v>
                </c:pt>
                <c:pt idx="48">
                  <c:v>42.86671585723591</c:v>
                </c:pt>
                <c:pt idx="49">
                  <c:v>42.86671585723591</c:v>
                </c:pt>
                <c:pt idx="50">
                  <c:v>42.86671585723591</c:v>
                </c:pt>
                <c:pt idx="51">
                  <c:v>42.86671585723591</c:v>
                </c:pt>
                <c:pt idx="52">
                  <c:v>322.75004268068699</c:v>
                </c:pt>
                <c:pt idx="53">
                  <c:v>322.75004268068699</c:v>
                </c:pt>
                <c:pt idx="54">
                  <c:v>321.33356508523241</c:v>
                </c:pt>
                <c:pt idx="55">
                  <c:v>319.91081577587414</c:v>
                </c:pt>
                <c:pt idx="56">
                  <c:v>318.48171069997926</c:v>
                </c:pt>
                <c:pt idx="57">
                  <c:v>317.04616391053412</c:v>
                </c:pt>
                <c:pt idx="58">
                  <c:v>315.60408750582627</c:v>
                </c:pt>
                <c:pt idx="59">
                  <c:v>314.15539156663419</c:v>
                </c:pt>
                <c:pt idx="60">
                  <c:v>312.6999840907979</c:v>
                </c:pt>
                <c:pt idx="61">
                  <c:v>311.2377709250361</c:v>
                </c:pt>
                <c:pt idx="62">
                  <c:v>309.76865569386655</c:v>
                </c:pt>
                <c:pt idx="63">
                  <c:v>308.2925397254777</c:v>
                </c:pt>
                <c:pt idx="64">
                  <c:v>306.80932197439051</c:v>
                </c:pt>
                <c:pt idx="65">
                  <c:v>305.31889894073907</c:v>
                </c:pt>
                <c:pt idx="66">
                  <c:v>303.82116458598671</c:v>
                </c:pt>
                <c:pt idx="67">
                  <c:v>303.35987661585244</c:v>
                </c:pt>
                <c:pt idx="68">
                  <c:v>303.35987661585244</c:v>
                </c:pt>
                <c:pt idx="69">
                  <c:v>301.85242212111734</c:v>
                </c:pt>
                <c:pt idx="70">
                  <c:v>300.33740150102051</c:v>
                </c:pt>
                <c:pt idx="71">
                  <c:v>298.8146996725315</c:v>
                </c:pt>
                <c:pt idx="72">
                  <c:v>297.28419860528277</c:v>
                </c:pt>
                <c:pt idx="73">
                  <c:v>295.74577721479847</c:v>
                </c:pt>
                <c:pt idx="74">
                  <c:v>295.514631966651</c:v>
                </c:pt>
                <c:pt idx="75">
                  <c:v>295.514631966651</c:v>
                </c:pt>
                <c:pt idx="76">
                  <c:v>293.96695002395285</c:v>
                </c:pt>
                <c:pt idx="77">
                  <c:v>292.41107657950511</c:v>
                </c:pt>
                <c:pt idx="78">
                  <c:v>290.84688017303057</c:v>
                </c:pt>
                <c:pt idx="79">
                  <c:v>289.27422578996766</c:v>
                </c:pt>
                <c:pt idx="80">
                  <c:v>287.6929747254618</c:v>
                </c:pt>
                <c:pt idx="81">
                  <c:v>286.10298444159088</c:v>
                </c:pt>
                <c:pt idx="82">
                  <c:v>284.50410841740967</c:v>
                </c:pt>
                <c:pt idx="83">
                  <c:v>282.89619599136569</c:v>
                </c:pt>
                <c:pt idx="84">
                  <c:v>282.38489967132659</c:v>
                </c:pt>
                <c:pt idx="85">
                  <c:v>282.38489967132659</c:v>
                </c:pt>
                <c:pt idx="86">
                  <c:v>280.76485100949725</c:v>
                </c:pt>
                <c:pt idx="87">
                  <c:v>279.1354000523495</c:v>
                </c:pt>
                <c:pt idx="88">
                  <c:v>278.35348082678109</c:v>
                </c:pt>
                <c:pt idx="89">
                  <c:v>278.35348082678109</c:v>
                </c:pt>
                <c:pt idx="90">
                  <c:v>276.70983048743534</c:v>
                </c:pt>
                <c:pt idx="91">
                  <c:v>275.05635838566832</c:v>
                </c:pt>
                <c:pt idx="92">
                  <c:v>273.94228271003584</c:v>
                </c:pt>
                <c:pt idx="93">
                  <c:v>273.94228271003584</c:v>
                </c:pt>
                <c:pt idx="94">
                  <c:v>273.70572408407025</c:v>
                </c:pt>
                <c:pt idx="95">
                  <c:v>273.70572408407025</c:v>
                </c:pt>
                <c:pt idx="96">
                  <c:v>272.0339930898071</c:v>
                </c:pt>
                <c:pt idx="97">
                  <c:v>270.35192508355698</c:v>
                </c:pt>
                <c:pt idx="98">
                  <c:v>268.65932590622123</c:v>
                </c:pt>
                <c:pt idx="99">
                  <c:v>268.54214311050919</c:v>
                </c:pt>
                <c:pt idx="100">
                  <c:v>268.54214311050919</c:v>
                </c:pt>
                <c:pt idx="101">
                  <c:v>268.32802508568722</c:v>
                </c:pt>
                <c:pt idx="102">
                  <c:v>268.32802508568722</c:v>
                </c:pt>
                <c:pt idx="103">
                  <c:v>266.62257790064439</c:v>
                </c:pt>
                <c:pt idx="104">
                  <c:v>264.90615139400819</c:v>
                </c:pt>
                <c:pt idx="105">
                  <c:v>264.02060303011427</c:v>
                </c:pt>
                <c:pt idx="106">
                  <c:v>264.02060303011427</c:v>
                </c:pt>
                <c:pt idx="107">
                  <c:v>262.28714956014369</c:v>
                </c:pt>
                <c:pt idx="108">
                  <c:v>260.5421632373255</c:v>
                </c:pt>
                <c:pt idx="109">
                  <c:v>258.78541076417957</c:v>
                </c:pt>
                <c:pt idx="110">
                  <c:v>257.16072799007463</c:v>
                </c:pt>
                <c:pt idx="111">
                  <c:v>257.16072799007463</c:v>
                </c:pt>
                <c:pt idx="112">
                  <c:v>255.38071583497677</c:v>
                </c:pt>
                <c:pt idx="113">
                  <c:v>253.58820954528849</c:v>
                </c:pt>
                <c:pt idx="114">
                  <c:v>251.78294227446216</c:v>
                </c:pt>
                <c:pt idx="115">
                  <c:v>250.91725450910135</c:v>
                </c:pt>
                <c:pt idx="116">
                  <c:v>250.91725450910135</c:v>
                </c:pt>
                <c:pt idx="117">
                  <c:v>249.09263058224974</c:v>
                </c:pt>
                <c:pt idx="118">
                  <c:v>247.25454214308203</c:v>
                </c:pt>
                <c:pt idx="119">
                  <c:v>245.40268664051973</c:v>
                </c:pt>
                <c:pt idx="120">
                  <c:v>243.53675002016661</c:v>
                </c:pt>
                <c:pt idx="121">
                  <c:v>241.65640610251805</c:v>
                </c:pt>
                <c:pt idx="122">
                  <c:v>239.76131591727869</c:v>
                </c:pt>
                <c:pt idx="123">
                  <c:v>237.85112698994115</c:v>
                </c:pt>
                <c:pt idx="124">
                  <c:v>237.47339233350988</c:v>
                </c:pt>
                <c:pt idx="125">
                  <c:v>237.47339233350988</c:v>
                </c:pt>
                <c:pt idx="126">
                  <c:v>235.54464983604512</c:v>
                </c:pt>
                <c:pt idx="127">
                  <c:v>235.2780173717577</c:v>
                </c:pt>
                <c:pt idx="128">
                  <c:v>235.2780173717577</c:v>
                </c:pt>
                <c:pt idx="129">
                  <c:v>235.00021234540432</c:v>
                </c:pt>
                <c:pt idx="130">
                  <c:v>235.00021234540432</c:v>
                </c:pt>
                <c:pt idx="131">
                  <c:v>233.05100257751548</c:v>
                </c:pt>
                <c:pt idx="132">
                  <c:v>232.75838910850263</c:v>
                </c:pt>
                <c:pt idx="133">
                  <c:v>232.75838910850263</c:v>
                </c:pt>
                <c:pt idx="134">
                  <c:v>232.47482612615309</c:v>
                </c:pt>
                <c:pt idx="135">
                  <c:v>232.47482612615309</c:v>
                </c:pt>
                <c:pt idx="136">
                  <c:v>230.5042619614334</c:v>
                </c:pt>
                <c:pt idx="137">
                  <c:v>228.51670569650943</c:v>
                </c:pt>
                <c:pt idx="138">
                  <c:v>226.51171003368702</c:v>
                </c:pt>
                <c:pt idx="139">
                  <c:v>224.48880769959359</c:v>
                </c:pt>
                <c:pt idx="140">
                  <c:v>222.44751017349037</c:v>
                </c:pt>
                <c:pt idx="141">
                  <c:v>220.38730630956289</c:v>
                </c:pt>
                <c:pt idx="142">
                  <c:v>218.30766084218183</c:v>
                </c:pt>
                <c:pt idx="143">
                  <c:v>216.56807416234068</c:v>
                </c:pt>
                <c:pt idx="144">
                  <c:v>216.56807416234068</c:v>
                </c:pt>
                <c:pt idx="145">
                  <c:v>216.33667491293539</c:v>
                </c:pt>
                <c:pt idx="146">
                  <c:v>216.33667491293539</c:v>
                </c:pt>
                <c:pt idx="147">
                  <c:v>214.21770914745841</c:v>
                </c:pt>
                <c:pt idx="148">
                  <c:v>212.6352223418902</c:v>
                </c:pt>
                <c:pt idx="149">
                  <c:v>212.6352223418902</c:v>
                </c:pt>
                <c:pt idx="150">
                  <c:v>211.30915747876398</c:v>
                </c:pt>
                <c:pt idx="151">
                  <c:v>211.30915747876398</c:v>
                </c:pt>
                <c:pt idx="152">
                  <c:v>210.7683445595782</c:v>
                </c:pt>
                <c:pt idx="153">
                  <c:v>210.7683445595782</c:v>
                </c:pt>
                <c:pt idx="154">
                  <c:v>209.66948074620939</c:v>
                </c:pt>
                <c:pt idx="155">
                  <c:v>209.66948074620939</c:v>
                </c:pt>
                <c:pt idx="156">
                  <c:v>207.48243577803174</c:v>
                </c:pt>
                <c:pt idx="157">
                  <c:v>206.46817403751373</c:v>
                </c:pt>
                <c:pt idx="158">
                  <c:v>206.46817403751373</c:v>
                </c:pt>
                <c:pt idx="159">
                  <c:v>205.67835945083056</c:v>
                </c:pt>
                <c:pt idx="160">
                  <c:v>205.67835945083056</c:v>
                </c:pt>
                <c:pt idx="161">
                  <c:v>203.44841495176377</c:v>
                </c:pt>
                <c:pt idx="162">
                  <c:v>201.27264252844961</c:v>
                </c:pt>
                <c:pt idx="163">
                  <c:v>201.27264252844961</c:v>
                </c:pt>
                <c:pt idx="164">
                  <c:v>198.99333313049726</c:v>
                </c:pt>
                <c:pt idx="165">
                  <c:v>196.68761178677485</c:v>
                </c:pt>
                <c:pt idx="166">
                  <c:v>194.35453848671776</c:v>
                </c:pt>
                <c:pt idx="167">
                  <c:v>191.99311610155468</c:v>
                </c:pt>
                <c:pt idx="168">
                  <c:v>189.60228540390818</c:v>
                </c:pt>
                <c:pt idx="169">
                  <c:v>187.18091951474395</c:v>
                </c:pt>
                <c:pt idx="170">
                  <c:v>184.72781769507549</c:v>
                </c:pt>
                <c:pt idx="171">
                  <c:v>182.24169838537239</c:v>
                </c:pt>
                <c:pt idx="172">
                  <c:v>179.72119137815952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46-495A-8123-F780D768062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Sheet1!$AE$5:$AE$177</c:f>
              <c:numCache>
                <c:formatCode>0.00</c:formatCode>
                <c:ptCount val="173"/>
                <c:pt idx="0">
                  <c:v>192.3081283192918</c:v>
                </c:pt>
                <c:pt idx="1">
                  <c:v>192.3081283192918</c:v>
                </c:pt>
                <c:pt idx="2">
                  <c:v>189.92126320575375</c:v>
                </c:pt>
                <c:pt idx="3">
                  <c:v>187.50401653743097</c:v>
                </c:pt>
                <c:pt idx="4">
                  <c:v>185.05519775912586</c:v>
                </c:pt>
                <c:pt idx="5">
                  <c:v>184.77841538358635</c:v>
                </c:pt>
                <c:pt idx="6">
                  <c:v>184.77841538358635</c:v>
                </c:pt>
                <c:pt idx="7">
                  <c:v>182.29298612856496</c:v>
                </c:pt>
                <c:pt idx="8">
                  <c:v>179.77319820170408</c:v>
                </c:pt>
                <c:pt idx="9">
                  <c:v>177.21758601129059</c:v>
                </c:pt>
                <c:pt idx="10">
                  <c:v>174.62457671149608</c:v>
                </c:pt>
                <c:pt idx="11">
                  <c:v>173.13550844257563</c:v>
                </c:pt>
                <c:pt idx="12">
                  <c:v>173.13550844257563</c:v>
                </c:pt>
                <c:pt idx="13">
                  <c:v>172.7768138485867</c:v>
                </c:pt>
                <c:pt idx="14">
                  <c:v>172.7768138485867</c:v>
                </c:pt>
                <c:pt idx="15">
                  <c:v>170.11612916966214</c:v>
                </c:pt>
                <c:pt idx="16">
                  <c:v>167.41316377056248</c:v>
                </c:pt>
                <c:pt idx="17">
                  <c:v>164.66583556909785</c:v>
                </c:pt>
                <c:pt idx="18">
                  <c:v>162.29292027586777</c:v>
                </c:pt>
                <c:pt idx="19">
                  <c:v>162.29292027586777</c:v>
                </c:pt>
                <c:pt idx="20">
                  <c:v>161.51641967202335</c:v>
                </c:pt>
                <c:pt idx="21">
                  <c:v>161.51641967202335</c:v>
                </c:pt>
                <c:pt idx="22">
                  <c:v>158.66702185290166</c:v>
                </c:pt>
                <c:pt idx="23">
                  <c:v>155.7655090951433</c:v>
                </c:pt>
                <c:pt idx="24">
                  <c:v>152.80891277562696</c:v>
                </c:pt>
                <c:pt idx="25">
                  <c:v>149.79397125274824</c:v>
                </c:pt>
                <c:pt idx="26">
                  <c:v>148.24320370819422</c:v>
                </c:pt>
                <c:pt idx="27">
                  <c:v>148.24320370819422</c:v>
                </c:pt>
                <c:pt idx="28">
                  <c:v>145.13344702607034</c:v>
                </c:pt>
                <c:pt idx="29">
                  <c:v>141.95558265059239</c:v>
                </c:pt>
                <c:pt idx="30">
                  <c:v>138.70492942094441</c:v>
                </c:pt>
                <c:pt idx="31">
                  <c:v>135.37624402260971</c:v>
                </c:pt>
                <c:pt idx="32">
                  <c:v>131.96362167532828</c:v>
                </c:pt>
                <c:pt idx="33">
                  <c:v>128.46037305593183</c:v>
                </c:pt>
                <c:pt idx="34">
                  <c:v>124.85887011209566</c:v>
                </c:pt>
                <c:pt idx="35">
                  <c:v>123.60307676457401</c:v>
                </c:pt>
                <c:pt idx="36">
                  <c:v>123.60307676457401</c:v>
                </c:pt>
                <c:pt idx="37">
                  <c:v>119.85570735542457</c:v>
                </c:pt>
                <c:pt idx="38">
                  <c:v>115.98732941864458</c:v>
                </c:pt>
                <c:pt idx="39">
                  <c:v>111.98540344915124</c:v>
                </c:pt>
                <c:pt idx="40">
                  <c:v>107.83506194957729</c:v>
                </c:pt>
                <c:pt idx="41">
                  <c:v>103.51845529020018</c:v>
                </c:pt>
                <c:pt idx="42">
                  <c:v>99.013840374309154</c:v>
                </c:pt>
                <c:pt idx="43">
                  <c:v>94.29427652656959</c:v>
                </c:pt>
                <c:pt idx="44">
                  <c:v>89.325699469241059</c:v>
                </c:pt>
                <c:pt idx="45">
                  <c:v>84.063967225376487</c:v>
                </c:pt>
                <c:pt idx="46">
                  <c:v>80.748157351540669</c:v>
                </c:pt>
                <c:pt idx="47">
                  <c:v>80.748157351540669</c:v>
                </c:pt>
                <c:pt idx="48">
                  <c:v>74.886146353442243</c:v>
                </c:pt>
                <c:pt idx="49">
                  <c:v>68.524484059853904</c:v>
                </c:pt>
                <c:pt idx="50">
                  <c:v>61.50833208329724</c:v>
                </c:pt>
                <c:pt idx="51">
                  <c:v>53.581199274271313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310.98219294305136</c:v>
                </c:pt>
                <c:pt idx="68">
                  <c:v>310.98219294305136</c:v>
                </c:pt>
                <c:pt idx="69">
                  <c:v>309.51186459919307</c:v>
                </c:pt>
                <c:pt idx="70">
                  <c:v>308.03451807820051</c:v>
                </c:pt>
                <c:pt idx="71">
                  <c:v>306.55005191268395</c:v>
                </c:pt>
                <c:pt idx="72">
                  <c:v>305.05836216643729</c:v>
                </c:pt>
                <c:pt idx="73">
                  <c:v>303.5593423495136</c:v>
                </c:pt>
                <c:pt idx="74">
                  <c:v>303.33415121556823</c:v>
                </c:pt>
                <c:pt idx="75">
                  <c:v>303.33415121556823</c:v>
                </c:pt>
                <c:pt idx="76">
                  <c:v>301.82656823690854</c:v>
                </c:pt>
                <c:pt idx="77">
                  <c:v>300.31141718834004</c:v>
                </c:pt>
                <c:pt idx="78">
                  <c:v>298.78858293728229</c:v>
                </c:pt>
                <c:pt idx="79">
                  <c:v>297.25794740203196</c:v>
                </c:pt>
                <c:pt idx="80">
                  <c:v>295.71938944490807</c:v>
                </c:pt>
                <c:pt idx="81">
                  <c:v>294.17278476036699</c:v>
                </c:pt>
                <c:pt idx="82">
                  <c:v>292.61800575779546</c:v>
                </c:pt>
                <c:pt idx="83">
                  <c:v>291.05492143866803</c:v>
                </c:pt>
                <c:pt idx="84">
                  <c:v>290.55798242290507</c:v>
                </c:pt>
                <c:pt idx="85">
                  <c:v>290.55798242290507</c:v>
                </c:pt>
                <c:pt idx="86">
                  <c:v>288.98375585778035</c:v>
                </c:pt>
                <c:pt idx="87">
                  <c:v>287.40090666118158</c:v>
                </c:pt>
                <c:pt idx="88">
                  <c:v>286.64153550326444</c:v>
                </c:pt>
                <c:pt idx="89">
                  <c:v>286.64153550326444</c:v>
                </c:pt>
                <c:pt idx="90">
                  <c:v>285.04568033153777</c:v>
                </c:pt>
                <c:pt idx="91">
                  <c:v>283.44084016893049</c:v>
                </c:pt>
                <c:pt idx="92">
                  <c:v>282.35984814358648</c:v>
                </c:pt>
                <c:pt idx="93">
                  <c:v>282.35984814358648</c:v>
                </c:pt>
                <c:pt idx="94">
                  <c:v>282.1303475056684</c:v>
                </c:pt>
                <c:pt idx="95">
                  <c:v>282.1303475056684</c:v>
                </c:pt>
                <c:pt idx="96">
                  <c:v>280.50882870895384</c:v>
                </c:pt>
                <c:pt idx="97">
                  <c:v>278.87788184735842</c:v>
                </c:pt>
                <c:pt idx="98">
                  <c:v>277.23734052913795</c:v>
                </c:pt>
                <c:pt idx="99">
                  <c:v>277.12378500170138</c:v>
                </c:pt>
                <c:pt idx="100">
                  <c:v>277.12378500170138</c:v>
                </c:pt>
                <c:pt idx="101">
                  <c:v>276.91630257835891</c:v>
                </c:pt>
                <c:pt idx="102">
                  <c:v>276.91630257835891</c:v>
                </c:pt>
                <c:pt idx="103">
                  <c:v>275.2640707278544</c:v>
                </c:pt>
                <c:pt idx="104">
                  <c:v>273.60186153180541</c:v>
                </c:pt>
                <c:pt idx="105">
                  <c:v>272.74454790457173</c:v>
                </c:pt>
                <c:pt idx="106">
                  <c:v>272.74454790457173</c:v>
                </c:pt>
                <c:pt idx="107">
                  <c:v>271.06688918359106</c:v>
                </c:pt>
                <c:pt idx="108">
                  <c:v>269.37878240809766</c:v>
                </c:pt>
                <c:pt idx="109">
                  <c:v>267.68002990822686</c:v>
                </c:pt>
                <c:pt idx="110">
                  <c:v>266.10965711087829</c:v>
                </c:pt>
                <c:pt idx="111">
                  <c:v>266.10965711087829</c:v>
                </c:pt>
                <c:pt idx="112">
                  <c:v>264.38990072933802</c:v>
                </c:pt>
                <c:pt idx="113">
                  <c:v>262.65888450168444</c:v>
                </c:pt>
                <c:pt idx="114">
                  <c:v>260.91638432200693</c:v>
                </c:pt>
                <c:pt idx="115">
                  <c:v>260.0810992703415</c:v>
                </c:pt>
                <c:pt idx="116">
                  <c:v>260.0810992703415</c:v>
                </c:pt>
                <c:pt idx="117">
                  <c:v>258.32121128097327</c:v>
                </c:pt>
                <c:pt idx="118">
                  <c:v>256.54925101755651</c:v>
                </c:pt>
                <c:pt idx="119">
                  <c:v>254.76496658227796</c:v>
                </c:pt>
                <c:pt idx="120">
                  <c:v>252.96809719343901</c:v>
                </c:pt>
                <c:pt idx="121">
                  <c:v>251.1583727405264</c:v>
                </c:pt>
                <c:pt idx="122">
                  <c:v>249.33551331021658</c:v>
                </c:pt>
                <c:pt idx="123">
                  <c:v>247.49922868095808</c:v>
                </c:pt>
                <c:pt idx="124">
                  <c:v>247.13624107700025</c:v>
                </c:pt>
                <c:pt idx="125">
                  <c:v>247.13624107700025</c:v>
                </c:pt>
                <c:pt idx="126">
                  <c:v>245.28349241983079</c:v>
                </c:pt>
                <c:pt idx="127">
                  <c:v>245.02745773824859</c:v>
                </c:pt>
                <c:pt idx="128">
                  <c:v>245.02745773824859</c:v>
                </c:pt>
                <c:pt idx="129">
                  <c:v>244.7607186410213</c:v>
                </c:pt>
                <c:pt idx="130">
                  <c:v>244.7607186410213</c:v>
                </c:pt>
                <c:pt idx="131">
                  <c:v>242.88985032246447</c:v>
                </c:pt>
                <c:pt idx="132">
                  <c:v>242.60910388455994</c:v>
                </c:pt>
                <c:pt idx="133">
                  <c:v>242.60910388455994</c:v>
                </c:pt>
                <c:pt idx="134">
                  <c:v>242.33706767572559</c:v>
                </c:pt>
                <c:pt idx="135">
                  <c:v>242.33706767572559</c:v>
                </c:pt>
                <c:pt idx="136">
                  <c:v>240.44734219714138</c:v>
                </c:pt>
                <c:pt idx="137">
                  <c:v>238.54264685726366</c:v>
                </c:pt>
                <c:pt idx="138">
                  <c:v>236.62262015637728</c:v>
                </c:pt>
                <c:pt idx="139">
                  <c:v>234.6868858067472</c:v>
                </c:pt>
                <c:pt idx="140">
                  <c:v>232.73505187158463</c:v>
                </c:pt>
                <c:pt idx="141">
                  <c:v>230.76670983846259</c:v>
                </c:pt>
                <c:pt idx="142">
                  <c:v>228.78143362097632</c:v>
                </c:pt>
                <c:pt idx="143">
                  <c:v>227.12208244393409</c:v>
                </c:pt>
                <c:pt idx="144">
                  <c:v>227.12208244393409</c:v>
                </c:pt>
                <c:pt idx="145">
                  <c:v>226.90144666720218</c:v>
                </c:pt>
                <c:pt idx="146">
                  <c:v>226.90144666720218</c:v>
                </c:pt>
                <c:pt idx="147">
                  <c:v>224.88205019447238</c:v>
                </c:pt>
                <c:pt idx="148">
                  <c:v>223.37512701209414</c:v>
                </c:pt>
                <c:pt idx="149">
                  <c:v>223.37512701209414</c:v>
                </c:pt>
                <c:pt idx="150">
                  <c:v>222.11319101230612</c:v>
                </c:pt>
                <c:pt idx="151">
                  <c:v>222.11319101230612</c:v>
                </c:pt>
                <c:pt idx="152">
                  <c:v>221.59874696321995</c:v>
                </c:pt>
                <c:pt idx="153">
                  <c:v>221.59874696321995</c:v>
                </c:pt>
                <c:pt idx="154">
                  <c:v>220.55384998605032</c:v>
                </c:pt>
                <c:pt idx="155">
                  <c:v>220.55384998605032</c:v>
                </c:pt>
                <c:pt idx="156">
                  <c:v>218.47578983418092</c:v>
                </c:pt>
                <c:pt idx="157">
                  <c:v>217.51279612397332</c:v>
                </c:pt>
                <c:pt idx="158">
                  <c:v>217.51279612397332</c:v>
                </c:pt>
                <c:pt idx="159">
                  <c:v>216.76322827838948</c:v>
                </c:pt>
                <c:pt idx="160">
                  <c:v>216.76322827838948</c:v>
                </c:pt>
                <c:pt idx="161">
                  <c:v>214.6484734016741</c:v>
                </c:pt>
                <c:pt idx="162">
                  <c:v>212.58736137802077</c:v>
                </c:pt>
                <c:pt idx="163">
                  <c:v>212.58736137802077</c:v>
                </c:pt>
                <c:pt idx="164">
                  <c:v>210.43064467341537</c:v>
                </c:pt>
                <c:pt idx="165">
                  <c:v>208.25159355373296</c:v>
                </c:pt>
                <c:pt idx="166">
                  <c:v>206.04949943561908</c:v>
                </c:pt>
                <c:pt idx="167">
                  <c:v>203.82361545627924</c:v>
                </c:pt>
                <c:pt idx="168">
                  <c:v>201.57315351422469</c:v>
                </c:pt>
                <c:pt idx="169">
                  <c:v>199.29728100922298</c:v>
                </c:pt>
                <c:pt idx="170">
                  <c:v>196.99511724321798</c:v>
                </c:pt>
                <c:pt idx="171">
                  <c:v>194.66572943810422</c:v>
                </c:pt>
                <c:pt idx="172">
                  <c:v>192.3081283192918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46-495A-8123-F780D768062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Sheet1!$AF$5:$AF$177</c:f>
              <c:numCache>
                <c:formatCode>0.00</c:formatCode>
                <c:ptCount val="173"/>
                <c:pt idx="0">
                  <c:v>236.11462350372466</c:v>
                </c:pt>
                <c:pt idx="1">
                  <c:v>236.11462350372466</c:v>
                </c:pt>
                <c:pt idx="2">
                  <c:v>234.1746899908392</c:v>
                </c:pt>
                <c:pt idx="3">
                  <c:v>232.21855100810882</c:v>
                </c:pt>
                <c:pt idx="4">
                  <c:v>230.24579351707087</c:v>
                </c:pt>
                <c:pt idx="5">
                  <c:v>230.02339447609592</c:v>
                </c:pt>
                <c:pt idx="6">
                  <c:v>230.02339447609592</c:v>
                </c:pt>
                <c:pt idx="7">
                  <c:v>228.03164694029999</c:v>
                </c:pt>
                <c:pt idx="8">
                  <c:v>226.02234846648599</c:v>
                </c:pt>
                <c:pt idx="9">
                  <c:v>223.99502674458114</c:v>
                </c:pt>
                <c:pt idx="10">
                  <c:v>221.94918789287252</c:v>
                </c:pt>
                <c:pt idx="11">
                  <c:v>220.77953595907758</c:v>
                </c:pt>
                <c:pt idx="12">
                  <c:v>220.77953595907758</c:v>
                </c:pt>
                <c:pt idx="13">
                  <c:v>220.49835967259628</c:v>
                </c:pt>
                <c:pt idx="14">
                  <c:v>220.49835967259628</c:v>
                </c:pt>
                <c:pt idx="15">
                  <c:v>218.41977158285289</c:v>
                </c:pt>
                <c:pt idx="16">
                  <c:v>216.32121166983515</c:v>
                </c:pt>
                <c:pt idx="17">
                  <c:v>214.20209293633343</c:v>
                </c:pt>
                <c:pt idx="18">
                  <c:v>212.38335901455559</c:v>
                </c:pt>
                <c:pt idx="19">
                  <c:v>212.38335901455559</c:v>
                </c:pt>
                <c:pt idx="20">
                  <c:v>211.79058769998636</c:v>
                </c:pt>
                <c:pt idx="21">
                  <c:v>211.79058769998636</c:v>
                </c:pt>
                <c:pt idx="22">
                  <c:v>209.62567361443496</c:v>
                </c:pt>
                <c:pt idx="23">
                  <c:v>207.43816678303347</c:v>
                </c:pt>
                <c:pt idx="24">
                  <c:v>205.2273447625964</c:v>
                </c:pt>
                <c:pt idx="25">
                  <c:v>202.99244576659891</c:v>
                </c:pt>
                <c:pt idx="26">
                  <c:v>201.85080297166419</c:v>
                </c:pt>
                <c:pt idx="27">
                  <c:v>201.85080297166419</c:v>
                </c:pt>
                <c:pt idx="28">
                  <c:v>199.57809664466086</c:v>
                </c:pt>
                <c:pt idx="29">
                  <c:v>197.27920990389632</c:v>
                </c:pt>
                <c:pt idx="30">
                  <c:v>194.95321659389359</c:v>
                </c:pt>
                <c:pt idx="31">
                  <c:v>192.59913463020956</c:v>
                </c:pt>
                <c:pt idx="32">
                  <c:v>190.21592115358163</c:v>
                </c:pt>
                <c:pt idx="33">
                  <c:v>187.80246713050812</c:v>
                </c:pt>
                <c:pt idx="34">
                  <c:v>185.35759132095342</c:v>
                </c:pt>
                <c:pt idx="35">
                  <c:v>184.51400976702442</c:v>
                </c:pt>
                <c:pt idx="36">
                  <c:v>184.51400976702442</c:v>
                </c:pt>
                <c:pt idx="37">
                  <c:v>182.02497026591044</c:v>
                </c:pt>
                <c:pt idx="38">
                  <c:v>179.50142005094438</c:v>
                </c:pt>
                <c:pt idx="39">
                  <c:v>176.9418825499084</c:v>
                </c:pt>
                <c:pt idx="40">
                  <c:v>174.34477279318006</c:v>
                </c:pt>
                <c:pt idx="41">
                  <c:v>171.70838593471657</c:v>
                </c:pt>
                <c:pt idx="42">
                  <c:v>169.03088416116614</c:v>
                </c:pt>
                <c:pt idx="43">
                  <c:v>166.31028170352417</c:v>
                </c:pt>
                <c:pt idx="44">
                  <c:v>163.54442760395588</c:v>
                </c:pt>
                <c:pt idx="45">
                  <c:v>160.73098581264773</c:v>
                </c:pt>
                <c:pt idx="46">
                  <c:v>159.02189827286543</c:v>
                </c:pt>
                <c:pt idx="47">
                  <c:v>159.02189827286543</c:v>
                </c:pt>
                <c:pt idx="48">
                  <c:v>156.12698078905376</c:v>
                </c:pt>
                <c:pt idx="49">
                  <c:v>153.17736167693175</c:v>
                </c:pt>
                <c:pt idx="50">
                  <c:v>150.16981764091463</c:v>
                </c:pt>
                <c:pt idx="51">
                  <c:v>147.10079581805653</c:v>
                </c:pt>
                <c:pt idx="52">
                  <c:v>145.45548742589796</c:v>
                </c:pt>
                <c:pt idx="53">
                  <c:v>145.45548742589796</c:v>
                </c:pt>
                <c:pt idx="54">
                  <c:v>142.28481585294179</c:v>
                </c:pt>
                <c:pt idx="55">
                  <c:v>139.04185996420486</c:v>
                </c:pt>
                <c:pt idx="56">
                  <c:v>135.72143832978472</c:v>
                </c:pt>
                <c:pt idx="57">
                  <c:v>132.31771923028884</c:v>
                </c:pt>
                <c:pt idx="58">
                  <c:v>128.82410031630553</c:v>
                </c:pt>
                <c:pt idx="59">
                  <c:v>125.23305802505003</c:v>
                </c:pt>
                <c:pt idx="60">
                  <c:v>121.53595691113617</c:v>
                </c:pt>
                <c:pt idx="61">
                  <c:v>117.72280502224514</c:v>
                </c:pt>
                <c:pt idx="62">
                  <c:v>113.78193539532339</c:v>
                </c:pt>
                <c:pt idx="63">
                  <c:v>109.69958442175405</c:v>
                </c:pt>
                <c:pt idx="64">
                  <c:v>105.45932306963451</c:v>
                </c:pt>
                <c:pt idx="65">
                  <c:v>101.04127286562431</c:v>
                </c:pt>
                <c:pt idx="66">
                  <c:v>96.420997828821228</c:v>
                </c:pt>
                <c:pt idx="67">
                  <c:v>94.957482655689375</c:v>
                </c:pt>
                <c:pt idx="68">
                  <c:v>94.957482655689375</c:v>
                </c:pt>
                <c:pt idx="69">
                  <c:v>90.025515895803395</c:v>
                </c:pt>
                <c:pt idx="70">
                  <c:v>84.807213798742083</c:v>
                </c:pt>
                <c:pt idx="71">
                  <c:v>79.24603152401734</c:v>
                </c:pt>
                <c:pt idx="72">
                  <c:v>73.263930499977604</c:v>
                </c:pt>
                <c:pt idx="73">
                  <c:v>66.747835263067131</c:v>
                </c:pt>
                <c:pt idx="74">
                  <c:v>65.716105166888482</c:v>
                </c:pt>
                <c:pt idx="75">
                  <c:v>65.716105166888482</c:v>
                </c:pt>
                <c:pt idx="76">
                  <c:v>65.716105166888482</c:v>
                </c:pt>
                <c:pt idx="77">
                  <c:v>65.716105166888482</c:v>
                </c:pt>
                <c:pt idx="78">
                  <c:v>65.716105166888482</c:v>
                </c:pt>
                <c:pt idx="79">
                  <c:v>65.716105166888482</c:v>
                </c:pt>
                <c:pt idx="80">
                  <c:v>65.716105166888482</c:v>
                </c:pt>
                <c:pt idx="81">
                  <c:v>65.716105166888482</c:v>
                </c:pt>
                <c:pt idx="82">
                  <c:v>65.716105166888482</c:v>
                </c:pt>
                <c:pt idx="83">
                  <c:v>65.716105166888482</c:v>
                </c:pt>
                <c:pt idx="84">
                  <c:v>321.23455661604294</c:v>
                </c:pt>
                <c:pt idx="85">
                  <c:v>321.23455661604294</c:v>
                </c:pt>
                <c:pt idx="86">
                  <c:v>319.81136684662368</c:v>
                </c:pt>
                <c:pt idx="87">
                  <c:v>318.38181537943672</c:v>
                </c:pt>
                <c:pt idx="88">
                  <c:v>317.69650468695073</c:v>
                </c:pt>
                <c:pt idx="89">
                  <c:v>317.69650468695073</c:v>
                </c:pt>
                <c:pt idx="90">
                  <c:v>316.25739373223468</c:v>
                </c:pt>
                <c:pt idx="91">
                  <c:v>314.81170418252515</c:v>
                </c:pt>
                <c:pt idx="92">
                  <c:v>313.83878514024639</c:v>
                </c:pt>
                <c:pt idx="93">
                  <c:v>313.83878514024639</c:v>
                </c:pt>
                <c:pt idx="94">
                  <c:v>313.63232007927013</c:v>
                </c:pt>
                <c:pt idx="95">
                  <c:v>313.63232007927013</c:v>
                </c:pt>
                <c:pt idx="96">
                  <c:v>312.17447396977502</c:v>
                </c:pt>
                <c:pt idx="97">
                  <c:v>310.70978774139985</c:v>
                </c:pt>
                <c:pt idx="98">
                  <c:v>309.23816420084012</c:v>
                </c:pt>
                <c:pt idx="99">
                  <c:v>309.13636380779559</c:v>
                </c:pt>
                <c:pt idx="100">
                  <c:v>309.13636380779559</c:v>
                </c:pt>
                <c:pt idx="101">
                  <c:v>308.95038088389816</c:v>
                </c:pt>
                <c:pt idx="102">
                  <c:v>308.95038088389816</c:v>
                </c:pt>
                <c:pt idx="103">
                  <c:v>307.47033653395857</c:v>
                </c:pt>
                <c:pt idx="104">
                  <c:v>305.98313327421454</c:v>
                </c:pt>
                <c:pt idx="105">
                  <c:v>305.21678791689317</c:v>
                </c:pt>
                <c:pt idx="106">
                  <c:v>305.21678791689317</c:v>
                </c:pt>
                <c:pt idx="107">
                  <c:v>303.71855002008971</c:v>
                </c:pt>
                <c:pt idx="108">
                  <c:v>302.21288461332307</c:v>
                </c:pt>
                <c:pt idx="109">
                  <c:v>300.69968012338444</c:v>
                </c:pt>
                <c:pt idx="110">
                  <c:v>299.30260410211218</c:v>
                </c:pt>
                <c:pt idx="111">
                  <c:v>299.30260410211218</c:v>
                </c:pt>
                <c:pt idx="112">
                  <c:v>297.7746107751729</c:v>
                </c:pt>
                <c:pt idx="113">
                  <c:v>296.23873619482265</c:v>
                </c:pt>
                <c:pt idx="114">
                  <c:v>294.69485713582742</c:v>
                </c:pt>
                <c:pt idx="115">
                  <c:v>293.95557047333824</c:v>
                </c:pt>
                <c:pt idx="116">
                  <c:v>293.95557047333824</c:v>
                </c:pt>
                <c:pt idx="117">
                  <c:v>292.39963647772498</c:v>
                </c:pt>
                <c:pt idx="118">
                  <c:v>290.8353785430956</c:v>
                </c:pt>
                <c:pt idx="119">
                  <c:v>289.26266162832997</c:v>
                </c:pt>
                <c:pt idx="120">
                  <c:v>287.68134700099296</c:v>
                </c:pt>
                <c:pt idx="121">
                  <c:v>286.09129209450907</c:v>
                </c:pt>
                <c:pt idx="122">
                  <c:v>284.49235035815235</c:v>
                </c:pt>
                <c:pt idx="123">
                  <c:v>282.88437109940469</c:v>
                </c:pt>
                <c:pt idx="124">
                  <c:v>282.56684318636133</c:v>
                </c:pt>
                <c:pt idx="125">
                  <c:v>282.56684318636133</c:v>
                </c:pt>
                <c:pt idx="126">
                  <c:v>280.94784367975797</c:v>
                </c:pt>
                <c:pt idx="127">
                  <c:v>280.72433856063446</c:v>
                </c:pt>
                <c:pt idx="128">
                  <c:v>280.72433856063446</c:v>
                </c:pt>
                <c:pt idx="129">
                  <c:v>280.49154818693864</c:v>
                </c:pt>
                <c:pt idx="130">
                  <c:v>280.49154818693864</c:v>
                </c:pt>
                <c:pt idx="131">
                  <c:v>278.86050025829348</c:v>
                </c:pt>
                <c:pt idx="132">
                  <c:v>278.61600187768414</c:v>
                </c:pt>
                <c:pt idx="133">
                  <c:v>278.61600187768414</c:v>
                </c:pt>
                <c:pt idx="134">
                  <c:v>278.37915436380234</c:v>
                </c:pt>
                <c:pt idx="135">
                  <c:v>278.37915436380234</c:v>
                </c:pt>
                <c:pt idx="136">
                  <c:v>276.7356565105149</c:v>
                </c:pt>
                <c:pt idx="137">
                  <c:v>275.08233964452478</c:v>
                </c:pt>
                <c:pt idx="138">
                  <c:v>273.41902564434992</c:v>
                </c:pt>
                <c:pt idx="139">
                  <c:v>271.74553093713553</c:v>
                </c:pt>
                <c:pt idx="140">
                  <c:v>270.06166626218106</c:v>
                </c:pt>
                <c:pt idx="141">
                  <c:v>268.3672364211132</c:v>
                </c:pt>
                <c:pt idx="142">
                  <c:v>266.66204001377037</c:v>
                </c:pt>
                <c:pt idx="143">
                  <c:v>265.23977746240411</c:v>
                </c:pt>
                <c:pt idx="144">
                  <c:v>265.23977746240411</c:v>
                </c:pt>
                <c:pt idx="145">
                  <c:v>265.050873822943</c:v>
                </c:pt>
                <c:pt idx="146">
                  <c:v>265.050873822943</c:v>
                </c:pt>
                <c:pt idx="147">
                  <c:v>263.32420267477437</c:v>
                </c:pt>
                <c:pt idx="148">
                  <c:v>262.03844485553191</c:v>
                </c:pt>
                <c:pt idx="149">
                  <c:v>262.03844485553191</c:v>
                </c:pt>
                <c:pt idx="150">
                  <c:v>260.96353928529106</c:v>
                </c:pt>
                <c:pt idx="151">
                  <c:v>260.96353928529106</c:v>
                </c:pt>
                <c:pt idx="152">
                  <c:v>260.52582188778456</c:v>
                </c:pt>
                <c:pt idx="153">
                  <c:v>260.52582188778456</c:v>
                </c:pt>
                <c:pt idx="154">
                  <c:v>259.63763201490195</c:v>
                </c:pt>
                <c:pt idx="155">
                  <c:v>259.63763201490195</c:v>
                </c:pt>
                <c:pt idx="156">
                  <c:v>257.8747175632106</c:v>
                </c:pt>
                <c:pt idx="157">
                  <c:v>257.05936219539961</c:v>
                </c:pt>
                <c:pt idx="158">
                  <c:v>257.05936219539961</c:v>
                </c:pt>
                <c:pt idx="159">
                  <c:v>256.42542063591441</c:v>
                </c:pt>
                <c:pt idx="160">
                  <c:v>256.42542063591441</c:v>
                </c:pt>
                <c:pt idx="161">
                  <c:v>254.64026851286826</c:v>
                </c:pt>
                <c:pt idx="162">
                  <c:v>252.90528945102284</c:v>
                </c:pt>
                <c:pt idx="163">
                  <c:v>252.90528945102284</c:v>
                </c:pt>
                <c:pt idx="164">
                  <c:v>251.09511232261301</c:v>
                </c:pt>
                <c:pt idx="165">
                  <c:v>249.27179028583566</c:v>
                </c:pt>
                <c:pt idx="166">
                  <c:v>247.4350327506306</c:v>
                </c:pt>
                <c:pt idx="167">
                  <c:v>245.5845382598539</c:v>
                </c:pt>
                <c:pt idx="168">
                  <c:v>243.71999391167242</c:v>
                </c:pt>
                <c:pt idx="169">
                  <c:v>241.84107474187599</c:v>
                </c:pt>
                <c:pt idx="170">
                  <c:v>239.94744306265414</c:v>
                </c:pt>
                <c:pt idx="171">
                  <c:v>238.03874775402775</c:v>
                </c:pt>
                <c:pt idx="172">
                  <c:v>236.11462350372466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46-495A-8123-F780D768062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Sheet1!$AG$5:$AG$177</c:f>
              <c:numCache>
                <c:formatCode>0.00</c:formatCode>
                <c:ptCount val="173"/>
                <c:pt idx="0">
                  <c:v>258.04586400637822</c:v>
                </c:pt>
                <c:pt idx="1">
                  <c:v>258.04586400637822</c:v>
                </c:pt>
                <c:pt idx="2">
                  <c:v>256.27199989620061</c:v>
                </c:pt>
                <c:pt idx="3">
                  <c:v>254.48577156846756</c:v>
                </c:pt>
                <c:pt idx="4">
                  <c:v>252.68691681762681</c:v>
                </c:pt>
                <c:pt idx="5">
                  <c:v>252.48428565912423</c:v>
                </c:pt>
                <c:pt idx="6">
                  <c:v>252.48428565912423</c:v>
                </c:pt>
                <c:pt idx="7">
                  <c:v>250.67106834415145</c:v>
                </c:pt>
                <c:pt idx="8">
                  <c:v>248.84463929286935</c:v>
                </c:pt>
                <c:pt idx="9">
                  <c:v>247.0047054304801</c:v>
                </c:pt>
                <c:pt idx="10">
                  <c:v>245.15096268380887</c:v>
                </c:pt>
                <c:pt idx="11">
                  <c:v>244.0925152412467</c:v>
                </c:pt>
                <c:pt idx="12">
                  <c:v>244.0925152412467</c:v>
                </c:pt>
                <c:pt idx="13">
                  <c:v>243.83822324811638</c:v>
                </c:pt>
                <c:pt idx="14">
                  <c:v>243.83822324811638</c:v>
                </c:pt>
                <c:pt idx="15">
                  <c:v>241.96022217876688</c:v>
                </c:pt>
                <c:pt idx="16">
                  <c:v>240.0675303259444</c:v>
                </c:pt>
                <c:pt idx="17">
                  <c:v>238.15979744028638</c:v>
                </c:pt>
                <c:pt idx="18">
                  <c:v>236.5253552683057</c:v>
                </c:pt>
                <c:pt idx="19">
                  <c:v>236.5253552683057</c:v>
                </c:pt>
                <c:pt idx="20">
                  <c:v>235.99323197244075</c:v>
                </c:pt>
                <c:pt idx="21">
                  <c:v>235.99323197244075</c:v>
                </c:pt>
                <c:pt idx="22">
                  <c:v>234.05229231263306</c:v>
                </c:pt>
                <c:pt idx="23">
                  <c:v>232.0951217427851</c:v>
                </c:pt>
                <c:pt idx="24">
                  <c:v>230.12130613395675</c:v>
                </c:pt>
                <c:pt idx="25">
                  <c:v>228.13041344108032</c:v>
                </c:pt>
                <c:pt idx="26">
                  <c:v>227.11516717031085</c:v>
                </c:pt>
                <c:pt idx="27">
                  <c:v>227.11516717031085</c:v>
                </c:pt>
                <c:pt idx="28">
                  <c:v>225.09768803521337</c:v>
                </c:pt>
                <c:pt idx="29">
                  <c:v>223.06196259962888</c:v>
                </c:pt>
                <c:pt idx="30">
                  <c:v>221.00748665780134</c:v>
                </c:pt>
                <c:pt idx="31">
                  <c:v>218.93373234565348</c:v>
                </c:pt>
                <c:pt idx="32">
                  <c:v>216.84014655685473</c:v>
                </c:pt>
                <c:pt idx="33">
                  <c:v>214.72614921988017</c:v>
                </c:pt>
                <c:pt idx="34">
                  <c:v>212.59113142085266</c:v>
                </c:pt>
                <c:pt idx="35">
                  <c:v>211.85601784891134</c:v>
                </c:pt>
                <c:pt idx="36">
                  <c:v>211.85601784891134</c:v>
                </c:pt>
                <c:pt idx="37">
                  <c:v>209.69177928282795</c:v>
                </c:pt>
                <c:pt idx="38">
                  <c:v>207.50496933519022</c:v>
                </c:pt>
                <c:pt idx="39">
                  <c:v>205.29486671321871</c:v>
                </c:pt>
                <c:pt idx="40">
                  <c:v>203.06071086942995</c:v>
                </c:pt>
                <c:pt idx="41">
                  <c:v>200.80169894400353</c:v>
                </c:pt>
                <c:pt idx="42">
                  <c:v>198.51698239394591</c:v>
                </c:pt>
                <c:pt idx="43">
                  <c:v>196.20566326892359</c:v>
                </c:pt>
                <c:pt idx="44">
                  <c:v>193.86679008741604</c:v>
                </c:pt>
                <c:pt idx="45">
                  <c:v>191.49935325947769</c:v>
                </c:pt>
                <c:pt idx="46">
                  <c:v>190.0671371615783</c:v>
                </c:pt>
                <c:pt idx="47">
                  <c:v>190.0671371615783</c:v>
                </c:pt>
                <c:pt idx="48">
                  <c:v>187.6517695861092</c:v>
                </c:pt>
                <c:pt idx="49">
                  <c:v>185.20490444045538</c:v>
                </c:pt>
                <c:pt idx="50">
                  <c:v>182.72527638178087</c:v>
                </c:pt>
                <c:pt idx="51">
                  <c:v>180.21153300718078</c:v>
                </c:pt>
                <c:pt idx="52">
                  <c:v>178.87104662521043</c:v>
                </c:pt>
                <c:pt idx="53">
                  <c:v>178.87104662521043</c:v>
                </c:pt>
                <c:pt idx="54">
                  <c:v>176.30235767226199</c:v>
                </c:pt>
                <c:pt idx="55">
                  <c:v>173.69568595908822</c:v>
                </c:pt>
                <c:pt idx="56">
                  <c:v>171.04929500234192</c:v>
                </c:pt>
                <c:pt idx="57">
                  <c:v>168.36131182904876</c:v>
                </c:pt>
                <c:pt idx="58">
                  <c:v>165.6297114674725</c:v>
                </c:pt>
                <c:pt idx="59">
                  <c:v>162.8522990958316</c:v>
                </c:pt>
                <c:pt idx="60">
                  <c:v>160.02668940148138</c:v>
                </c:pt>
                <c:pt idx="61">
                  <c:v>157.15028259853111</c:v>
                </c:pt>
                <c:pt idx="62">
                  <c:v>154.22023641791691</c:v>
                </c:pt>
                <c:pt idx="63">
                  <c:v>151.23343321104028</c:v>
                </c:pt>
                <c:pt idx="64">
                  <c:v>148.18644108284056</c:v>
                </c:pt>
                <c:pt idx="65">
                  <c:v>145.07546767389093</c:v>
                </c:pt>
                <c:pt idx="66">
                  <c:v>141.89630481727903</c:v>
                </c:pt>
                <c:pt idx="67">
                  <c:v>140.90591190861429</c:v>
                </c:pt>
                <c:pt idx="68">
                  <c:v>140.90591190861429</c:v>
                </c:pt>
                <c:pt idx="69">
                  <c:v>137.63046904954646</c:v>
                </c:pt>
                <c:pt idx="70">
                  <c:v>134.2751503845673</c:v>
                </c:pt>
                <c:pt idx="71">
                  <c:v>130.8338106561074</c:v>
                </c:pt>
                <c:pt idx="72">
                  <c:v>127.29947372553494</c:v>
                </c:pt>
                <c:pt idx="73">
                  <c:v>123.66416623581044</c:v>
                </c:pt>
                <c:pt idx="74">
                  <c:v>123.11035284166056</c:v>
                </c:pt>
                <c:pt idx="75">
                  <c:v>123.11035284166056</c:v>
                </c:pt>
                <c:pt idx="76">
                  <c:v>119.34751349231436</c:v>
                </c:pt>
                <c:pt idx="77">
                  <c:v>115.46211056791816</c:v>
                </c:pt>
                <c:pt idx="78">
                  <c:v>111.44132526490412</c:v>
                </c:pt>
                <c:pt idx="79">
                  <c:v>107.26993510205065</c:v>
                </c:pt>
                <c:pt idx="80">
                  <c:v>102.92963118945953</c:v>
                </c:pt>
                <c:pt idx="81">
                  <c:v>98.398063887447293</c:v>
                </c:pt>
                <c:pt idx="82">
                  <c:v>93.647471812100505</c:v>
                </c:pt>
                <c:pt idx="83">
                  <c:v>88.642647618390541</c:v>
                </c:pt>
                <c:pt idx="84">
                  <c:v>86.997085197138404</c:v>
                </c:pt>
                <c:pt idx="85">
                  <c:v>86.997085197138404</c:v>
                </c:pt>
                <c:pt idx="86">
                  <c:v>81.585310153226473</c:v>
                </c:pt>
                <c:pt idx="87">
                  <c:v>75.788078434527932</c:v>
                </c:pt>
                <c:pt idx="88">
                  <c:v>72.855484068106762</c:v>
                </c:pt>
                <c:pt idx="89">
                  <c:v>72.855484068106762</c:v>
                </c:pt>
                <c:pt idx="90">
                  <c:v>72.855484068106762</c:v>
                </c:pt>
                <c:pt idx="91">
                  <c:v>72.855484068106762</c:v>
                </c:pt>
                <c:pt idx="92">
                  <c:v>330.6544050164739</c:v>
                </c:pt>
                <c:pt idx="93">
                  <c:v>330.6544050164739</c:v>
                </c:pt>
                <c:pt idx="94">
                  <c:v>330.4584462482361</c:v>
                </c:pt>
                <c:pt idx="95">
                  <c:v>330.4584462482361</c:v>
                </c:pt>
                <c:pt idx="96">
                  <c:v>329.07515053069312</c:v>
                </c:pt>
                <c:pt idx="97">
                  <c:v>327.68601541231254</c:v>
                </c:pt>
                <c:pt idx="98">
                  <c:v>326.29096631196876</c:v>
                </c:pt>
                <c:pt idx="99">
                  <c:v>326.19448788536931</c:v>
                </c:pt>
                <c:pt idx="100">
                  <c:v>326.19448788536931</c:v>
                </c:pt>
                <c:pt idx="101">
                  <c:v>326.01823621815748</c:v>
                </c:pt>
                <c:pt idx="102">
                  <c:v>326.01823621815748</c:v>
                </c:pt>
                <c:pt idx="103">
                  <c:v>324.61601985545678</c:v>
                </c:pt>
                <c:pt idx="104">
                  <c:v>323.20772012252172</c:v>
                </c:pt>
                <c:pt idx="105">
                  <c:v>322.48230978582114</c:v>
                </c:pt>
                <c:pt idx="106">
                  <c:v>322.48230978582114</c:v>
                </c:pt>
                <c:pt idx="107">
                  <c:v>321.06465100474441</c:v>
                </c:pt>
                <c:pt idx="108">
                  <c:v>319.64070473705056</c:v>
                </c:pt>
                <c:pt idx="109">
                  <c:v>318.21038657592294</c:v>
                </c:pt>
                <c:pt idx="110">
                  <c:v>316.89051945553422</c:v>
                </c:pt>
                <c:pt idx="111">
                  <c:v>316.89051945553422</c:v>
                </c:pt>
                <c:pt idx="112">
                  <c:v>315.4477315194996</c:v>
                </c:pt>
                <c:pt idx="113">
                  <c:v>313.99831420056751</c:v>
                </c:pt>
                <c:pt idx="114">
                  <c:v>312.54217526727223</c:v>
                </c:pt>
                <c:pt idx="115">
                  <c:v>311.84520184026928</c:v>
                </c:pt>
                <c:pt idx="116">
                  <c:v>311.84520184026928</c:v>
                </c:pt>
                <c:pt idx="117">
                  <c:v>310.37896177221529</c:v>
                </c:pt>
                <c:pt idx="118">
                  <c:v>308.90576218451844</c:v>
                </c:pt>
                <c:pt idx="119">
                  <c:v>307.42550302601484</c:v>
                </c:pt>
                <c:pt idx="120">
                  <c:v>305.93808182506189</c:v>
                </c:pt>
                <c:pt idx="121">
                  <c:v>304.44339360675616</c:v>
                </c:pt>
                <c:pt idx="122">
                  <c:v>302.94133080647521</c:v>
                </c:pt>
                <c:pt idx="123">
                  <c:v>301.4317831795417</c:v>
                </c:pt>
                <c:pt idx="124">
                  <c:v>301.13381305791324</c:v>
                </c:pt>
                <c:pt idx="125">
                  <c:v>301.13381305791324</c:v>
                </c:pt>
                <c:pt idx="126">
                  <c:v>299.61515877338087</c:v>
                </c:pt>
                <c:pt idx="127">
                  <c:v>299.40558905738254</c:v>
                </c:pt>
                <c:pt idx="128">
                  <c:v>299.40558905738254</c:v>
                </c:pt>
                <c:pt idx="129">
                  <c:v>299.18733446253742</c:v>
                </c:pt>
                <c:pt idx="130">
                  <c:v>299.18733446253742</c:v>
                </c:pt>
                <c:pt idx="131">
                  <c:v>297.65874941415416</c:v>
                </c:pt>
                <c:pt idx="132">
                  <c:v>297.42970430136631</c:v>
                </c:pt>
                <c:pt idx="133">
                  <c:v>297.42970430136631</c:v>
                </c:pt>
                <c:pt idx="134">
                  <c:v>297.20784996833146</c:v>
                </c:pt>
                <c:pt idx="135">
                  <c:v>297.20784996833146</c:v>
                </c:pt>
                <c:pt idx="136">
                  <c:v>295.66903132184507</c:v>
                </c:pt>
                <c:pt idx="137">
                  <c:v>294.12216183551726</c:v>
                </c:pt>
                <c:pt idx="138">
                  <c:v>292.5671138094612</c:v>
                </c:pt>
                <c:pt idx="139">
                  <c:v>291.00375613176925</c:v>
                </c:pt>
                <c:pt idx="140">
                  <c:v>289.43195414949992</c:v>
                </c:pt>
                <c:pt idx="141">
                  <c:v>287.85156953332427</c:v>
                </c:pt>
                <c:pt idx="142">
                  <c:v>286.2624601354467</c:v>
                </c:pt>
                <c:pt idx="143">
                  <c:v>284.93804948935519</c:v>
                </c:pt>
                <c:pt idx="144">
                  <c:v>284.93804948935519</c:v>
                </c:pt>
                <c:pt idx="145">
                  <c:v>284.76221345676856</c:v>
                </c:pt>
                <c:pt idx="146">
                  <c:v>284.76221345676856</c:v>
                </c:pt>
                <c:pt idx="147">
                  <c:v>283.15576669529128</c:v>
                </c:pt>
                <c:pt idx="148">
                  <c:v>281.96045659063299</c:v>
                </c:pt>
                <c:pt idx="149">
                  <c:v>281.96045659063299</c:v>
                </c:pt>
                <c:pt idx="150">
                  <c:v>280.96177913516675</c:v>
                </c:pt>
                <c:pt idx="151">
                  <c:v>280.96177913516675</c:v>
                </c:pt>
                <c:pt idx="152">
                  <c:v>280.55526437548491</c:v>
                </c:pt>
                <c:pt idx="153">
                  <c:v>280.55526437548491</c:v>
                </c:pt>
                <c:pt idx="154">
                  <c:v>279.73067843337856</c:v>
                </c:pt>
                <c:pt idx="155">
                  <c:v>279.73067843337856</c:v>
                </c:pt>
                <c:pt idx="156">
                  <c:v>278.09516798534679</c:v>
                </c:pt>
                <c:pt idx="157">
                  <c:v>277.3392655049015</c:v>
                </c:pt>
                <c:pt idx="158">
                  <c:v>277.3392655049015</c:v>
                </c:pt>
                <c:pt idx="159">
                  <c:v>276.75178201196508</c:v>
                </c:pt>
                <c:pt idx="160">
                  <c:v>276.75178201196508</c:v>
                </c:pt>
                <c:pt idx="161">
                  <c:v>275.09856205876144</c:v>
                </c:pt>
                <c:pt idx="162">
                  <c:v>273.49339650309332</c:v>
                </c:pt>
                <c:pt idx="163">
                  <c:v>273.49339650309332</c:v>
                </c:pt>
                <c:pt idx="164">
                  <c:v>271.8203596693931</c:v>
                </c:pt>
                <c:pt idx="165">
                  <c:v>270.13696143030523</c:v>
                </c:pt>
                <c:pt idx="166">
                  <c:v>268.44300685769076</c:v>
                </c:pt>
                <c:pt idx="167">
                  <c:v>266.73829483371566</c:v>
                </c:pt>
                <c:pt idx="168">
                  <c:v>265.02261777214079</c:v>
                </c:pt>
                <c:pt idx="169">
                  <c:v>263.29576132326599</c:v>
                </c:pt>
                <c:pt idx="170">
                  <c:v>261.55750406134069</c:v>
                </c:pt>
                <c:pt idx="171">
                  <c:v>259.80761715315094</c:v>
                </c:pt>
                <c:pt idx="172">
                  <c:v>258.04586400637822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46-495A-8123-F780D768062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Sheet1!$AH$5:$AH$177</c:f>
              <c:numCache>
                <c:formatCode>0.00</c:formatCode>
                <c:ptCount val="173"/>
                <c:pt idx="0">
                  <c:v>257.70145096779459</c:v>
                </c:pt>
                <c:pt idx="1">
                  <c:v>257.70145096779459</c:v>
                </c:pt>
                <c:pt idx="2">
                  <c:v>255.92519967933336</c:v>
                </c:pt>
                <c:pt idx="3">
                  <c:v>254.13653383743679</c:v>
                </c:pt>
                <c:pt idx="4">
                  <c:v>252.33518944234999</c:v>
                </c:pt>
                <c:pt idx="5">
                  <c:v>252.13227561124864</c:v>
                </c:pt>
                <c:pt idx="6">
                  <c:v>252.13227561124864</c:v>
                </c:pt>
                <c:pt idx="7">
                  <c:v>250.31650845460962</c:v>
                </c:pt>
                <c:pt idx="8">
                  <c:v>248.48747333599465</c:v>
                </c:pt>
                <c:pt idx="9">
                  <c:v>246.64487508340133</c:v>
                </c:pt>
                <c:pt idx="10">
                  <c:v>244.78840741527497</c:v>
                </c:pt>
                <c:pt idx="11">
                  <c:v>243.72838549686134</c:v>
                </c:pt>
                <c:pt idx="12">
                  <c:v>243.72838549686134</c:v>
                </c:pt>
                <c:pt idx="13">
                  <c:v>243.47371319488815</c:v>
                </c:pt>
                <c:pt idx="14">
                  <c:v>243.47371319488815</c:v>
                </c:pt>
                <c:pt idx="15">
                  <c:v>241.59287865520096</c:v>
                </c:pt>
                <c:pt idx="16">
                  <c:v>239.69728621097624</c:v>
                </c:pt>
                <c:pt idx="17">
                  <c:v>237.78658292028729</c:v>
                </c:pt>
                <c:pt idx="18">
                  <c:v>236.14955766400806</c:v>
                </c:pt>
                <c:pt idx="19">
                  <c:v>236.14955766400806</c:v>
                </c:pt>
                <c:pt idx="20">
                  <c:v>235.61658565751833</c:v>
                </c:pt>
                <c:pt idx="21">
                  <c:v>235.61658565751833</c:v>
                </c:pt>
                <c:pt idx="22">
                  <c:v>233.67251750453383</c:v>
                </c:pt>
                <c:pt idx="23">
                  <c:v>231.71213916604947</c:v>
                </c:pt>
                <c:pt idx="24">
                  <c:v>229.73503310750556</c:v>
                </c:pt>
                <c:pt idx="25">
                  <c:v>227.74076366980654</c:v>
                </c:pt>
                <c:pt idx="26">
                  <c:v>226.72377259323</c:v>
                </c:pt>
                <c:pt idx="27">
                  <c:v>226.72377259323</c:v>
                </c:pt>
                <c:pt idx="28">
                  <c:v>224.70277937512625</c:v>
                </c:pt>
                <c:pt idx="29">
                  <c:v>222.66344347222034</c:v>
                </c:pt>
                <c:pt idx="30">
                  <c:v>220.60525619056918</c:v>
                </c:pt>
                <c:pt idx="31">
                  <c:v>218.52768487975766</c:v>
                </c:pt>
                <c:pt idx="32">
                  <c:v>216.43017132300815</c:v>
                </c:pt>
                <c:pt idx="33">
                  <c:v>214.31212998546457</c:v>
                </c:pt>
                <c:pt idx="34">
                  <c:v>212.17294610507406</c:v>
                </c:pt>
                <c:pt idx="35">
                  <c:v>211.4363786080973</c:v>
                </c:pt>
                <c:pt idx="36">
                  <c:v>211.4363786080973</c:v>
                </c:pt>
                <c:pt idx="37">
                  <c:v>209.26780019608049</c:v>
                </c:pt>
                <c:pt idx="38">
                  <c:v>207.0765129098582</c:v>
                </c:pt>
                <c:pt idx="39">
                  <c:v>204.86178803990427</c:v>
                </c:pt>
                <c:pt idx="40">
                  <c:v>202.62285704951123</c:v>
                </c:pt>
                <c:pt idx="41">
                  <c:v>200.35890845906169</c:v>
                </c:pt>
                <c:pt idx="42">
                  <c:v>198.06908440972472</c:v>
                </c:pt>
                <c:pt idx="43">
                  <c:v>195.75247686531748</c:v>
                </c:pt>
                <c:pt idx="44">
                  <c:v>193.40812340464566</c:v>
                </c:pt>
                <c:pt idx="45">
                  <c:v>191.0350025490267</c:v>
                </c:pt>
                <c:pt idx="46">
                  <c:v>189.59927881958475</c:v>
                </c:pt>
                <c:pt idx="47">
                  <c:v>189.59927881958475</c:v>
                </c:pt>
                <c:pt idx="48">
                  <c:v>187.17787403672111</c:v>
                </c:pt>
                <c:pt idx="49">
                  <c:v>184.72473177381156</c:v>
                </c:pt>
                <c:pt idx="50">
                  <c:v>182.23857036562435</c:v>
                </c:pt>
                <c:pt idx="51">
                  <c:v>179.71801948860502</c:v>
                </c:pt>
                <c:pt idx="52">
                  <c:v>178.37382437147727</c:v>
                </c:pt>
                <c:pt idx="53">
                  <c:v>178.37382437147727</c:v>
                </c:pt>
                <c:pt idx="54">
                  <c:v>175.79787035372931</c:v>
                </c:pt>
                <c:pt idx="55">
                  <c:v>173.18360551999896</c:v>
                </c:pt>
                <c:pt idx="56">
                  <c:v>170.52926793048346</c:v>
                </c:pt>
                <c:pt idx="57">
                  <c:v>167.83295630151611</c:v>
                </c:pt>
                <c:pt idx="58">
                  <c:v>165.09261407133457</c:v>
                </c:pt>
                <c:pt idx="59">
                  <c:v>162.30601104366596</c:v>
                </c:pt>
                <c:pt idx="60">
                  <c:v>159.47072214330319</c:v>
                </c:pt>
                <c:pt idx="61">
                  <c:v>156.58410270811851</c:v>
                </c:pt>
                <c:pt idx="62">
                  <c:v>153.64325960128093</c:v>
                </c:pt>
                <c:pt idx="63">
                  <c:v>150.6450172455319</c:v>
                </c:pt>
                <c:pt idx="64">
                  <c:v>147.58587744397025</c:v>
                </c:pt>
                <c:pt idx="65">
                  <c:v>144.46197153890225</c:v>
                </c:pt>
                <c:pt idx="66">
                  <c:v>141.26900304350775</c:v>
                </c:pt>
                <c:pt idx="67">
                  <c:v>140.27418119848929</c:v>
                </c:pt>
                <c:pt idx="68">
                  <c:v>140.27418119848929</c:v>
                </c:pt>
                <c:pt idx="69">
                  <c:v>136.98363373376617</c:v>
                </c:pt>
                <c:pt idx="70">
                  <c:v>133.61207247440854</c:v>
                </c:pt>
                <c:pt idx="71">
                  <c:v>130.15320169287651</c:v>
                </c:pt>
                <c:pt idx="72">
                  <c:v>126.59986536685808</c:v>
                </c:pt>
                <c:pt idx="73">
                  <c:v>122.94387301084423</c:v>
                </c:pt>
                <c:pt idx="74">
                  <c:v>122.38680025601859</c:v>
                </c:pt>
                <c:pt idx="75">
                  <c:v>122.38680025601859</c:v>
                </c:pt>
                <c:pt idx="76">
                  <c:v>118.60100706531371</c:v>
                </c:pt>
                <c:pt idx="77">
                  <c:v>114.69031727616152</c:v>
                </c:pt>
                <c:pt idx="78">
                  <c:v>110.64148804542803</c:v>
                </c:pt>
                <c:pt idx="79">
                  <c:v>106.43875646073002</c:v>
                </c:pt>
                <c:pt idx="80">
                  <c:v>102.06311222428305</c:v>
                </c:pt>
                <c:pt idx="81">
                  <c:v>97.491275901521547</c:v>
                </c:pt>
                <c:pt idx="82">
                  <c:v>92.694222456993487</c:v>
                </c:pt>
                <c:pt idx="83">
                  <c:v>87.634975192023617</c:v>
                </c:pt>
                <c:pt idx="84">
                  <c:v>85.970126979704958</c:v>
                </c:pt>
                <c:pt idx="85">
                  <c:v>85.970126979704958</c:v>
                </c:pt>
                <c:pt idx="86">
                  <c:v>80.48933303802805</c:v>
                </c:pt>
                <c:pt idx="87">
                  <c:v>74.60698849911175</c:v>
                </c:pt>
                <c:pt idx="88">
                  <c:v>71.626052934016911</c:v>
                </c:pt>
                <c:pt idx="89">
                  <c:v>71.626052934016911</c:v>
                </c:pt>
                <c:pt idx="90">
                  <c:v>64.945834807988973</c:v>
                </c:pt>
                <c:pt idx="91">
                  <c:v>57.494621130211755</c:v>
                </c:pt>
                <c:pt idx="92">
                  <c:v>51.903809367970204</c:v>
                </c:pt>
                <c:pt idx="93">
                  <c:v>51.903809367970204</c:v>
                </c:pt>
                <c:pt idx="94">
                  <c:v>50.640443984098241</c:v>
                </c:pt>
                <c:pt idx="95">
                  <c:v>50.640443984098241</c:v>
                </c:pt>
                <c:pt idx="96">
                  <c:v>50.640443984098241</c:v>
                </c:pt>
                <c:pt idx="97">
                  <c:v>50.640443984098241</c:v>
                </c:pt>
                <c:pt idx="98">
                  <c:v>50.640443984098241</c:v>
                </c:pt>
                <c:pt idx="99">
                  <c:v>325.92209778857693</c:v>
                </c:pt>
                <c:pt idx="100">
                  <c:v>325.92209778857693</c:v>
                </c:pt>
                <c:pt idx="101">
                  <c:v>325.7456987389192</c:v>
                </c:pt>
                <c:pt idx="102">
                  <c:v>325.7456987389192</c:v>
                </c:pt>
                <c:pt idx="103">
                  <c:v>324.34230412776361</c:v>
                </c:pt>
                <c:pt idx="104">
                  <c:v>322.93281073143794</c:v>
                </c:pt>
                <c:pt idx="105">
                  <c:v>322.20678146945744</c:v>
                </c:pt>
                <c:pt idx="106">
                  <c:v>322.20678146945744</c:v>
                </c:pt>
                <c:pt idx="107">
                  <c:v>320.78790504772263</c:v>
                </c:pt>
                <c:pt idx="108">
                  <c:v>319.36272485201948</c:v>
                </c:pt>
                <c:pt idx="109">
                  <c:v>317.93115610915942</c:v>
                </c:pt>
                <c:pt idx="110">
                  <c:v>316.61012495008225</c:v>
                </c:pt>
                <c:pt idx="111">
                  <c:v>316.61012495008225</c:v>
                </c:pt>
                <c:pt idx="112">
                  <c:v>315.16605340821002</c:v>
                </c:pt>
                <c:pt idx="113">
                  <c:v>313.71533469198903</c:v>
                </c:pt>
                <c:pt idx="114">
                  <c:v>312.2578761551207</c:v>
                </c:pt>
                <c:pt idx="115">
                  <c:v>311.56026673968984</c:v>
                </c:pt>
                <c:pt idx="116">
                  <c:v>311.56026673968984</c:v>
                </c:pt>
                <c:pt idx="117">
                  <c:v>310.09267938941525</c:v>
                </c:pt>
                <c:pt idx="118">
                  <c:v>308.61811322556343</c:v>
                </c:pt>
                <c:pt idx="119">
                  <c:v>307.13646773202737</c:v>
                </c:pt>
                <c:pt idx="120">
                  <c:v>305.64763995638293</c:v>
                </c:pt>
                <c:pt idx="121">
                  <c:v>304.15152442640607</c:v>
                </c:pt>
                <c:pt idx="122">
                  <c:v>302.64801306287586</c:v>
                </c:pt>
                <c:pt idx="123">
                  <c:v>301.13699508845917</c:v>
                </c:pt>
                <c:pt idx="124">
                  <c:v>300.83873298979751</c:v>
                </c:pt>
                <c:pt idx="125">
                  <c:v>300.83873298979751</c:v>
                </c:pt>
                <c:pt idx="126">
                  <c:v>299.31858155969314</c:v>
                </c:pt>
                <c:pt idx="127">
                  <c:v>299.10880404780244</c:v>
                </c:pt>
                <c:pt idx="128">
                  <c:v>299.10880404780244</c:v>
                </c:pt>
                <c:pt idx="129">
                  <c:v>298.89033273578235</c:v>
                </c:pt>
                <c:pt idx="130">
                  <c:v>298.89033273578235</c:v>
                </c:pt>
                <c:pt idx="131">
                  <c:v>297.36022094911533</c:v>
                </c:pt>
                <c:pt idx="132">
                  <c:v>297.13094571401797</c:v>
                </c:pt>
                <c:pt idx="133">
                  <c:v>297.13094571401797</c:v>
                </c:pt>
                <c:pt idx="134">
                  <c:v>296.90886814459867</c:v>
                </c:pt>
                <c:pt idx="135">
                  <c:v>296.90886814459867</c:v>
                </c:pt>
                <c:pt idx="136">
                  <c:v>295.36849185874019</c:v>
                </c:pt>
                <c:pt idx="137">
                  <c:v>293.82004013155171</c:v>
                </c:pt>
                <c:pt idx="138">
                  <c:v>292.26338460865509</c:v>
                </c:pt>
                <c:pt idx="139">
                  <c:v>290.69839349901235</c:v>
                </c:pt>
                <c:pt idx="140">
                  <c:v>289.12493144470716</c:v>
                </c:pt>
                <c:pt idx="141">
                  <c:v>287.54285938431269</c:v>
                </c:pt>
                <c:pt idx="142">
                  <c:v>285.95203440945585</c:v>
                </c:pt>
                <c:pt idx="143">
                  <c:v>284.62617930701072</c:v>
                </c:pt>
                <c:pt idx="144">
                  <c:v>284.62617930701072</c:v>
                </c:pt>
                <c:pt idx="145">
                  <c:v>284.45015048845841</c:v>
                </c:pt>
                <c:pt idx="146">
                  <c:v>284.45015048845841</c:v>
                </c:pt>
                <c:pt idx="147">
                  <c:v>282.84193132013974</c:v>
                </c:pt>
                <c:pt idx="148">
                  <c:v>281.64528929294494</c:v>
                </c:pt>
                <c:pt idx="149">
                  <c:v>281.64528929294494</c:v>
                </c:pt>
                <c:pt idx="150">
                  <c:v>280.6454903163538</c:v>
                </c:pt>
                <c:pt idx="151">
                  <c:v>280.6454903163538</c:v>
                </c:pt>
                <c:pt idx="152">
                  <c:v>280.23851674762096</c:v>
                </c:pt>
                <c:pt idx="153">
                  <c:v>280.23851674762096</c:v>
                </c:pt>
                <c:pt idx="154">
                  <c:v>279.4129960415346</c:v>
                </c:pt>
                <c:pt idx="155">
                  <c:v>279.4129960415346</c:v>
                </c:pt>
                <c:pt idx="156">
                  <c:v>277.77561512290208</c:v>
                </c:pt>
                <c:pt idx="157">
                  <c:v>277.01884067858384</c:v>
                </c:pt>
                <c:pt idx="158">
                  <c:v>277.01884067858384</c:v>
                </c:pt>
                <c:pt idx="159">
                  <c:v>276.43067620455332</c:v>
                </c:pt>
                <c:pt idx="160">
                  <c:v>276.43067620455332</c:v>
                </c:pt>
                <c:pt idx="161">
                  <c:v>274.77552428647391</c:v>
                </c:pt>
                <c:pt idx="162">
                  <c:v>273.16846053471585</c:v>
                </c:pt>
                <c:pt idx="163">
                  <c:v>273.16846053471585</c:v>
                </c:pt>
                <c:pt idx="164">
                  <c:v>271.49342134001444</c:v>
                </c:pt>
                <c:pt idx="165">
                  <c:v>269.80798326014485</c:v>
                </c:pt>
                <c:pt idx="166">
                  <c:v>268.11195018295359</c:v>
                </c:pt>
                <c:pt idx="167">
                  <c:v>266.40511975355616</c:v>
                </c:pt>
                <c:pt idx="168">
                  <c:v>264.68728309253282</c:v>
                </c:pt>
                <c:pt idx="169">
                  <c:v>262.95822449755514</c:v>
                </c:pt>
                <c:pt idx="170">
                  <c:v>261.21772112723636</c:v>
                </c:pt>
                <c:pt idx="171">
                  <c:v>259.46554266589357</c:v>
                </c:pt>
                <c:pt idx="172">
                  <c:v>257.70145096779459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46-495A-8123-F780D768062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Sheet1!$AI$5:$AI$177</c:f>
              <c:numCache>
                <c:formatCode>0.00</c:formatCode>
                <c:ptCount val="173"/>
                <c:pt idx="0">
                  <c:v>262.02672992672638</c:v>
                </c:pt>
                <c:pt idx="1">
                  <c:v>262.02672992672638</c:v>
                </c:pt>
                <c:pt idx="2">
                  <c:v>260.27999768728597</c:v>
                </c:pt>
                <c:pt idx="3">
                  <c:v>258.52146370484132</c:v>
                </c:pt>
                <c:pt idx="4">
                  <c:v>256.75088548258913</c:v>
                </c:pt>
                <c:pt idx="5">
                  <c:v>256.55146417452698</c:v>
                </c:pt>
                <c:pt idx="6">
                  <c:v>256.55146417452698</c:v>
                </c:pt>
                <c:pt idx="7">
                  <c:v>254.76719523928821</c:v>
                </c:pt>
                <c:pt idx="8">
                  <c:v>252.97034168078596</c:v>
                </c:pt>
                <c:pt idx="9">
                  <c:v>251.16063340040691</c:v>
                </c:pt>
                <c:pt idx="10">
                  <c:v>249.33779049733636</c:v>
                </c:pt>
                <c:pt idx="11">
                  <c:v>248.29719140999885</c:v>
                </c:pt>
                <c:pt idx="12">
                  <c:v>248.29719140999885</c:v>
                </c:pt>
                <c:pt idx="13">
                  <c:v>248.04720998651368</c:v>
                </c:pt>
                <c:pt idx="14">
                  <c:v>248.04720998651368</c:v>
                </c:pt>
                <c:pt idx="15">
                  <c:v>246.20131677571021</c:v>
                </c:pt>
                <c:pt idx="16">
                  <c:v>244.34147904539989</c:v>
                </c:pt>
                <c:pt idx="17">
                  <c:v>242.46737591291244</c:v>
                </c:pt>
                <c:pt idx="18">
                  <c:v>240.86216587520255</c:v>
                </c:pt>
                <c:pt idx="19">
                  <c:v>240.86216587520255</c:v>
                </c:pt>
                <c:pt idx="20">
                  <c:v>240.33964467414359</c:v>
                </c:pt>
                <c:pt idx="21">
                  <c:v>240.33964467414359</c:v>
                </c:pt>
                <c:pt idx="22">
                  <c:v>238.43408901013629</c:v>
                </c:pt>
                <c:pt idx="23">
                  <c:v>236.51318103246084</c:v>
                </c:pt>
                <c:pt idx="24">
                  <c:v>234.57654358885415</c:v>
                </c:pt>
                <c:pt idx="25">
                  <c:v>232.62378382722088</c:v>
                </c:pt>
                <c:pt idx="26">
                  <c:v>231.62823321886646</c:v>
                </c:pt>
                <c:pt idx="27">
                  <c:v>231.62823321886646</c:v>
                </c:pt>
                <c:pt idx="28">
                  <c:v>229.65040479845356</c:v>
                </c:pt>
                <c:pt idx="29">
                  <c:v>227.65539401493123</c:v>
                </c:pt>
                <c:pt idx="30">
                  <c:v>225.64274511735047</c:v>
                </c:pt>
                <c:pt idx="31">
                  <c:v>223.61198184375897</c:v>
                </c:pt>
                <c:pt idx="32">
                  <c:v>221.56260610512231</c:v>
                </c:pt>
                <c:pt idx="33">
                  <c:v>219.49409655864</c:v>
                </c:pt>
                <c:pt idx="34">
                  <c:v>217.40590705887817</c:v>
                </c:pt>
                <c:pt idx="35">
                  <c:v>216.68712828429281</c:v>
                </c:pt>
                <c:pt idx="36">
                  <c:v>216.68712828429281</c:v>
                </c:pt>
                <c:pt idx="37">
                  <c:v>214.57162338970539</c:v>
                </c:pt>
                <c:pt idx="38">
                  <c:v>212.43505257864948</c:v>
                </c:pt>
                <c:pt idx="39">
                  <c:v>210.27677371524788</c:v>
                </c:pt>
                <c:pt idx="40">
                  <c:v>208.09611136225865</c:v>
                </c:pt>
                <c:pt idx="41">
                  <c:v>205.89235431189169</c:v>
                </c:pt>
                <c:pt idx="42">
                  <c:v>203.66475287612616</c:v>
                </c:pt>
                <c:pt idx="43">
                  <c:v>201.41251590726316</c:v>
                </c:pt>
                <c:pt idx="44">
                  <c:v>199.13480751514419</c:v>
                </c:pt>
                <c:pt idx="45">
                  <c:v>196.8307434424143</c:v>
                </c:pt>
                <c:pt idx="46">
                  <c:v>195.43760102419779</c:v>
                </c:pt>
                <c:pt idx="47">
                  <c:v>195.43760102419779</c:v>
                </c:pt>
                <c:pt idx="48">
                  <c:v>193.08942460449126</c:v>
                </c:pt>
                <c:pt idx="49">
                  <c:v>190.71233807515841</c:v>
                </c:pt>
                <c:pt idx="50">
                  <c:v>188.30524659205201</c:v>
                </c:pt>
                <c:pt idx="51">
                  <c:v>185.86698441114686</c:v>
                </c:pt>
                <c:pt idx="52">
                  <c:v>184.56757728835666</c:v>
                </c:pt>
                <c:pt idx="53">
                  <c:v>184.56757728835666</c:v>
                </c:pt>
                <c:pt idx="54">
                  <c:v>182.07927006140349</c:v>
                </c:pt>
                <c:pt idx="55">
                  <c:v>179.5564829965588</c:v>
                </c:pt>
                <c:pt idx="56">
                  <c:v>176.99774175421987</c:v>
                </c:pt>
                <c:pt idx="57">
                  <c:v>174.40146383013391</c:v>
                </c:pt>
                <c:pt idx="58">
                  <c:v>171.76594710853925</c:v>
                </c:pt>
                <c:pt idx="59">
                  <c:v>169.08935680903602</c:v>
                </c:pt>
                <c:pt idx="60">
                  <c:v>166.3697105427953</c:v>
                </c:pt>
                <c:pt idx="61">
                  <c:v>163.60486113222154</c:v>
                </c:pt>
                <c:pt idx="62">
                  <c:v>160.79247677081628</c:v>
                </c:pt>
                <c:pt idx="63">
                  <c:v>157.93001800194125</c:v>
                </c:pt>
                <c:pt idx="64">
                  <c:v>155.01471086994772</c:v>
                </c:pt>
                <c:pt idx="65">
                  <c:v>152.04351543585634</c:v>
                </c:pt>
                <c:pt idx="66">
                  <c:v>149.01308864020461</c:v>
                </c:pt>
                <c:pt idx="67">
                  <c:v>148.07030517998362</c:v>
                </c:pt>
                <c:pt idx="68">
                  <c:v>148.07030517998362</c:v>
                </c:pt>
                <c:pt idx="69">
                  <c:v>144.95683935604239</c:v>
                </c:pt>
                <c:pt idx="70">
                  <c:v>141.77501640307958</c:v>
                </c:pt>
                <c:pt idx="71">
                  <c:v>138.52012588823865</c:v>
                </c:pt>
                <c:pt idx="72">
                  <c:v>135.18689017835081</c:v>
                </c:pt>
                <c:pt idx="73">
                  <c:v>131.76936395116081</c:v>
                </c:pt>
                <c:pt idx="74">
                  <c:v>131.24975520774689</c:v>
                </c:pt>
                <c:pt idx="75">
                  <c:v>131.24975520774689</c:v>
                </c:pt>
                <c:pt idx="76">
                  <c:v>127.72692841407203</c:v>
                </c:pt>
                <c:pt idx="77">
                  <c:v>124.10414272736217</c:v>
                </c:pt>
                <c:pt idx="78">
                  <c:v>120.37237325106406</c:v>
                </c:pt>
                <c:pt idx="79">
                  <c:v>116.52114933390196</c:v>
                </c:pt>
                <c:pt idx="80">
                  <c:v>112.53820792110332</c:v>
                </c:pt>
                <c:pt idx="81">
                  <c:v>108.40903210569441</c:v>
                </c:pt>
                <c:pt idx="82">
                  <c:v>104.11622468229186</c:v>
                </c:pt>
                <c:pt idx="83">
                  <c:v>99.638638299072923</c:v>
                </c:pt>
                <c:pt idx="84">
                  <c:v>98.177553942301302</c:v>
                </c:pt>
                <c:pt idx="85">
                  <c:v>98.177553942301302</c:v>
                </c:pt>
                <c:pt idx="86">
                  <c:v>93.415748662061688</c:v>
                </c:pt>
                <c:pt idx="87">
                  <c:v>88.397805957464129</c:v>
                </c:pt>
                <c:pt idx="88">
                  <c:v>85.896803340365821</c:v>
                </c:pt>
                <c:pt idx="89">
                  <c:v>85.896803340365821</c:v>
                </c:pt>
                <c:pt idx="90">
                  <c:v>80.411011833538581</c:v>
                </c:pt>
                <c:pt idx="91">
                  <c:v>74.522485359074551</c:v>
                </c:pt>
                <c:pt idx="92">
                  <c:v>70.29918059332897</c:v>
                </c:pt>
                <c:pt idx="93">
                  <c:v>70.29918059332897</c:v>
                </c:pt>
                <c:pt idx="94">
                  <c:v>69.371636365977992</c:v>
                </c:pt>
                <c:pt idx="95">
                  <c:v>69.371636365977992</c:v>
                </c:pt>
                <c:pt idx="96">
                  <c:v>62.450732038091267</c:v>
                </c:pt>
                <c:pt idx="97">
                  <c:v>54.660442113959149</c:v>
                </c:pt>
                <c:pt idx="98">
                  <c:v>45.556930670244661</c:v>
                </c:pt>
                <c:pt idx="99">
                  <c:v>44.860708443954366</c:v>
                </c:pt>
                <c:pt idx="100">
                  <c:v>44.860708443954366</c:v>
                </c:pt>
                <c:pt idx="101">
                  <c:v>43.560642581273733</c:v>
                </c:pt>
                <c:pt idx="102">
                  <c:v>43.560642581273733</c:v>
                </c:pt>
                <c:pt idx="103">
                  <c:v>43.560642581273733</c:v>
                </c:pt>
                <c:pt idx="104">
                  <c:v>43.560642581273733</c:v>
                </c:pt>
                <c:pt idx="105">
                  <c:v>325.67649499172262</c:v>
                </c:pt>
                <c:pt idx="106">
                  <c:v>325.67649499172262</c:v>
                </c:pt>
                <c:pt idx="107">
                  <c:v>324.27280087928051</c:v>
                </c:pt>
                <c:pt idx="108">
                  <c:v>322.86300405914193</c:v>
                </c:pt>
                <c:pt idx="109">
                  <c:v>321.44702423586614</c:v>
                </c:pt>
                <c:pt idx="110">
                  <c:v>320.14050132105046</c:v>
                </c:pt>
                <c:pt idx="111">
                  <c:v>320.14050132105046</c:v>
                </c:pt>
                <c:pt idx="112">
                  <c:v>318.71242615576432</c:v>
                </c:pt>
                <c:pt idx="113">
                  <c:v>317.27792325671436</c:v>
                </c:pt>
                <c:pt idx="114">
                  <c:v>315.83690504134177</c:v>
                </c:pt>
                <c:pt idx="115">
                  <c:v>315.14721825853633</c:v>
                </c:pt>
                <c:pt idx="116">
                  <c:v>315.14721825853633</c:v>
                </c:pt>
                <c:pt idx="117">
                  <c:v>313.6964124373971</c:v>
                </c:pt>
                <c:pt idx="118">
                  <c:v>312.23886557584973</c:v>
                </c:pt>
                <c:pt idx="119">
                  <c:v>310.77448282652415</c:v>
                </c:pt>
                <c:pt idx="120">
                  <c:v>309.3031670967718</c:v>
                </c:pt>
                <c:pt idx="121">
                  <c:v>307.82481897354143</c:v>
                </c:pt>
                <c:pt idx="122">
                  <c:v>306.3393366449917</c:v>
                </c:pt>
                <c:pt idx="123">
                  <c:v>304.84661581866635</c:v>
                </c:pt>
                <c:pt idx="124">
                  <c:v>304.5519867479008</c:v>
                </c:pt>
                <c:pt idx="125">
                  <c:v>304.5519867479008</c:v>
                </c:pt>
                <c:pt idx="126">
                  <c:v>303.05046218755967</c:v>
                </c:pt>
                <c:pt idx="127">
                  <c:v>302.84326973550782</c:v>
                </c:pt>
                <c:pt idx="128">
                  <c:v>302.84326973550782</c:v>
                </c:pt>
                <c:pt idx="129">
                  <c:v>302.62749440210081</c:v>
                </c:pt>
                <c:pt idx="130">
                  <c:v>302.62749440210081</c:v>
                </c:pt>
                <c:pt idx="131">
                  <c:v>301.11637346397083</c:v>
                </c:pt>
                <c:pt idx="132">
                  <c:v>300.88996039431686</c:v>
                </c:pt>
                <c:pt idx="133">
                  <c:v>300.88996039431686</c:v>
                </c:pt>
                <c:pt idx="134">
                  <c:v>300.67065927372022</c:v>
                </c:pt>
                <c:pt idx="135">
                  <c:v>300.67065927372022</c:v>
                </c:pt>
                <c:pt idx="136">
                  <c:v>299.14965376562537</c:v>
                </c:pt>
                <c:pt idx="137">
                  <c:v>297.62087518870976</c:v>
                </c:pt>
                <c:pt idx="138">
                  <c:v>296.0842031383869</c:v>
                </c:pt>
                <c:pt idx="139">
                  <c:v>294.53951406915434</c:v>
                </c:pt>
                <c:pt idx="140">
                  <c:v>292.98668117867334</c:v>
                </c:pt>
                <c:pt idx="141">
                  <c:v>291.42557428628936</c:v>
                </c:pt>
                <c:pt idx="142">
                  <c:v>289.85605970566417</c:v>
                </c:pt>
                <c:pt idx="143">
                  <c:v>288.54814383754672</c:v>
                </c:pt>
                <c:pt idx="144">
                  <c:v>288.54814383754672</c:v>
                </c:pt>
                <c:pt idx="145">
                  <c:v>288.37450906433037</c:v>
                </c:pt>
                <c:pt idx="146">
                  <c:v>288.37450906433037</c:v>
                </c:pt>
                <c:pt idx="147">
                  <c:v>286.78829731719105</c:v>
                </c:pt>
                <c:pt idx="148">
                  <c:v>285.60819026437878</c:v>
                </c:pt>
                <c:pt idx="149">
                  <c:v>285.60819026437878</c:v>
                </c:pt>
                <c:pt idx="150">
                  <c:v>284.62231219652051</c:v>
                </c:pt>
                <c:pt idx="151">
                  <c:v>284.62231219652051</c:v>
                </c:pt>
                <c:pt idx="152">
                  <c:v>284.22103306070363</c:v>
                </c:pt>
                <c:pt idx="153">
                  <c:v>284.22103306070363</c:v>
                </c:pt>
                <c:pt idx="154">
                  <c:v>283.40711304075199</c:v>
                </c:pt>
                <c:pt idx="155">
                  <c:v>283.40711304075199</c:v>
                </c:pt>
                <c:pt idx="156">
                  <c:v>281.79294122119808</c:v>
                </c:pt>
                <c:pt idx="157">
                  <c:v>281.0469844280376</c:v>
                </c:pt>
                <c:pt idx="158">
                  <c:v>281.0469844280376</c:v>
                </c:pt>
                <c:pt idx="159">
                  <c:v>280.46726745218166</c:v>
                </c:pt>
                <c:pt idx="160">
                  <c:v>280.46726745218166</c:v>
                </c:pt>
                <c:pt idx="161">
                  <c:v>278.83607749373755</c:v>
                </c:pt>
                <c:pt idx="162">
                  <c:v>277.25255128870072</c:v>
                </c:pt>
                <c:pt idx="163">
                  <c:v>277.25255128870072</c:v>
                </c:pt>
                <c:pt idx="164">
                  <c:v>275.60233525152432</c:v>
                </c:pt>
                <c:pt idx="165">
                  <c:v>273.94217856345819</c:v>
                </c:pt>
                <c:pt idx="166">
                  <c:v>272.27189938753065</c:v>
                </c:pt>
                <c:pt idx="167">
                  <c:v>270.59131027454231</c:v>
                </c:pt>
                <c:pt idx="168">
                  <c:v>268.90021791752719</c:v>
                </c:pt>
                <c:pt idx="169">
                  <c:v>267.19842289222743</c:v>
                </c:pt>
                <c:pt idx="170">
                  <c:v>265.48571938259431</c:v>
                </c:pt>
                <c:pt idx="171">
                  <c:v>263.76189489024682</c:v>
                </c:pt>
                <c:pt idx="172">
                  <c:v>262.02672992672638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46-495A-8123-F780D768062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Sheet1!$AJ$5:$AJ$177</c:f>
              <c:numCache>
                <c:formatCode>0.00</c:formatCode>
                <c:ptCount val="173"/>
                <c:pt idx="0">
                  <c:v>265.69105955887755</c:v>
                </c:pt>
                <c:pt idx="1">
                  <c:v>265.69105955887755</c:v>
                </c:pt>
                <c:pt idx="2">
                  <c:v>263.96857602661538</c:v>
                </c:pt>
                <c:pt idx="3">
                  <c:v>262.2347786421912</c:v>
                </c:pt>
                <c:pt idx="4">
                  <c:v>260.48944149335307</c:v>
                </c:pt>
                <c:pt idx="5">
                  <c:v>260.29288446578602</c:v>
                </c:pt>
                <c:pt idx="6">
                  <c:v>260.29288446578602</c:v>
                </c:pt>
                <c:pt idx="7">
                  <c:v>258.53443813836293</c:v>
                </c:pt>
                <c:pt idx="8">
                  <c:v>256.76394938448624</c:v>
                </c:pt>
                <c:pt idx="9">
                  <c:v>254.98116735068689</c:v>
                </c:pt>
                <c:pt idx="10">
                  <c:v>253.18583235149433</c:v>
                </c:pt>
                <c:pt idx="11">
                  <c:v>252.16111356733614</c:v>
                </c:pt>
                <c:pt idx="12">
                  <c:v>252.16111356733614</c:v>
                </c:pt>
                <c:pt idx="13">
                  <c:v>251.91496643811973</c:v>
                </c:pt>
                <c:pt idx="14">
                  <c:v>251.91496643811973</c:v>
                </c:pt>
                <c:pt idx="15">
                  <c:v>250.09762157109569</c:v>
                </c:pt>
                <c:pt idx="16">
                  <c:v>248.26697387191675</c:v>
                </c:pt>
                <c:pt idx="17">
                  <c:v>246.42272686487135</c:v>
                </c:pt>
                <c:pt idx="18">
                  <c:v>244.84344974599381</c:v>
                </c:pt>
                <c:pt idx="19">
                  <c:v>244.84344974599381</c:v>
                </c:pt>
                <c:pt idx="20">
                  <c:v>244.32944303853148</c:v>
                </c:pt>
                <c:pt idx="21">
                  <c:v>244.32944303853148</c:v>
                </c:pt>
                <c:pt idx="22">
                  <c:v>242.45524687149791</c:v>
                </c:pt>
                <c:pt idx="23">
                  <c:v>240.56644972963082</c:v>
                </c:pt>
                <c:pt idx="24">
                  <c:v>238.66270495307597</c:v>
                </c:pt>
                <c:pt idx="25">
                  <c:v>236.74365194344492</c:v>
                </c:pt>
                <c:pt idx="26">
                  <c:v>235.76549865813487</c:v>
                </c:pt>
                <c:pt idx="27">
                  <c:v>235.76549865813487</c:v>
                </c:pt>
                <c:pt idx="28">
                  <c:v>233.82266861345801</c:v>
                </c:pt>
                <c:pt idx="29">
                  <c:v>231.86355978790414</c:v>
                </c:pt>
                <c:pt idx="30">
                  <c:v>229.88775599739753</c:v>
                </c:pt>
                <c:pt idx="31">
                  <c:v>227.89482301605489</c:v>
                </c:pt>
                <c:pt idx="32">
                  <c:v>225.88430746184866</c:v>
                </c:pt>
                <c:pt idx="33">
                  <c:v>223.85573559218665</c:v>
                </c:pt>
                <c:pt idx="34">
                  <c:v>221.8086120003436</c:v>
                </c:pt>
                <c:pt idx="35">
                  <c:v>221.10414626939715</c:v>
                </c:pt>
                <c:pt idx="36">
                  <c:v>221.10414626939715</c:v>
                </c:pt>
                <c:pt idx="37">
                  <c:v>219.03130711731362</c:v>
                </c:pt>
                <c:pt idx="38">
                  <c:v>216.93866298453798</c:v>
                </c:pt>
                <c:pt idx="39">
                  <c:v>214.82563510325986</c:v>
                </c:pt>
                <c:pt idx="40">
                  <c:v>212.69161595492886</c:v>
                </c:pt>
                <c:pt idx="41">
                  <c:v>210.53596723011236</c:v>
                </c:pt>
                <c:pt idx="42">
                  <c:v>208.35801759836107</c:v>
                </c:pt>
                <c:pt idx="43">
                  <c:v>206.15706026599946</c:v>
                </c:pt>
                <c:pt idx="44">
                  <c:v>203.93235029665826</c:v>
                </c:pt>
                <c:pt idx="45">
                  <c:v>201.68310166575415</c:v>
                </c:pt>
                <c:pt idx="46">
                  <c:v>200.32370760226789</c:v>
                </c:pt>
                <c:pt idx="47">
                  <c:v>200.32370760226789</c:v>
                </c:pt>
                <c:pt idx="48">
                  <c:v>198.03347653242599</c:v>
                </c:pt>
                <c:pt idx="49">
                  <c:v>195.7164475140475</c:v>
                </c:pt>
                <c:pt idx="50">
                  <c:v>193.37165724976066</c:v>
                </c:pt>
                <c:pt idx="51">
                  <c:v>190.99808330849532</c:v>
                </c:pt>
                <c:pt idx="52">
                  <c:v>189.73382017847771</c:v>
                </c:pt>
                <c:pt idx="53">
                  <c:v>189.73382017847771</c:v>
                </c:pt>
                <c:pt idx="54">
                  <c:v>187.31415461603245</c:v>
                </c:pt>
                <c:pt idx="55">
                  <c:v>184.86282081456756</c:v>
                </c:pt>
                <c:pt idx="56">
                  <c:v>182.37854182857947</c:v>
                </c:pt>
                <c:pt idx="57">
                  <c:v>179.85995251728193</c:v>
                </c:pt>
                <c:pt idx="58">
                  <c:v>177.30559077344094</c:v>
                </c:pt>
                <c:pt idx="59">
                  <c:v>174.71388759774908</c:v>
                </c:pt>
                <c:pt idx="60">
                  <c:v>172.08315582740485</c:v>
                </c:pt>
                <c:pt idx="61">
                  <c:v>169.41157728891758</c:v>
                </c:pt>
                <c:pt idx="62">
                  <c:v>166.69718809721684</c:v>
                </c:pt>
                <c:pt idx="63">
                  <c:v>163.93786176328788</c:v>
                </c:pt>
                <c:pt idx="64">
                  <c:v>161.13128969731139</c:v>
                </c:pt>
                <c:pt idx="65">
                  <c:v>158.27495859901174</c:v>
                </c:pt>
                <c:pt idx="66">
                  <c:v>155.36612410534954</c:v>
                </c:pt>
                <c:pt idx="67">
                  <c:v>154.46212224852692</c:v>
                </c:pt>
                <c:pt idx="68">
                  <c:v>154.46212224852692</c:v>
                </c:pt>
                <c:pt idx="69">
                  <c:v>151.48008849191658</c:v>
                </c:pt>
                <c:pt idx="70">
                  <c:v>148.43815954638777</c:v>
                </c:pt>
                <c:pt idx="71">
                  <c:v>145.33257449559912</c:v>
                </c:pt>
                <c:pt idx="72">
                  <c:v>142.1591615391666</c:v>
                </c:pt>
                <c:pt idx="73">
                  <c:v>138.913272258337</c:v>
                </c:pt>
                <c:pt idx="74">
                  <c:v>138.42048322238605</c:v>
                </c:pt>
                <c:pt idx="75">
                  <c:v>138.42048322238605</c:v>
                </c:pt>
                <c:pt idx="76">
                  <c:v>135.08478883841383</c:v>
                </c:pt>
                <c:pt idx="77">
                  <c:v>131.66461246484891</c:v>
                </c:pt>
                <c:pt idx="78">
                  <c:v>128.15319026664474</c:v>
                </c:pt>
                <c:pt idx="79">
                  <c:v>124.54280459150921</c:v>
                </c:pt>
                <c:pt idx="80">
                  <c:v>120.82458431759179</c:v>
                </c:pt>
                <c:pt idx="81">
                  <c:v>116.98824802311917</c:v>
                </c:pt>
                <c:pt idx="82">
                  <c:v>113.02176859135963</c:v>
                </c:pt>
                <c:pt idx="83">
                  <c:v>108.91092771397574</c:v>
                </c:pt>
                <c:pt idx="84">
                  <c:v>107.57585245545977</c:v>
                </c:pt>
                <c:pt idx="85">
                  <c:v>107.57585245545977</c:v>
                </c:pt>
                <c:pt idx="86">
                  <c:v>103.24840934134942</c:v>
                </c:pt>
                <c:pt idx="87">
                  <c:v>98.731474371240139</c:v>
                </c:pt>
                <c:pt idx="88">
                  <c:v>96.498667128198448</c:v>
                </c:pt>
                <c:pt idx="89">
                  <c:v>96.498667128198448</c:v>
                </c:pt>
                <c:pt idx="90">
                  <c:v>91.649674072081936</c:v>
                </c:pt>
                <c:pt idx="91">
                  <c:v>86.52937511341942</c:v>
                </c:pt>
                <c:pt idx="92">
                  <c:v>82.919881364597046</c:v>
                </c:pt>
                <c:pt idx="93">
                  <c:v>82.919881364597046</c:v>
                </c:pt>
                <c:pt idx="94">
                  <c:v>82.134985636565659</c:v>
                </c:pt>
                <c:pt idx="95">
                  <c:v>82.134985636565659</c:v>
                </c:pt>
                <c:pt idx="96">
                  <c:v>76.379485894570195</c:v>
                </c:pt>
                <c:pt idx="97">
                  <c:v>70.153373871246188</c:v>
                </c:pt>
                <c:pt idx="98">
                  <c:v>63.317974268913929</c:v>
                </c:pt>
                <c:pt idx="99">
                  <c:v>62.818907149988263</c:v>
                </c:pt>
                <c:pt idx="100">
                  <c:v>62.818907149988263</c:v>
                </c:pt>
                <c:pt idx="101">
                  <c:v>61.897185037114951</c:v>
                </c:pt>
                <c:pt idx="102">
                  <c:v>61.897185037114951</c:v>
                </c:pt>
                <c:pt idx="103">
                  <c:v>54.027136843616347</c:v>
                </c:pt>
                <c:pt idx="104">
                  <c:v>44.795105932666871</c:v>
                </c:pt>
                <c:pt idx="105">
                  <c:v>39.220036888290238</c:v>
                </c:pt>
                <c:pt idx="106">
                  <c:v>39.220036888290238</c:v>
                </c:pt>
                <c:pt idx="107">
                  <c:v>39.220036888290238</c:v>
                </c:pt>
                <c:pt idx="108">
                  <c:v>39.220036888290238</c:v>
                </c:pt>
                <c:pt idx="109">
                  <c:v>39.220036888290238</c:v>
                </c:pt>
                <c:pt idx="110">
                  <c:v>323.14651865604094</c:v>
                </c:pt>
                <c:pt idx="111">
                  <c:v>323.14651865604094</c:v>
                </c:pt>
                <c:pt idx="112">
                  <c:v>321.7317866166149</c:v>
                </c:pt>
                <c:pt idx="113">
                  <c:v>320.31080612355089</c:v>
                </c:pt>
                <c:pt idx="114">
                  <c:v>318.88349364543632</c:v>
                </c:pt>
                <c:pt idx="115">
                  <c:v>318.20041029124872</c:v>
                </c:pt>
                <c:pt idx="116">
                  <c:v>318.20041029124872</c:v>
                </c:pt>
                <c:pt idx="117">
                  <c:v>316.76358867382316</c:v>
                </c:pt>
                <c:pt idx="118">
                  <c:v>315.32021995032136</c:v>
                </c:pt>
                <c:pt idx="119">
                  <c:v>313.87021379786751</c:v>
                </c:pt>
                <c:pt idx="120">
                  <c:v>312.41347779748406</c:v>
                </c:pt>
                <c:pt idx="121">
                  <c:v>310.94991736535172</c:v>
                </c:pt>
                <c:pt idx="122">
                  <c:v>309.47943568114357</c:v>
                </c:pt>
                <c:pt idx="123">
                  <c:v>308.00193361327956</c:v>
                </c:pt>
                <c:pt idx="124">
                  <c:v>307.71032573756617</c:v>
                </c:pt>
                <c:pt idx="125">
                  <c:v>307.71032573756617</c:v>
                </c:pt>
                <c:pt idx="126">
                  <c:v>306.22428800720405</c:v>
                </c:pt>
                <c:pt idx="127">
                  <c:v>306.01924442348241</c:v>
                </c:pt>
                <c:pt idx="128">
                  <c:v>306.01924442348241</c:v>
                </c:pt>
                <c:pt idx="129">
                  <c:v>305.80571005381682</c:v>
                </c:pt>
                <c:pt idx="130">
                  <c:v>305.80571005381682</c:v>
                </c:pt>
                <c:pt idx="131">
                  <c:v>304.31037166274677</c:v>
                </c:pt>
                <c:pt idx="132">
                  <c:v>304.08633675244118</c:v>
                </c:pt>
                <c:pt idx="133">
                  <c:v>304.08633675244118</c:v>
                </c:pt>
                <c:pt idx="134">
                  <c:v>303.86934245086172</c:v>
                </c:pt>
                <c:pt idx="135">
                  <c:v>303.86934245086172</c:v>
                </c:pt>
                <c:pt idx="136">
                  <c:v>302.36442793675161</c:v>
                </c:pt>
                <c:pt idx="137">
                  <c:v>300.85198566989556</c:v>
                </c:pt>
                <c:pt idx="138">
                  <c:v>299.33190154328526</c:v>
                </c:pt>
                <c:pt idx="139">
                  <c:v>297.80405853768855</c:v>
                </c:pt>
                <c:pt idx="140">
                  <c:v>296.26833661651904</c:v>
                </c:pt>
                <c:pt idx="141">
                  <c:v>294.7246126157757</c:v>
                </c:pt>
                <c:pt idx="142">
                  <c:v>293.17276012876613</c:v>
                </c:pt>
                <c:pt idx="143">
                  <c:v>291.87970680662102</c:v>
                </c:pt>
                <c:pt idx="144">
                  <c:v>291.87970680662102</c:v>
                </c:pt>
                <c:pt idx="145">
                  <c:v>291.70805510221868</c:v>
                </c:pt>
                <c:pt idx="146">
                  <c:v>291.70805510221868</c:v>
                </c:pt>
                <c:pt idx="147">
                  <c:v>290.14006860742114</c:v>
                </c:pt>
                <c:pt idx="148">
                  <c:v>288.97364980136001</c:v>
                </c:pt>
                <c:pt idx="149">
                  <c:v>288.97364980136001</c:v>
                </c:pt>
                <c:pt idx="150">
                  <c:v>287.99929259204623</c:v>
                </c:pt>
                <c:pt idx="151">
                  <c:v>287.99929259204623</c:v>
                </c:pt>
                <c:pt idx="152">
                  <c:v>287.60272524355372</c:v>
                </c:pt>
                <c:pt idx="153">
                  <c:v>287.60272524355372</c:v>
                </c:pt>
                <c:pt idx="154">
                  <c:v>286.79840246333146</c:v>
                </c:pt>
                <c:pt idx="155">
                  <c:v>286.79840246333146</c:v>
                </c:pt>
                <c:pt idx="156">
                  <c:v>285.20342504170429</c:v>
                </c:pt>
                <c:pt idx="157">
                  <c:v>284.46641170711007</c:v>
                </c:pt>
                <c:pt idx="158">
                  <c:v>284.46641170711007</c:v>
                </c:pt>
                <c:pt idx="159">
                  <c:v>283.89367736094272</c:v>
                </c:pt>
                <c:pt idx="160">
                  <c:v>283.89367736094272</c:v>
                </c:pt>
                <c:pt idx="161">
                  <c:v>282.28228787070407</c:v>
                </c:pt>
                <c:pt idx="162">
                  <c:v>280.71820234804693</c:v>
                </c:pt>
                <c:pt idx="163">
                  <c:v>280.71820234804693</c:v>
                </c:pt>
                <c:pt idx="164">
                  <c:v>279.08847903401357</c:v>
                </c:pt>
                <c:pt idx="165">
                  <c:v>277.44918296783476</c:v>
                </c:pt>
                <c:pt idx="166">
                  <c:v>275.80014345449325</c:v>
                </c:pt>
                <c:pt idx="167">
                  <c:v>274.1411846649807</c:v>
                </c:pt>
                <c:pt idx="168">
                  <c:v>272.47212541748019</c:v>
                </c:pt>
                <c:pt idx="169">
                  <c:v>270.79277894640956</c:v>
                </c:pt>
                <c:pt idx="170">
                  <c:v>269.10295265849282</c:v>
                </c:pt>
                <c:pt idx="171">
                  <c:v>267.40244787495686</c:v>
                </c:pt>
                <c:pt idx="172">
                  <c:v>265.69105955887755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46-495A-8123-F780D768062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Sheet1!$AK$5:$AK$177</c:f>
              <c:numCache>
                <c:formatCode>0.00</c:formatCode>
                <c:ptCount val="173"/>
                <c:pt idx="0">
                  <c:v>276.80233640838372</c:v>
                </c:pt>
                <c:pt idx="1">
                  <c:v>276.80233640838372</c:v>
                </c:pt>
                <c:pt idx="2">
                  <c:v>275.14942020862054</c:v>
                </c:pt>
                <c:pt idx="3">
                  <c:v>273.48651418514231</c:v>
                </c:pt>
                <c:pt idx="4">
                  <c:v>271.81343499014179</c:v>
                </c:pt>
                <c:pt idx="5">
                  <c:v>271.62507250830146</c:v>
                </c:pt>
                <c:pt idx="6">
                  <c:v>271.62507250830146</c:v>
                </c:pt>
                <c:pt idx="7">
                  <c:v>269.94045642537543</c:v>
                </c:pt>
                <c:pt idx="8">
                  <c:v>268.2452609369642</c:v>
                </c:pt>
                <c:pt idx="9">
                  <c:v>266.53928418741583</c:v>
                </c:pt>
                <c:pt idx="10">
                  <c:v>264.82231781921257</c:v>
                </c:pt>
                <c:pt idx="11">
                  <c:v>263.84279695898471</c:v>
                </c:pt>
                <c:pt idx="12">
                  <c:v>263.84279695898471</c:v>
                </c:pt>
                <c:pt idx="13">
                  <c:v>263.60755798561627</c:v>
                </c:pt>
                <c:pt idx="14">
                  <c:v>263.60755798561627</c:v>
                </c:pt>
                <c:pt idx="15">
                  <c:v>261.87137038466051</c:v>
                </c:pt>
                <c:pt idx="16">
                  <c:v>260.12359490661368</c:v>
                </c:pt>
                <c:pt idx="17">
                  <c:v>258.36399638328101</c:v>
                </c:pt>
                <c:pt idx="18">
                  <c:v>256.85814994883856</c:v>
                </c:pt>
                <c:pt idx="19">
                  <c:v>256.85814994883856</c:v>
                </c:pt>
                <c:pt idx="20">
                  <c:v>256.36823330346533</c:v>
                </c:pt>
                <c:pt idx="21">
                  <c:v>256.36823330346533</c:v>
                </c:pt>
                <c:pt idx="22">
                  <c:v>254.58268017903347</c:v>
                </c:pt>
                <c:pt idx="23">
                  <c:v>252.78451504619511</c:v>
                </c:pt>
                <c:pt idx="24">
                  <c:v>250.97346681898475</c:v>
                </c:pt>
                <c:pt idx="25">
                  <c:v>249.14925455866816</c:v>
                </c:pt>
                <c:pt idx="26">
                  <c:v>248.21999248477152</c:v>
                </c:pt>
                <c:pt idx="27">
                  <c:v>248.21999248477152</c:v>
                </c:pt>
                <c:pt idx="28">
                  <c:v>246.37539379804153</c:v>
                </c:pt>
                <c:pt idx="29">
                  <c:v>244.5168801312908</c:v>
                </c:pt>
                <c:pt idx="30">
                  <c:v>242.64413174264084</c:v>
                </c:pt>
                <c:pt idx="31">
                  <c:v>240.75681645415574</c:v>
                </c:pt>
                <c:pt idx="32">
                  <c:v>238.85458896395528</c:v>
                </c:pt>
                <c:pt idx="33">
                  <c:v>236.9370901086194</c:v>
                </c:pt>
                <c:pt idx="34">
                  <c:v>235.00394607142246</c:v>
                </c:pt>
                <c:pt idx="35">
                  <c:v>234.33915125121547</c:v>
                </c:pt>
                <c:pt idx="36">
                  <c:v>234.33915125121547</c:v>
                </c:pt>
                <c:pt idx="37">
                  <c:v>232.38439665592878</c:v>
                </c:pt>
                <c:pt idx="38">
                  <c:v>230.41305911154438</c:v>
                </c:pt>
                <c:pt idx="39">
                  <c:v>228.42470927887823</c:v>
                </c:pt>
                <c:pt idx="40">
                  <c:v>226.41889896636286</c:v>
                </c:pt>
                <c:pt idx="41">
                  <c:v>224.39515995034304</c:v>
                </c:pt>
                <c:pt idx="42">
                  <c:v>222.35300269872687</c:v>
                </c:pt>
                <c:pt idx="43">
                  <c:v>220.29191498813577</c:v>
                </c:pt>
                <c:pt idx="44">
                  <c:v>218.21136040348594</c:v>
                </c:pt>
                <c:pt idx="45">
                  <c:v>216.11077670754884</c:v>
                </c:pt>
                <c:pt idx="46">
                  <c:v>214.84269161211893</c:v>
                </c:pt>
                <c:pt idx="47">
                  <c:v>214.84269161211893</c:v>
                </c:pt>
                <c:pt idx="48">
                  <c:v>212.70884358469922</c:v>
                </c:pt>
                <c:pt idx="49">
                  <c:v>210.55337123670103</c:v>
                </c:pt>
                <c:pt idx="50">
                  <c:v>208.37560351235948</c:v>
                </c:pt>
                <c:pt idx="51">
                  <c:v>206.17483391321076</c:v>
                </c:pt>
                <c:pt idx="52">
                  <c:v>205.00418735025886</c:v>
                </c:pt>
                <c:pt idx="53">
                  <c:v>205.00418735025886</c:v>
                </c:pt>
                <c:pt idx="54">
                  <c:v>202.76682872486819</c:v>
                </c:pt>
                <c:pt idx="55">
                  <c:v>200.50450576268861</c:v>
                </c:pt>
                <c:pt idx="56">
                  <c:v>198.21636368155893</c:v>
                </c:pt>
                <c:pt idx="57">
                  <c:v>195.90149777666335</c:v>
                </c:pt>
                <c:pt idx="58">
                  <c:v>193.55894924063838</c:v>
                </c:pt>
                <c:pt idx="59">
                  <c:v>191.18770052265398</c:v>
                </c:pt>
                <c:pt idx="60">
                  <c:v>188.78667016275281</c:v>
                </c:pt>
                <c:pt idx="61">
                  <c:v>186.35470702705641</c:v>
                </c:pt>
                <c:pt idx="62">
                  <c:v>183.89058385665109</c:v>
                </c:pt>
                <c:pt idx="63">
                  <c:v>181.39299002756425</c:v>
                </c:pt>
                <c:pt idx="64">
                  <c:v>178.86052340060962</c:v>
                </c:pt>
                <c:pt idx="65">
                  <c:v>176.2916811172326</c:v>
                </c:pt>
                <c:pt idx="66">
                  <c:v>173.68484916981109</c:v>
                </c:pt>
                <c:pt idx="67">
                  <c:v>172.87666563518636</c:v>
                </c:pt>
                <c:pt idx="68">
                  <c:v>172.87666563518636</c:v>
                </c:pt>
                <c:pt idx="69">
                  <c:v>170.217541755073</c:v>
                </c:pt>
                <c:pt idx="70">
                  <c:v>167.5162127113075</c:v>
                </c:pt>
                <c:pt idx="71">
                  <c:v>164.77060272129862</c:v>
                </c:pt>
                <c:pt idx="72">
                  <c:v>161.97846005299598</c:v>
                </c:pt>
                <c:pt idx="73">
                  <c:v>159.13733540919935</c:v>
                </c:pt>
                <c:pt idx="74">
                  <c:v>158.70735486151867</c:v>
                </c:pt>
                <c:pt idx="75">
                  <c:v>158.70735486151867</c:v>
                </c:pt>
                <c:pt idx="76">
                  <c:v>155.80659320818233</c:v>
                </c:pt>
                <c:pt idx="77">
                  <c:v>152.85079158165982</c:v>
                </c:pt>
                <c:pt idx="78">
                  <c:v>149.83669272624783</c:v>
                </c:pt>
                <c:pt idx="79">
                  <c:v>146.76070484683564</c:v>
                </c:pt>
                <c:pt idx="80">
                  <c:v>143.61885143371674</c:v>
                </c:pt>
                <c:pt idx="81">
                  <c:v>140.40671097614958</c:v>
                </c:pt>
                <c:pt idx="82">
                  <c:v>137.11934395678824</c:v>
                </c:pt>
                <c:pt idx="83">
                  <c:v>133.75120368482669</c:v>
                </c:pt>
                <c:pt idx="84">
                  <c:v>132.66634216386612</c:v>
                </c:pt>
                <c:pt idx="85">
                  <c:v>132.66634216386612</c:v>
                </c:pt>
                <c:pt idx="86">
                  <c:v>129.18215179791673</c:v>
                </c:pt>
                <c:pt idx="87">
                  <c:v>125.60134690018256</c:v>
                </c:pt>
                <c:pt idx="88">
                  <c:v>123.85389404108375</c:v>
                </c:pt>
                <c:pt idx="89">
                  <c:v>123.85389404108375</c:v>
                </c:pt>
                <c:pt idx="90">
                  <c:v>120.11434997176649</c:v>
                </c:pt>
                <c:pt idx="91">
                  <c:v>116.25457870183006</c:v>
                </c:pt>
                <c:pt idx="92">
                  <c:v>113.59357832703395</c:v>
                </c:pt>
                <c:pt idx="93">
                  <c:v>113.59357832703395</c:v>
                </c:pt>
                <c:pt idx="94">
                  <c:v>113.02190131624931</c:v>
                </c:pt>
                <c:pt idx="95">
                  <c:v>113.02190131624931</c:v>
                </c:pt>
                <c:pt idx="96">
                  <c:v>108.91106544855761</c:v>
                </c:pt>
                <c:pt idx="97">
                  <c:v>104.63885596249607</c:v>
                </c:pt>
                <c:pt idx="98">
                  <c:v>100.18463044369629</c:v>
                </c:pt>
                <c:pt idx="99">
                  <c:v>99.869962486925971</c:v>
                </c:pt>
                <c:pt idx="100">
                  <c:v>99.869962486925971</c:v>
                </c:pt>
                <c:pt idx="101">
                  <c:v>99.292778323199329</c:v>
                </c:pt>
                <c:pt idx="102">
                  <c:v>99.292778323199329</c:v>
                </c:pt>
                <c:pt idx="103">
                  <c:v>94.587133517936792</c:v>
                </c:pt>
                <c:pt idx="104">
                  <c:v>89.6347913878311</c:v>
                </c:pt>
                <c:pt idx="105">
                  <c:v>86.982789131758707</c:v>
                </c:pt>
                <c:pt idx="106">
                  <c:v>86.982789131758707</c:v>
                </c:pt>
                <c:pt idx="107">
                  <c:v>81.570065619318953</c:v>
                </c:pt>
                <c:pt idx="108">
                  <c:v>75.771667562090784</c:v>
                </c:pt>
                <c:pt idx="109">
                  <c:v>69.491118893999698</c:v>
                </c:pt>
                <c:pt idx="110">
                  <c:v>63.172516184967662</c:v>
                </c:pt>
                <c:pt idx="111">
                  <c:v>63.172516184967662</c:v>
                </c:pt>
                <c:pt idx="112">
                  <c:v>63.172516184967662</c:v>
                </c:pt>
                <c:pt idx="113">
                  <c:v>63.172516184967662</c:v>
                </c:pt>
                <c:pt idx="114">
                  <c:v>63.172516184967662</c:v>
                </c:pt>
                <c:pt idx="115">
                  <c:v>327.53518195934333</c:v>
                </c:pt>
                <c:pt idx="116">
                  <c:v>327.53518195934333</c:v>
                </c:pt>
                <c:pt idx="117">
                  <c:v>326.13948767535055</c:v>
                </c:pt>
                <c:pt idx="118">
                  <c:v>324.73779487632811</c:v>
                </c:pt>
                <c:pt idx="119">
                  <c:v>323.33002554841721</c:v>
                </c:pt>
                <c:pt idx="120">
                  <c:v>321.91609997193387</c:v>
                </c:pt>
                <c:pt idx="121">
                  <c:v>320.49593666868873</c:v>
                </c:pt>
                <c:pt idx="122">
                  <c:v>319.06945234719689</c:v>
                </c:pt>
                <c:pt idx="123">
                  <c:v>317.63656184567316</c:v>
                </c:pt>
                <c:pt idx="124">
                  <c:v>317.35380709413295</c:v>
                </c:pt>
                <c:pt idx="125">
                  <c:v>317.35380709413295</c:v>
                </c:pt>
                <c:pt idx="126">
                  <c:v>315.91313501837834</c:v>
                </c:pt>
                <c:pt idx="127">
                  <c:v>315.71438400734951</c:v>
                </c:pt>
                <c:pt idx="128">
                  <c:v>315.71438400734951</c:v>
                </c:pt>
                <c:pt idx="129">
                  <c:v>315.50741134423475</c:v>
                </c:pt>
                <c:pt idx="130">
                  <c:v>315.50741134423475</c:v>
                </c:pt>
                <c:pt idx="131">
                  <c:v>314.05826945511268</c:v>
                </c:pt>
                <c:pt idx="132">
                  <c:v>313.84119313936492</c:v>
                </c:pt>
                <c:pt idx="133">
                  <c:v>313.84119313936492</c:v>
                </c:pt>
                <c:pt idx="134">
                  <c:v>313.63094807933123</c:v>
                </c:pt>
                <c:pt idx="135">
                  <c:v>313.63094807933123</c:v>
                </c:pt>
                <c:pt idx="136">
                  <c:v>312.17309556260636</c:v>
                </c:pt>
                <c:pt idx="137">
                  <c:v>310.70840283638961</c:v>
                </c:pt>
                <c:pt idx="138">
                  <c:v>309.2367727052204</c:v>
                </c:pt>
                <c:pt idx="139">
                  <c:v>307.75810564977837</c:v>
                </c:pt>
                <c:pt idx="140">
                  <c:v>306.27229974834506</c:v>
                </c:pt>
                <c:pt idx="141">
                  <c:v>304.7792505948201</c:v>
                </c:pt>
                <c:pt idx="142">
                  <c:v>303.27885121310413</c:v>
                </c:pt>
                <c:pt idx="143">
                  <c:v>302.02906740434793</c:v>
                </c:pt>
                <c:pt idx="144">
                  <c:v>302.02906740434793</c:v>
                </c:pt>
                <c:pt idx="145">
                  <c:v>301.86318709498204</c:v>
                </c:pt>
                <c:pt idx="146">
                  <c:v>301.86318709498204</c:v>
                </c:pt>
                <c:pt idx="147">
                  <c:v>300.34822077571914</c:v>
                </c:pt>
                <c:pt idx="148">
                  <c:v>299.22159780193027</c:v>
                </c:pt>
                <c:pt idx="149">
                  <c:v>299.22159780193027</c:v>
                </c:pt>
                <c:pt idx="150">
                  <c:v>298.28071819200807</c:v>
                </c:pt>
                <c:pt idx="151">
                  <c:v>298.28071819200807</c:v>
                </c:pt>
                <c:pt idx="152">
                  <c:v>297.89783799003999</c:v>
                </c:pt>
                <c:pt idx="153">
                  <c:v>297.89783799003999</c:v>
                </c:pt>
                <c:pt idx="154">
                  <c:v>297.1213859134682</c:v>
                </c:pt>
                <c:pt idx="155">
                  <c:v>297.1213859134682</c:v>
                </c:pt>
                <c:pt idx="156">
                  <c:v>295.58211713014725</c:v>
                </c:pt>
                <c:pt idx="157">
                  <c:v>294.8710458847055</c:v>
                </c:pt>
                <c:pt idx="158">
                  <c:v>294.8710458847055</c:v>
                </c:pt>
                <c:pt idx="159">
                  <c:v>294.31855931480112</c:v>
                </c:pt>
                <c:pt idx="160">
                  <c:v>294.31855931480112</c:v>
                </c:pt>
                <c:pt idx="161">
                  <c:v>292.76455447533277</c:v>
                </c:pt>
                <c:pt idx="162">
                  <c:v>291.2567654856108</c:v>
                </c:pt>
                <c:pt idx="163">
                  <c:v>291.2567654856108</c:v>
                </c:pt>
                <c:pt idx="164">
                  <c:v>289.68633630383755</c:v>
                </c:pt>
                <c:pt idx="165">
                  <c:v>288.10734707941771</c:v>
                </c:pt>
                <c:pt idx="166">
                  <c:v>286.51965629104762</c:v>
                </c:pt>
                <c:pt idx="167">
                  <c:v>284.92311847433518</c:v>
                </c:pt>
                <c:pt idx="168">
                  <c:v>283.31758406625602</c:v>
                </c:pt>
                <c:pt idx="169">
                  <c:v>281.70289924163018</c:v>
                </c:pt>
                <c:pt idx="170">
                  <c:v>280.0789057411144</c:v>
                </c:pt>
                <c:pt idx="171">
                  <c:v>278.44544069016473</c:v>
                </c:pt>
                <c:pt idx="172">
                  <c:v>276.80233640838372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46-495A-8123-F780D768062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Sheet1!$AL$5:$AL$177</c:f>
              <c:numCache>
                <c:formatCode>0.00</c:formatCode>
                <c:ptCount val="173"/>
                <c:pt idx="0">
                  <c:v>301.54491129088603</c:v>
                </c:pt>
                <c:pt idx="1">
                  <c:v>301.54491129088603</c:v>
                </c:pt>
                <c:pt idx="2">
                  <c:v>300.02833787065572</c:v>
                </c:pt>
                <c:pt idx="3">
                  <c:v>298.5040594789765</c:v>
                </c:pt>
                <c:pt idx="4">
                  <c:v>296.97195747313975</c:v>
                </c:pt>
                <c:pt idx="5">
                  <c:v>296.79956216178675</c:v>
                </c:pt>
                <c:pt idx="6">
                  <c:v>296.79956216178675</c:v>
                </c:pt>
                <c:pt idx="7">
                  <c:v>295.25861562269154</c:v>
                </c:pt>
                <c:pt idx="8">
                  <c:v>293.70958462302229</c:v>
                </c:pt>
                <c:pt idx="9">
                  <c:v>292.15234056811573</c:v>
                </c:pt>
                <c:pt idx="10">
                  <c:v>290.58675141759005</c:v>
                </c:pt>
                <c:pt idx="11">
                  <c:v>289.69435892234469</c:v>
                </c:pt>
                <c:pt idx="12">
                  <c:v>289.69435892234469</c:v>
                </c:pt>
                <c:pt idx="13">
                  <c:v>289.48012835327449</c:v>
                </c:pt>
                <c:pt idx="14">
                  <c:v>289.48012835327449</c:v>
                </c:pt>
                <c:pt idx="15">
                  <c:v>287.90000818240395</c:v>
                </c:pt>
                <c:pt idx="16">
                  <c:v>286.31116763309853</c:v>
                </c:pt>
                <c:pt idx="17">
                  <c:v>284.71346071344828</c:v>
                </c:pt>
                <c:pt idx="18">
                  <c:v>283.34768267876882</c:v>
                </c:pt>
                <c:pt idx="19">
                  <c:v>283.34768267876882</c:v>
                </c:pt>
                <c:pt idx="20">
                  <c:v>282.90364283873805</c:v>
                </c:pt>
                <c:pt idx="21">
                  <c:v>282.90364283873805</c:v>
                </c:pt>
                <c:pt idx="22">
                  <c:v>281.28658185457101</c:v>
                </c:pt>
                <c:pt idx="23">
                  <c:v>279.66017079918311</c:v>
                </c:pt>
                <c:pt idx="24">
                  <c:v>278.02424558197845</c:v>
                </c:pt>
                <c:pt idx="25">
                  <c:v>276.37863725589983</c:v>
                </c:pt>
                <c:pt idx="26">
                  <c:v>275.5412215140019</c:v>
                </c:pt>
                <c:pt idx="27">
                  <c:v>275.5412215140019</c:v>
                </c:pt>
                <c:pt idx="28">
                  <c:v>273.88069437882666</c:v>
                </c:pt>
                <c:pt idx="29">
                  <c:v>272.21003793656882</c:v>
                </c:pt>
                <c:pt idx="30">
                  <c:v>270.52906452621357</c:v>
                </c:pt>
                <c:pt idx="31">
                  <c:v>268.83758061965261</c:v>
                </c:pt>
                <c:pt idx="32">
                  <c:v>267.13538656162387</c:v>
                </c:pt>
                <c:pt idx="33">
                  <c:v>265.42227629464003</c:v>
                </c:pt>
                <c:pt idx="34">
                  <c:v>263.69803706783301</c:v>
                </c:pt>
                <c:pt idx="35">
                  <c:v>263.1057542005272</c:v>
                </c:pt>
                <c:pt idx="36">
                  <c:v>263.1057542005272</c:v>
                </c:pt>
                <c:pt idx="37">
                  <c:v>261.36623326938815</c:v>
                </c:pt>
                <c:pt idx="38">
                  <c:v>259.61505713927346</c:v>
                </c:pt>
                <c:pt idx="39">
                  <c:v>257.85198834491899</c:v>
                </c:pt>
                <c:pt idx="40">
                  <c:v>256.07678124622748</c:v>
                </c:pt>
                <c:pt idx="41">
                  <c:v>254.28918162876738</c:v>
                </c:pt>
                <c:pt idx="42">
                  <c:v>252.48892627881375</c:v>
                </c:pt>
                <c:pt idx="43">
                  <c:v>250.6757425309203</c:v>
                </c:pt>
                <c:pt idx="44">
                  <c:v>248.8493477858205</c:v>
                </c:pt>
                <c:pt idx="45">
                  <c:v>247.00944899624434</c:v>
                </c:pt>
                <c:pt idx="46">
                  <c:v>245.90075685818502</c:v>
                </c:pt>
                <c:pt idx="47">
                  <c:v>245.90075685818502</c:v>
                </c:pt>
                <c:pt idx="48">
                  <c:v>244.03862854767115</c:v>
                </c:pt>
                <c:pt idx="49">
                  <c:v>242.16218165400684</c:v>
                </c:pt>
                <c:pt idx="50">
                  <c:v>240.2710807055818</c:v>
                </c:pt>
                <c:pt idx="51">
                  <c:v>238.36497692284451</c:v>
                </c:pt>
                <c:pt idx="52">
                  <c:v>237.35314810515615</c:v>
                </c:pt>
                <c:pt idx="53">
                  <c:v>237.35314810515615</c:v>
                </c:pt>
                <c:pt idx="54">
                  <c:v>235.42342049046053</c:v>
                </c:pt>
                <c:pt idx="55">
                  <c:v>233.47774394024839</c:v>
                </c:pt>
                <c:pt idx="56">
                  <c:v>231.51571634648951</c:v>
                </c:pt>
                <c:pt idx="57">
                  <c:v>229.53691841494296</c:v>
                </c:pt>
                <c:pt idx="58">
                  <c:v>227.54091261886987</c:v>
                </c:pt>
                <c:pt idx="59">
                  <c:v>225.52724206939649</c:v>
                </c:pt>
                <c:pt idx="60">
                  <c:v>223.49542929426579</c:v>
                </c:pt>
                <c:pt idx="61">
                  <c:v>221.44497491572972</c:v>
                </c:pt>
                <c:pt idx="62">
                  <c:v>219.37535621721088</c:v>
                </c:pt>
                <c:pt idx="63">
                  <c:v>217.28602558707763</c:v>
                </c:pt>
                <c:pt idx="64">
                  <c:v>215.17640882640492</c:v>
                </c:pt>
                <c:pt idx="65">
                  <c:v>213.04590330590295</c:v>
                </c:pt>
                <c:pt idx="66">
                  <c:v>210.89387595524948</c:v>
                </c:pt>
                <c:pt idx="67">
                  <c:v>210.22878396030396</c:v>
                </c:pt>
                <c:pt idx="68">
                  <c:v>210.22878396030396</c:v>
                </c:pt>
                <c:pt idx="69">
                  <c:v>208.047618600714</c:v>
                </c:pt>
                <c:pt idx="70">
                  <c:v>205.84334238791442</c:v>
                </c:pt>
                <c:pt idx="71">
                  <c:v>203.61520475010741</c:v>
                </c:pt>
                <c:pt idx="72">
                  <c:v>201.36241358661792</c:v>
                </c:pt>
                <c:pt idx="73">
                  <c:v>199.08413197798603</c:v>
                </c:pt>
                <c:pt idx="74">
                  <c:v>198.74059618363876</c:v>
                </c:pt>
                <c:pt idx="75">
                  <c:v>198.74059618363876</c:v>
                </c:pt>
                <c:pt idx="76">
                  <c:v>196.4319082313975</c:v>
                </c:pt>
                <c:pt idx="77">
                  <c:v>194.09576134328171</c:v>
                </c:pt>
                <c:pt idx="78">
                  <c:v>191.73115180227799</c:v>
                </c:pt>
                <c:pt idx="79">
                  <c:v>189.33701321038146</c:v>
                </c:pt>
                <c:pt idx="80">
                  <c:v>186.91221086763744</c:v>
                </c:pt>
                <c:pt idx="81">
                  <c:v>184.45553548600313</c:v>
                </c:pt>
                <c:pt idx="82">
                  <c:v>181.96569613921235</c:v>
                </c:pt>
                <c:pt idx="83">
                  <c:v>179.44131233199383</c:v>
                </c:pt>
                <c:pt idx="84">
                  <c:v>178.63414686847574</c:v>
                </c:pt>
                <c:pt idx="85">
                  <c:v>178.63414686847574</c:v>
                </c:pt>
                <c:pt idx="86">
                  <c:v>176.06200165688267</c:v>
                </c:pt>
                <c:pt idx="87">
                  <c:v>173.45171785666511</c:v>
                </c:pt>
                <c:pt idx="88">
                  <c:v>172.19055477414597</c:v>
                </c:pt>
                <c:pt idx="89">
                  <c:v>172.19055477414597</c:v>
                </c:pt>
                <c:pt idx="90">
                  <c:v>169.52066880893361</c:v>
                </c:pt>
                <c:pt idx="91">
                  <c:v>166.80805482178658</c:v>
                </c:pt>
                <c:pt idx="92">
                  <c:v>164.96454504355825</c:v>
                </c:pt>
                <c:pt idx="93">
                  <c:v>164.96454504355825</c:v>
                </c:pt>
                <c:pt idx="94">
                  <c:v>164.57141386470542</c:v>
                </c:pt>
                <c:pt idx="95">
                  <c:v>164.57141386470542</c:v>
                </c:pt>
                <c:pt idx="96">
                  <c:v>161.77583336650798</c:v>
                </c:pt>
                <c:pt idx="97">
                  <c:v>158.93108651685532</c:v>
                </c:pt>
                <c:pt idx="98">
                  <c:v>156.03448420598616</c:v>
                </c:pt>
                <c:pt idx="99">
                  <c:v>155.83263294774989</c:v>
                </c:pt>
                <c:pt idx="100">
                  <c:v>155.83263294774989</c:v>
                </c:pt>
                <c:pt idx="101">
                  <c:v>155.46335874227131</c:v>
                </c:pt>
                <c:pt idx="102">
                  <c:v>155.46335874227131</c:v>
                </c:pt>
                <c:pt idx="103">
                  <c:v>152.50090462495015</c:v>
                </c:pt>
                <c:pt idx="104">
                  <c:v>149.47975084080164</c:v>
                </c:pt>
                <c:pt idx="105">
                  <c:v>147.90471827980383</c:v>
                </c:pt>
                <c:pt idx="106">
                  <c:v>147.90471827980383</c:v>
                </c:pt>
                <c:pt idx="107">
                  <c:v>144.78769177463994</c:v>
                </c:pt>
                <c:pt idx="108">
                  <c:v>141.60206809728498</c:v>
                </c:pt>
                <c:pt idx="109">
                  <c:v>138.34310857223113</c:v>
                </c:pt>
                <c:pt idx="110">
                  <c:v>135.27958783729395</c:v>
                </c:pt>
                <c:pt idx="111">
                  <c:v>135.27958783729395</c:v>
                </c:pt>
                <c:pt idx="112">
                  <c:v>131.86446407363937</c:v>
                </c:pt>
                <c:pt idx="113">
                  <c:v>128.35850920538198</c:v>
                </c:pt>
                <c:pt idx="114">
                  <c:v>124.75406560680949</c:v>
                </c:pt>
                <c:pt idx="115">
                  <c:v>122.99754255849231</c:v>
                </c:pt>
                <c:pt idx="116">
                  <c:v>122.99754255849231</c:v>
                </c:pt>
                <c:pt idx="117">
                  <c:v>119.23114306014234</c:v>
                </c:pt>
                <c:pt idx="118">
                  <c:v>115.34182014962366</c:v>
                </c:pt>
                <c:pt idx="119">
                  <c:v>111.31669001290027</c:v>
                </c:pt>
                <c:pt idx="120">
                  <c:v>107.14044742966183</c:v>
                </c:pt>
                <c:pt idx="121">
                  <c:v>102.79467629905807</c:v>
                </c:pt>
                <c:pt idx="122">
                  <c:v>98.25688512988863</c:v>
                </c:pt>
                <c:pt idx="123">
                  <c:v>93.499120185315803</c:v>
                </c:pt>
                <c:pt idx="124">
                  <c:v>92.533987979704662</c:v>
                </c:pt>
                <c:pt idx="125">
                  <c:v>92.533987979704662</c:v>
                </c:pt>
                <c:pt idx="126">
                  <c:v>92.533987979704662</c:v>
                </c:pt>
                <c:pt idx="127">
                  <c:v>337.61719795269369</c:v>
                </c:pt>
                <c:pt idx="128">
                  <c:v>337.61719795269369</c:v>
                </c:pt>
                <c:pt idx="129">
                  <c:v>337.42366054772799</c:v>
                </c:pt>
                <c:pt idx="130">
                  <c:v>337.42366054772799</c:v>
                </c:pt>
                <c:pt idx="131">
                  <c:v>336.06903561236993</c:v>
                </c:pt>
                <c:pt idx="132">
                  <c:v>335.86618554928742</c:v>
                </c:pt>
                <c:pt idx="133">
                  <c:v>335.86618554928742</c:v>
                </c:pt>
                <c:pt idx="134">
                  <c:v>335.6697360165619</c:v>
                </c:pt>
                <c:pt idx="135">
                  <c:v>335.6697360165619</c:v>
                </c:pt>
                <c:pt idx="136">
                  <c:v>334.30800420783879</c:v>
                </c:pt>
                <c:pt idx="137">
                  <c:v>332.94070294487631</c:v>
                </c:pt>
                <c:pt idx="138">
                  <c:v>331.5677633266364</c:v>
                </c:pt>
                <c:pt idx="139">
                  <c:v>330.18911501960264</c:v>
                </c:pt>
                <c:pt idx="140">
                  <c:v>328.80468621573567</c:v>
                </c:pt>
                <c:pt idx="141">
                  <c:v>327.41440358882869</c:v>
                </c:pt>
                <c:pt idx="142">
                  <c:v>326.01819224918785</c:v>
                </c:pt>
                <c:pt idx="143">
                  <c:v>324.85590288838591</c:v>
                </c:pt>
                <c:pt idx="144">
                  <c:v>324.85590288838591</c:v>
                </c:pt>
                <c:pt idx="145">
                  <c:v>324.70168433106164</c:v>
                </c:pt>
                <c:pt idx="146">
                  <c:v>324.70168433106164</c:v>
                </c:pt>
                <c:pt idx="147">
                  <c:v>323.29375776130973</c:v>
                </c:pt>
                <c:pt idx="148">
                  <c:v>322.24736566095993</c:v>
                </c:pt>
                <c:pt idx="149">
                  <c:v>322.24736566095993</c:v>
                </c:pt>
                <c:pt idx="150">
                  <c:v>321.37390517810934</c:v>
                </c:pt>
                <c:pt idx="151">
                  <c:v>321.37390517810934</c:v>
                </c:pt>
                <c:pt idx="152">
                  <c:v>321.01856949938019</c:v>
                </c:pt>
                <c:pt idx="153">
                  <c:v>321.01856949938019</c:v>
                </c:pt>
                <c:pt idx="154">
                  <c:v>320.29817054024579</c:v>
                </c:pt>
                <c:pt idx="155">
                  <c:v>320.29817054024579</c:v>
                </c:pt>
                <c:pt idx="156">
                  <c:v>318.870801503412</c:v>
                </c:pt>
                <c:pt idx="157">
                  <c:v>318.21177505778815</c:v>
                </c:pt>
                <c:pt idx="158">
                  <c:v>318.21177505778815</c:v>
                </c:pt>
                <c:pt idx="159">
                  <c:v>317.6998810850082</c:v>
                </c:pt>
                <c:pt idx="160">
                  <c:v>317.6998810850082</c:v>
                </c:pt>
                <c:pt idx="161">
                  <c:v>316.26078549423158</c:v>
                </c:pt>
                <c:pt idx="162">
                  <c:v>314.86553245064528</c:v>
                </c:pt>
                <c:pt idx="163">
                  <c:v>314.86553245064528</c:v>
                </c:pt>
                <c:pt idx="164">
                  <c:v>313.41342269505361</c:v>
                </c:pt>
                <c:pt idx="165">
                  <c:v>311.95455362188312</c:v>
                </c:pt>
                <c:pt idx="166">
                  <c:v>310.48882995275102</c:v>
                </c:pt>
                <c:pt idx="167">
                  <c:v>309.01615414963072</c:v>
                </c:pt>
                <c:pt idx="168">
                  <c:v>307.53642633910596</c:v>
                </c:pt>
                <c:pt idx="169">
                  <c:v>306.0495442333289</c:v>
                </c:pt>
                <c:pt idx="170">
                  <c:v>304.55540304750519</c:v>
                </c:pt>
                <c:pt idx="171">
                  <c:v>303.05389541371733</c:v>
                </c:pt>
                <c:pt idx="172">
                  <c:v>301.54491129088603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46-495A-8123-F780D768062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Sheet1!$AM$5:$AM$177</c:f>
              <c:numCache>
                <c:formatCode>0.00</c:formatCode>
                <c:ptCount val="173"/>
                <c:pt idx="0">
                  <c:v>301.58020068144401</c:v>
                </c:pt>
                <c:pt idx="1">
                  <c:v>301.58020068144401</c:v>
                </c:pt>
                <c:pt idx="2">
                  <c:v>300.06380561983821</c:v>
                </c:pt>
                <c:pt idx="3">
                  <c:v>298.53970831877632</c:v>
                </c:pt>
                <c:pt idx="4">
                  <c:v>297.0077902060147</c:v>
                </c:pt>
                <c:pt idx="5">
                  <c:v>296.83541570550517</c:v>
                </c:pt>
                <c:pt idx="6">
                  <c:v>296.83541570550517</c:v>
                </c:pt>
                <c:pt idx="7">
                  <c:v>295.2946562622833</c:v>
                </c:pt>
                <c:pt idx="8">
                  <c:v>293.74581531838038</c:v>
                </c:pt>
                <c:pt idx="9">
                  <c:v>292.18876435800883</c:v>
                </c:pt>
                <c:pt idx="10">
                  <c:v>290.62337142263698</c:v>
                </c:pt>
                <c:pt idx="11">
                  <c:v>289.73109171964961</c:v>
                </c:pt>
                <c:pt idx="12">
                  <c:v>289.73109171964961</c:v>
                </c:pt>
                <c:pt idx="13">
                  <c:v>289.51688833133727</c:v>
                </c:pt>
                <c:pt idx="14">
                  <c:v>289.51688833133727</c:v>
                </c:pt>
                <c:pt idx="15">
                  <c:v>287.93696988934926</c:v>
                </c:pt>
                <c:pt idx="16">
                  <c:v>286.34833442690046</c:v>
                </c:pt>
                <c:pt idx="17">
                  <c:v>284.7508360462881</c:v>
                </c:pt>
                <c:pt idx="18">
                  <c:v>283.38523814246224</c:v>
                </c:pt>
                <c:pt idx="19">
                  <c:v>283.38523814246224</c:v>
                </c:pt>
                <c:pt idx="20">
                  <c:v>282.94125724089804</c:v>
                </c:pt>
                <c:pt idx="21">
                  <c:v>282.94125724089804</c:v>
                </c:pt>
                <c:pt idx="22">
                  <c:v>281.32441246550223</c:v>
                </c:pt>
                <c:pt idx="23">
                  <c:v>279.69822139059096</c:v>
                </c:pt>
                <c:pt idx="24">
                  <c:v>278.06252003651991</c:v>
                </c:pt>
                <c:pt idx="25">
                  <c:v>276.41713957180735</c:v>
                </c:pt>
                <c:pt idx="26">
                  <c:v>275.57984082849754</c:v>
                </c:pt>
                <c:pt idx="27">
                  <c:v>275.57984082849754</c:v>
                </c:pt>
                <c:pt idx="28">
                  <c:v>273.91954780749046</c:v>
                </c:pt>
                <c:pt idx="29">
                  <c:v>272.24912978935316</c:v>
                </c:pt>
                <c:pt idx="30">
                  <c:v>270.56839924695578</c:v>
                </c:pt>
                <c:pt idx="31">
                  <c:v>268.87716279197099</c:v>
                </c:pt>
                <c:pt idx="32">
                  <c:v>267.17522091515161</c:v>
                </c:pt>
                <c:pt idx="33">
                  <c:v>265.46236771162137</c:v>
                </c:pt>
                <c:pt idx="34">
                  <c:v>263.73839059010743</c:v>
                </c:pt>
                <c:pt idx="35">
                  <c:v>263.14619854951366</c:v>
                </c:pt>
                <c:pt idx="36">
                  <c:v>263.14619854951366</c:v>
                </c:pt>
                <c:pt idx="37">
                  <c:v>261.40694675363943</c:v>
                </c:pt>
                <c:pt idx="38">
                  <c:v>259.65604520415093</c:v>
                </c:pt>
                <c:pt idx="39">
                  <c:v>257.89325662192113</c:v>
                </c:pt>
                <c:pt idx="40">
                  <c:v>256.11833556202112</c:v>
                </c:pt>
                <c:pt idx="41">
                  <c:v>254.33102801479029</c:v>
                </c:pt>
                <c:pt idx="42">
                  <c:v>252.53107098149337</c:v>
                </c:pt>
                <c:pt idx="43">
                  <c:v>250.71819202255756</c:v>
                </c:pt>
                <c:pt idx="44">
                  <c:v>248.89210877619252</c:v>
                </c:pt>
                <c:pt idx="45">
                  <c:v>247.05252844498483</c:v>
                </c:pt>
                <c:pt idx="46">
                  <c:v>245.94403050503183</c:v>
                </c:pt>
                <c:pt idx="47">
                  <c:v>245.94403050503183</c:v>
                </c:pt>
                <c:pt idx="48">
                  <c:v>244.08223233381824</c:v>
                </c:pt>
                <c:pt idx="49">
                  <c:v>242.20612325261314</c:v>
                </c:pt>
                <c:pt idx="50">
                  <c:v>240.31536809172238</c:v>
                </c:pt>
                <c:pt idx="51">
                  <c:v>238.4096183904081</c:v>
                </c:pt>
                <c:pt idx="52">
                  <c:v>237.39797984199447</c:v>
                </c:pt>
                <c:pt idx="53">
                  <c:v>237.39797984199447</c:v>
                </c:pt>
                <c:pt idx="54">
                  <c:v>235.46861963552598</c:v>
                </c:pt>
                <c:pt idx="55">
                  <c:v>233.52331967720059</c:v>
                </c:pt>
                <c:pt idx="56">
                  <c:v>231.56167824806423</c:v>
                </c:pt>
                <c:pt idx="57">
                  <c:v>229.58327646642735</c:v>
                </c:pt>
                <c:pt idx="58">
                  <c:v>227.58767724343076</c:v>
                </c:pt>
                <c:pt idx="59">
                  <c:v>225.57442415544367</c:v>
                </c:pt>
                <c:pt idx="60">
                  <c:v>223.54304022505377</c:v>
                </c:pt>
                <c:pt idx="61">
                  <c:v>221.49302660142601</c:v>
                </c:pt>
                <c:pt idx="62">
                  <c:v>219.42386112968663</c:v>
                </c:pt>
                <c:pt idx="63">
                  <c:v>217.33499679770858</c:v>
                </c:pt>
                <c:pt idx="64">
                  <c:v>215.22586004720714</c:v>
                </c:pt>
                <c:pt idx="65">
                  <c:v>213.09584893437037</c:v>
                </c:pt>
                <c:pt idx="66">
                  <c:v>210.94433112330844</c:v>
                </c:pt>
                <c:pt idx="67">
                  <c:v>210.27939871290292</c:v>
                </c:pt>
                <c:pt idx="68">
                  <c:v>210.27939871290292</c:v>
                </c:pt>
                <c:pt idx="69">
                  <c:v>208.09876386720802</c:v>
                </c:pt>
                <c:pt idx="70">
                  <c:v>205.89503520740854</c:v>
                </c:pt>
                <c:pt idx="71">
                  <c:v>203.66746309378922</c:v>
                </c:pt>
                <c:pt idx="72">
                  <c:v>201.41525643073811</c:v>
                </c:pt>
                <c:pt idx="73">
                  <c:v>199.13757938435424</c:v>
                </c:pt>
                <c:pt idx="74">
                  <c:v>198.79413595239672</c:v>
                </c:pt>
                <c:pt idx="75">
                  <c:v>198.79413595239672</c:v>
                </c:pt>
                <c:pt idx="76">
                  <c:v>196.48607708705467</c:v>
                </c:pt>
                <c:pt idx="77">
                  <c:v>194.15058199516167</c:v>
                </c:pt>
                <c:pt idx="78">
                  <c:v>191.78664835973331</c:v>
                </c:pt>
                <c:pt idx="79">
                  <c:v>189.39321130668858</c:v>
                </c:pt>
                <c:pt idx="80">
                  <c:v>186.9691377983543</c:v>
                </c:pt>
                <c:pt idx="81">
                  <c:v>184.51322036390781</c:v>
                </c:pt>
                <c:pt idx="82">
                  <c:v>182.02417006831811</c:v>
                </c:pt>
                <c:pt idx="83">
                  <c:v>179.50060860359218</c:v>
                </c:pt>
                <c:pt idx="84">
                  <c:v>178.69371098351502</c:v>
                </c:pt>
                <c:pt idx="85">
                  <c:v>178.69371098351502</c:v>
                </c:pt>
                <c:pt idx="86">
                  <c:v>176.1224356663852</c:v>
                </c:pt>
                <c:pt idx="87">
                  <c:v>173.51306102152654</c:v>
                </c:pt>
                <c:pt idx="88">
                  <c:v>172.25234706981499</c:v>
                </c:pt>
                <c:pt idx="89">
                  <c:v>172.25234706981499</c:v>
                </c:pt>
                <c:pt idx="90">
                  <c:v>169.58343395231739</c:v>
                </c:pt>
                <c:pt idx="91">
                  <c:v>166.87184025790569</c:v>
                </c:pt>
                <c:pt idx="92">
                  <c:v>165.02904301685808</c:v>
                </c:pt>
                <c:pt idx="93">
                  <c:v>165.02904301685808</c:v>
                </c:pt>
                <c:pt idx="94">
                  <c:v>164.63606585150168</c:v>
                </c:pt>
                <c:pt idx="95">
                  <c:v>164.63606585150168</c:v>
                </c:pt>
                <c:pt idx="96">
                  <c:v>161.8416021270798</c:v>
                </c:pt>
                <c:pt idx="97">
                  <c:v>158.99803199744329</c:v>
                </c:pt>
                <c:pt idx="98">
                  <c:v>156.10267191518537</c:v>
                </c:pt>
                <c:pt idx="99">
                  <c:v>155.90090894237917</c:v>
                </c:pt>
                <c:pt idx="100">
                  <c:v>155.90090894237917</c:v>
                </c:pt>
                <c:pt idx="101">
                  <c:v>155.53179684251063</c:v>
                </c:pt>
                <c:pt idx="102">
                  <c:v>155.53179684251063</c:v>
                </c:pt>
                <c:pt idx="103">
                  <c:v>152.5706715888083</c:v>
                </c:pt>
                <c:pt idx="104">
                  <c:v>149.55092720896113</c:v>
                </c:pt>
                <c:pt idx="105">
                  <c:v>147.97665223629028</c:v>
                </c:pt>
                <c:pt idx="106">
                  <c:v>147.97665223629028</c:v>
                </c:pt>
                <c:pt idx="107">
                  <c:v>144.86117356648742</c:v>
                </c:pt>
                <c:pt idx="108">
                  <c:v>141.67720214297003</c:v>
                </c:pt>
                <c:pt idx="109">
                  <c:v>138.42001158452484</c:v>
                </c:pt>
                <c:pt idx="110">
                  <c:v>135.3582313827275</c:v>
                </c:pt>
                <c:pt idx="111">
                  <c:v>135.3582313827275</c:v>
                </c:pt>
                <c:pt idx="112">
                  <c:v>131.94514315828374</c:v>
                </c:pt>
                <c:pt idx="113">
                  <c:v>128.4413905369293</c:v>
                </c:pt>
                <c:pt idx="114">
                  <c:v>124.83933996565344</c:v>
                </c:pt>
                <c:pt idx="115">
                  <c:v>123.08403386735421</c:v>
                </c:pt>
                <c:pt idx="116">
                  <c:v>123.08403386735421</c:v>
                </c:pt>
                <c:pt idx="117">
                  <c:v>119.32036453623496</c:v>
                </c:pt>
                <c:pt idx="118">
                  <c:v>115.43404780678878</c:v>
                </c:pt>
                <c:pt idx="119">
                  <c:v>111.41224974418208</c:v>
                </c:pt>
                <c:pt idx="120">
                  <c:v>107.23972861332688</c:v>
                </c:pt>
                <c:pt idx="121">
                  <c:v>102.89815058133941</c:v>
                </c:pt>
                <c:pt idx="122">
                  <c:v>98.36513301500689</c:v>
                </c:pt>
                <c:pt idx="123">
                  <c:v>93.612869804637427</c:v>
                </c:pt>
                <c:pt idx="124">
                  <c:v>92.648922546676161</c:v>
                </c:pt>
                <c:pt idx="125">
                  <c:v>92.648922546676161</c:v>
                </c:pt>
                <c:pt idx="126">
                  <c:v>87.587058684830822</c:v>
                </c:pt>
                <c:pt idx="127">
                  <c:v>86.867463650437031</c:v>
                </c:pt>
                <c:pt idx="128">
                  <c:v>86.867463650437031</c:v>
                </c:pt>
                <c:pt idx="129">
                  <c:v>86.11219765550058</c:v>
                </c:pt>
                <c:pt idx="130">
                  <c:v>86.11219765550058</c:v>
                </c:pt>
                <c:pt idx="131">
                  <c:v>86.11219765550058</c:v>
                </c:pt>
                <c:pt idx="132">
                  <c:v>335.89786917016903</c:v>
                </c:pt>
                <c:pt idx="133">
                  <c:v>335.89786917016903</c:v>
                </c:pt>
                <c:pt idx="134">
                  <c:v>335.70143817842069</c:v>
                </c:pt>
                <c:pt idx="135">
                  <c:v>335.70143817842069</c:v>
                </c:pt>
                <c:pt idx="136">
                  <c:v>334.33983548937152</c:v>
                </c:pt>
                <c:pt idx="137">
                  <c:v>332.97266493671822</c:v>
                </c:pt>
                <c:pt idx="138">
                  <c:v>331.59985765235189</c:v>
                </c:pt>
                <c:pt idx="139">
                  <c:v>330.22134333664752</c:v>
                </c:pt>
                <c:pt idx="140">
                  <c:v>328.83705021645608</c:v>
                </c:pt>
                <c:pt idx="141">
                  <c:v>327.44690500149801</c:v>
                </c:pt>
                <c:pt idx="142">
                  <c:v>326.05083283908363</c:v>
                </c:pt>
                <c:pt idx="143">
                  <c:v>324.88866025003097</c:v>
                </c:pt>
                <c:pt idx="144">
                  <c:v>324.88866025003097</c:v>
                </c:pt>
                <c:pt idx="145">
                  <c:v>324.73445724939637</c:v>
                </c:pt>
                <c:pt idx="146">
                  <c:v>324.73445724939637</c:v>
                </c:pt>
                <c:pt idx="147">
                  <c:v>323.32667338940666</c:v>
                </c:pt>
                <c:pt idx="148">
                  <c:v>322.28038816077537</c:v>
                </c:pt>
                <c:pt idx="149">
                  <c:v>322.28038816077537</c:v>
                </c:pt>
                <c:pt idx="150">
                  <c:v>321.40701742037317</c:v>
                </c:pt>
                <c:pt idx="151">
                  <c:v>321.40701742037317</c:v>
                </c:pt>
                <c:pt idx="152">
                  <c:v>321.05171838982591</c:v>
                </c:pt>
                <c:pt idx="153">
                  <c:v>321.05171838982591</c:v>
                </c:pt>
                <c:pt idx="154">
                  <c:v>320.33139397982848</c:v>
                </c:pt>
                <c:pt idx="155">
                  <c:v>320.33139397982848</c:v>
                </c:pt>
                <c:pt idx="156">
                  <c:v>318.904173646348</c:v>
                </c:pt>
                <c:pt idx="157">
                  <c:v>318.24521630821113</c:v>
                </c:pt>
                <c:pt idx="158">
                  <c:v>318.24521630821113</c:v>
                </c:pt>
                <c:pt idx="159">
                  <c:v>317.73337621197447</c:v>
                </c:pt>
                <c:pt idx="160">
                  <c:v>317.73337621197447</c:v>
                </c:pt>
                <c:pt idx="161">
                  <c:v>316.29443301939432</c:v>
                </c:pt>
                <c:pt idx="162">
                  <c:v>314.89932906098755</c:v>
                </c:pt>
                <c:pt idx="163">
                  <c:v>314.89932906098755</c:v>
                </c:pt>
                <c:pt idx="164">
                  <c:v>313.44737587521786</c:v>
                </c:pt>
                <c:pt idx="165">
                  <c:v>311.98866556825442</c:v>
                </c:pt>
                <c:pt idx="166">
                  <c:v>310.5231029135515</c:v>
                </c:pt>
                <c:pt idx="167">
                  <c:v>309.05059042664857</c:v>
                </c:pt>
                <c:pt idx="168">
                  <c:v>307.57102828949945</c:v>
                </c:pt>
                <c:pt idx="169">
                  <c:v>306.0843142715093</c:v>
                </c:pt>
                <c:pt idx="170">
                  <c:v>304.5903436471026</c:v>
                </c:pt>
                <c:pt idx="171">
                  <c:v>303.08900910963439</c:v>
                </c:pt>
                <c:pt idx="172">
                  <c:v>301.58020068144401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46-495A-8123-F780D768062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Sheet1!$AN$5:$AN$177</c:f>
              <c:numCache>
                <c:formatCode>0.00</c:formatCode>
                <c:ptCount val="173"/>
                <c:pt idx="0">
                  <c:v>295.99218010474772</c:v>
                </c:pt>
                <c:pt idx="1">
                  <c:v>295.99218010474772</c:v>
                </c:pt>
                <c:pt idx="2">
                  <c:v>294.44700827680595</c:v>
                </c:pt>
                <c:pt idx="3">
                  <c:v>292.89368494926862</c:v>
                </c:pt>
                <c:pt idx="4">
                  <c:v>291.33207973575691</c:v>
                </c:pt>
                <c:pt idx="5">
                  <c:v>291.15634504018874</c:v>
                </c:pt>
                <c:pt idx="6">
                  <c:v>291.15634504018874</c:v>
                </c:pt>
                <c:pt idx="7">
                  <c:v>289.58537127617728</c:v>
                </c:pt>
                <c:pt idx="8">
                  <c:v>288.00582851248242</c:v>
                </c:pt>
                <c:pt idx="9">
                  <c:v>286.41757497954177</c:v>
                </c:pt>
                <c:pt idx="10">
                  <c:v>284.8204649549632</c:v>
                </c:pt>
                <c:pt idx="11">
                  <c:v>283.90994830960295</c:v>
                </c:pt>
                <c:pt idx="12">
                  <c:v>283.90994830960295</c:v>
                </c:pt>
                <c:pt idx="13">
                  <c:v>283.6913496551515</c:v>
                </c:pt>
                <c:pt idx="14">
                  <c:v>283.6913496551515</c:v>
                </c:pt>
                <c:pt idx="15">
                  <c:v>282.07880435998987</c:v>
                </c:pt>
                <c:pt idx="16">
                  <c:v>280.45698755631219</c:v>
                </c:pt>
                <c:pt idx="17">
                  <c:v>278.82573745829393</c:v>
                </c:pt>
                <c:pt idx="18">
                  <c:v>277.43097598711188</c:v>
                </c:pt>
                <c:pt idx="19">
                  <c:v>277.43097598711188</c:v>
                </c:pt>
                <c:pt idx="20">
                  <c:v>276.97745086768606</c:v>
                </c:pt>
                <c:pt idx="21">
                  <c:v>276.97745086768606</c:v>
                </c:pt>
                <c:pt idx="22">
                  <c:v>275.32558596897866</c:v>
                </c:pt>
                <c:pt idx="23">
                  <c:v>273.66375041126923</c:v>
                </c:pt>
                <c:pt idx="24">
                  <c:v>271.9917614361903</c:v>
                </c:pt>
                <c:pt idx="25">
                  <c:v>270.30943063304591</c:v>
                </c:pt>
                <c:pt idx="26">
                  <c:v>269.45315346301192</c:v>
                </c:pt>
                <c:pt idx="27">
                  <c:v>269.45315346301192</c:v>
                </c:pt>
                <c:pt idx="28">
                  <c:v>267.75487280563436</c:v>
                </c:pt>
                <c:pt idx="29">
                  <c:v>266.04575153751551</c:v>
                </c:pt>
                <c:pt idx="30">
                  <c:v>264.32557937354727</c:v>
                </c:pt>
                <c:pt idx="31">
                  <c:v>262.59413914092113</c:v>
                </c:pt>
                <c:pt idx="32">
                  <c:v>260.85120645908739</c:v>
                </c:pt>
                <c:pt idx="33">
                  <c:v>259.09654940033732</c:v>
                </c:pt>
                <c:pt idx="34">
                  <c:v>257.32992812955399</c:v>
                </c:pt>
                <c:pt idx="35">
                  <c:v>256.72295388445775</c:v>
                </c:pt>
                <c:pt idx="36">
                  <c:v>256.72295388445775</c:v>
                </c:pt>
                <c:pt idx="37">
                  <c:v>254.93988517131137</c:v>
                </c:pt>
                <c:pt idx="38">
                  <c:v>253.14425739321331</c:v>
                </c:pt>
                <c:pt idx="39">
                  <c:v>251.3358013717135</c:v>
                </c:pt>
                <c:pt idx="40">
                  <c:v>249.51423817321813</c:v>
                </c:pt>
                <c:pt idx="41">
                  <c:v>247.67927860675269</c:v>
                </c:pt>
                <c:pt idx="42">
                  <c:v>245.8306226879829</c:v>
                </c:pt>
                <c:pt idx="43">
                  <c:v>243.96795906668032</c:v>
                </c:pt>
                <c:pt idx="44">
                  <c:v>242.09096441453863</c:v>
                </c:pt>
                <c:pt idx="45">
                  <c:v>240.1993027699319</c:v>
                </c:pt>
                <c:pt idx="46">
                  <c:v>239.0590290726569</c:v>
                </c:pt>
                <c:pt idx="47">
                  <c:v>239.0590290726569</c:v>
                </c:pt>
                <c:pt idx="48">
                  <c:v>237.14318329052054</c:v>
                </c:pt>
                <c:pt idx="49">
                  <c:v>235.21173308566352</c:v>
                </c:pt>
                <c:pt idx="50">
                  <c:v>233.26429084015714</c:v>
                </c:pt>
                <c:pt idx="51">
                  <c:v>231.30045261771843</c:v>
                </c:pt>
                <c:pt idx="52">
                  <c:v>230.25758201015097</c:v>
                </c:pt>
                <c:pt idx="53">
                  <c:v>230.25758201015097</c:v>
                </c:pt>
                <c:pt idx="54">
                  <c:v>228.26787788289747</c:v>
                </c:pt>
                <c:pt idx="55">
                  <c:v>226.26067725780675</c:v>
                </c:pt>
                <c:pt idx="56">
                  <c:v>224.23551028586303</c:v>
                </c:pt>
                <c:pt idx="57">
                  <c:v>222.1918857050396</c:v>
                </c:pt>
                <c:pt idx="58">
                  <c:v>220.12928944863603</c:v>
                </c:pt>
                <c:pt idx="59">
                  <c:v>218.04718313512188</c:v>
                </c:pt>
                <c:pt idx="60">
                  <c:v>215.94500242691743</c:v>
                </c:pt>
                <c:pt idx="61">
                  <c:v>213.82215524393484</c:v>
                </c:pt>
                <c:pt idx="62">
                  <c:v>211.6780198158547</c:v>
                </c:pt>
                <c:pt idx="63">
                  <c:v>209.51194255498032</c:v>
                </c:pt>
                <c:pt idx="64">
                  <c:v>207.32323572904551</c:v>
                </c:pt>
                <c:pt idx="65">
                  <c:v>205.11117491048938</c:v>
                </c:pt>
                <c:pt idx="66">
                  <c:v>202.87499617538228</c:v>
                </c:pt>
                <c:pt idx="67">
                  <c:v>202.18352742783318</c:v>
                </c:pt>
                <c:pt idx="68">
                  <c:v>202.18352742783318</c:v>
                </c:pt>
                <c:pt idx="69">
                  <c:v>199.91460367657331</c:v>
                </c:pt>
                <c:pt idx="70">
                  <c:v>197.61963152268396</c:v>
                </c:pt>
                <c:pt idx="71">
                  <c:v>195.29769267239536</c:v>
                </c:pt>
                <c:pt idx="72">
                  <c:v>192.94781357445174</c:v>
                </c:pt>
                <c:pt idx="73">
                  <c:v>190.56896064984292</c:v>
                </c:pt>
                <c:pt idx="74">
                  <c:v>190.21004634130495</c:v>
                </c:pt>
                <c:pt idx="75">
                  <c:v>190.21004634130495</c:v>
                </c:pt>
                <c:pt idx="76">
                  <c:v>187.79651681850058</c:v>
                </c:pt>
                <c:pt idx="77">
                  <c:v>185.35156252149957</c:v>
                </c:pt>
                <c:pt idx="78">
                  <c:v>182.87392304306638</c:v>
                </c:pt>
                <c:pt idx="79">
                  <c:v>180.36225139746222</c:v>
                </c:pt>
                <c:pt idx="80">
                  <c:v>177.8151054583422</c:v>
                </c:pt>
                <c:pt idx="81">
                  <c:v>175.23093827621125</c:v>
                </c:pt>
                <c:pt idx="82">
                  <c:v>172.60808709084679</c:v>
                </c:pt>
                <c:pt idx="83">
                  <c:v>169.94476081704121</c:v>
                </c:pt>
                <c:pt idx="84">
                  <c:v>169.09226944234129</c:v>
                </c:pt>
                <c:pt idx="85">
                  <c:v>169.09226944234129</c:v>
                </c:pt>
                <c:pt idx="86">
                  <c:v>166.3726707880875</c:v>
                </c:pt>
                <c:pt idx="87">
                  <c:v>163.60787140343018</c:v>
                </c:pt>
                <c:pt idx="88">
                  <c:v>162.27022003793965</c:v>
                </c:pt>
                <c:pt idx="89">
                  <c:v>162.27022003793965</c:v>
                </c:pt>
                <c:pt idx="90">
                  <c:v>159.43429465193913</c:v>
                </c:pt>
                <c:pt idx="91">
                  <c:v>156.54700352022502</c:v>
                </c:pt>
                <c:pt idx="92">
                  <c:v>154.58117051944373</c:v>
                </c:pt>
                <c:pt idx="93">
                  <c:v>154.58117051944373</c:v>
                </c:pt>
                <c:pt idx="94">
                  <c:v>154.16156271639613</c:v>
                </c:pt>
                <c:pt idx="95">
                  <c:v>154.16156271639613</c:v>
                </c:pt>
                <c:pt idx="96">
                  <c:v>151.17360027187729</c:v>
                </c:pt>
                <c:pt idx="97">
                  <c:v>148.12537736377698</c:v>
                </c:pt>
                <c:pt idx="98">
                  <c:v>145.01309395761933</c:v>
                </c:pt>
                <c:pt idx="99">
                  <c:v>144.79587925476793</c:v>
                </c:pt>
                <c:pt idx="100">
                  <c:v>144.79587925476793</c:v>
                </c:pt>
                <c:pt idx="101">
                  <c:v>144.39838319441574</c:v>
                </c:pt>
                <c:pt idx="102">
                  <c:v>144.39838319441574</c:v>
                </c:pt>
                <c:pt idx="103">
                  <c:v>141.20397681779832</c:v>
                </c:pt>
                <c:pt idx="104">
                  <c:v>137.9356120411307</c:v>
                </c:pt>
                <c:pt idx="105">
                  <c:v>136.22717367383541</c:v>
                </c:pt>
                <c:pt idx="106">
                  <c:v>136.22717367383541</c:v>
                </c:pt>
                <c:pt idx="107">
                  <c:v>132.8364138599101</c:v>
                </c:pt>
                <c:pt idx="108">
                  <c:v>129.35680440997803</c:v>
                </c:pt>
                <c:pt idx="109">
                  <c:v>125.78097172132719</c:v>
                </c:pt>
                <c:pt idx="110">
                  <c:v>122.40344784017037</c:v>
                </c:pt>
                <c:pt idx="111">
                  <c:v>122.40344784017037</c:v>
                </c:pt>
                <c:pt idx="112">
                  <c:v>118.61818597146606</c:v>
                </c:pt>
                <c:pt idx="113">
                  <c:v>114.70808185634222</c:v>
                </c:pt>
                <c:pt idx="114">
                  <c:v>110.65990259873405</c:v>
                </c:pt>
                <c:pt idx="115">
                  <c:v>108.67581438922511</c:v>
                </c:pt>
                <c:pt idx="116">
                  <c:v>108.67581438922511</c:v>
                </c:pt>
                <c:pt idx="117">
                  <c:v>104.39397795448407</c:v>
                </c:pt>
                <c:pt idx="118">
                  <c:v>99.928837845545402</c:v>
                </c:pt>
                <c:pt idx="119">
                  <c:v>95.254620009537106</c:v>
                </c:pt>
                <c:pt idx="120">
                  <c:v>90.338876643233206</c:v>
                </c:pt>
                <c:pt idx="121">
                  <c:v>85.13978290529819</c:v>
                </c:pt>
                <c:pt idx="122">
                  <c:v>79.601838126775093</c:v>
                </c:pt>
                <c:pt idx="123">
                  <c:v>73.648643118263251</c:v>
                </c:pt>
                <c:pt idx="124">
                  <c:v>72.419445518184588</c:v>
                </c:pt>
                <c:pt idx="125">
                  <c:v>72.419445518184588</c:v>
                </c:pt>
                <c:pt idx="126">
                  <c:v>65.819800130061978</c:v>
                </c:pt>
                <c:pt idx="127">
                  <c:v>64.85915109806254</c:v>
                </c:pt>
                <c:pt idx="128">
                  <c:v>64.85915109806254</c:v>
                </c:pt>
                <c:pt idx="129">
                  <c:v>63.844058652010112</c:v>
                </c:pt>
                <c:pt idx="130">
                  <c:v>63.844058652010112</c:v>
                </c:pt>
                <c:pt idx="131">
                  <c:v>56.247078370003429</c:v>
                </c:pt>
                <c:pt idx="132">
                  <c:v>55.022102133245575</c:v>
                </c:pt>
                <c:pt idx="133">
                  <c:v>55.022102133245575</c:v>
                </c:pt>
                <c:pt idx="134">
                  <c:v>53.809932216657799</c:v>
                </c:pt>
                <c:pt idx="135">
                  <c:v>53.809932216657799</c:v>
                </c:pt>
                <c:pt idx="136">
                  <c:v>53.809932216657799</c:v>
                </c:pt>
                <c:pt idx="137">
                  <c:v>53.809932216657799</c:v>
                </c:pt>
                <c:pt idx="138">
                  <c:v>53.809932216657799</c:v>
                </c:pt>
                <c:pt idx="139">
                  <c:v>53.809932216657799</c:v>
                </c:pt>
                <c:pt idx="140">
                  <c:v>53.809932216657799</c:v>
                </c:pt>
                <c:pt idx="141">
                  <c:v>53.809932216657799</c:v>
                </c:pt>
                <c:pt idx="142">
                  <c:v>53.809932216657799</c:v>
                </c:pt>
                <c:pt idx="143">
                  <c:v>319.70829641903481</c:v>
                </c:pt>
                <c:pt idx="144">
                  <c:v>319.70829641903481</c:v>
                </c:pt>
                <c:pt idx="145">
                  <c:v>319.551593588831</c:v>
                </c:pt>
                <c:pt idx="146">
                  <c:v>319.551593588831</c:v>
                </c:pt>
                <c:pt idx="147">
                  <c:v>318.12087477114954</c:v>
                </c:pt>
                <c:pt idx="148">
                  <c:v>317.05741094186936</c:v>
                </c:pt>
                <c:pt idx="149">
                  <c:v>317.05741094186936</c:v>
                </c:pt>
                <c:pt idx="150">
                  <c:v>316.16961284595556</c:v>
                </c:pt>
                <c:pt idx="151">
                  <c:v>316.16961284595556</c:v>
                </c:pt>
                <c:pt idx="152">
                  <c:v>315.80842154882669</c:v>
                </c:pt>
                <c:pt idx="153">
                  <c:v>315.80842154882669</c:v>
                </c:pt>
                <c:pt idx="154">
                  <c:v>315.07611018476376</c:v>
                </c:pt>
                <c:pt idx="155">
                  <c:v>315.07611018476376</c:v>
                </c:pt>
                <c:pt idx="156">
                  <c:v>313.624975423134</c:v>
                </c:pt>
                <c:pt idx="157">
                  <c:v>312.95490241113242</c:v>
                </c:pt>
                <c:pt idx="158">
                  <c:v>312.95490241113242</c:v>
                </c:pt>
                <c:pt idx="159">
                  <c:v>312.4343956723738</c:v>
                </c:pt>
                <c:pt idx="160">
                  <c:v>312.4343956723738</c:v>
                </c:pt>
                <c:pt idx="161">
                  <c:v>310.97093368860283</c:v>
                </c:pt>
                <c:pt idx="162">
                  <c:v>309.5518384425481</c:v>
                </c:pt>
                <c:pt idx="163">
                  <c:v>309.5518384425481</c:v>
                </c:pt>
                <c:pt idx="164">
                  <c:v>308.07468361285612</c:v>
                </c:pt>
                <c:pt idx="165">
                  <c:v>306.59041192307598</c:v>
                </c:pt>
                <c:pt idx="166">
                  <c:v>305.09891950507034</c:v>
                </c:pt>
                <c:pt idx="167">
                  <c:v>303.60009993931391</c:v>
                </c:pt>
                <c:pt idx="168">
                  <c:v>302.0938441662812</c:v>
                </c:pt>
                <c:pt idx="169">
                  <c:v>300.5800403938382</c:v>
                </c:pt>
                <c:pt idx="170">
                  <c:v>299.05857400041452</c:v>
                </c:pt>
                <c:pt idx="171">
                  <c:v>297.5293274337194</c:v>
                </c:pt>
                <c:pt idx="172">
                  <c:v>295.99218010474772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46-495A-8123-F780D768062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Sheet1!$AO$5:$AO$177</c:f>
              <c:numCache>
                <c:formatCode>0.00</c:formatCode>
                <c:ptCount val="173"/>
                <c:pt idx="0">
                  <c:v>313.23720390771155</c:v>
                </c:pt>
                <c:pt idx="1">
                  <c:v>313.23720390771155</c:v>
                </c:pt>
                <c:pt idx="2">
                  <c:v>311.7775102728246</c:v>
                </c:pt>
                <c:pt idx="3">
                  <c:v>310.31095035773592</c:v>
                </c:pt>
                <c:pt idx="4">
                  <c:v>308.83742634583854</c:v>
                </c:pt>
                <c:pt idx="5">
                  <c:v>308.6716580541875</c:v>
                </c:pt>
                <c:pt idx="6">
                  <c:v>308.6716580541875</c:v>
                </c:pt>
                <c:pt idx="7">
                  <c:v>307.19027081911509</c:v>
                </c:pt>
                <c:pt idx="8">
                  <c:v>305.70170507526001</c:v>
                </c:pt>
                <c:pt idx="9">
                  <c:v>304.20585544318709</c:v>
                </c:pt>
                <c:pt idx="10">
                  <c:v>302.70261393969037</c:v>
                </c:pt>
                <c:pt idx="11">
                  <c:v>301.84604350218211</c:v>
                </c:pt>
                <c:pt idx="12">
                  <c:v>301.84604350218211</c:v>
                </c:pt>
                <c:pt idx="13">
                  <c:v>301.64044340559047</c:v>
                </c:pt>
                <c:pt idx="14">
                  <c:v>301.64044340559047</c:v>
                </c:pt>
                <c:pt idx="15">
                  <c:v>300.12435272386881</c:v>
                </c:pt>
                <c:pt idx="16">
                  <c:v>298.60056446350069</c:v>
                </c:pt>
                <c:pt idx="17">
                  <c:v>297.06896017241723</c:v>
                </c:pt>
                <c:pt idx="18">
                  <c:v>295.76024355197103</c:v>
                </c:pt>
                <c:pt idx="19">
                  <c:v>295.76024355197103</c:v>
                </c:pt>
                <c:pt idx="20">
                  <c:v>295.33486674945988</c:v>
                </c:pt>
                <c:pt idx="21">
                  <c:v>295.33486674945988</c:v>
                </c:pt>
                <c:pt idx="22">
                  <c:v>293.7862377953079</c:v>
                </c:pt>
                <c:pt idx="23">
                  <c:v>292.22940221326326</c:v>
                </c:pt>
                <c:pt idx="24">
                  <c:v>290.6642281360422</c:v>
                </c:pt>
                <c:pt idx="25">
                  <c:v>289.09058012657761</c:v>
                </c:pt>
                <c:pt idx="26">
                  <c:v>288.29009199055247</c:v>
                </c:pt>
                <c:pt idx="27">
                  <c:v>288.29009199055247</c:v>
                </c:pt>
                <c:pt idx="28">
                  <c:v>286.70341319893839</c:v>
                </c:pt>
                <c:pt idx="29">
                  <c:v>285.10790437994035</c:v>
                </c:pt>
                <c:pt idx="30">
                  <c:v>283.50341645193839</c:v>
                </c:pt>
                <c:pt idx="31">
                  <c:v>281.88979609046015</c:v>
                </c:pt>
                <c:pt idx="32">
                  <c:v>280.26688555717959</c:v>
                </c:pt>
                <c:pt idx="33">
                  <c:v>278.63452251995119</c:v>
                </c:pt>
                <c:pt idx="34">
                  <c:v>276.99253986329882</c:v>
                </c:pt>
                <c:pt idx="35">
                  <c:v>276.42874358489058</c:v>
                </c:pt>
                <c:pt idx="36">
                  <c:v>276.42874358489058</c:v>
                </c:pt>
                <c:pt idx="37">
                  <c:v>274.77358002530229</c:v>
                </c:pt>
                <c:pt idx="38">
                  <c:v>273.10838559063177</c:v>
                </c:pt>
                <c:pt idx="39">
                  <c:v>271.43297566788232</c:v>
                </c:pt>
                <c:pt idx="40">
                  <c:v>269.7471599107601</c:v>
                </c:pt>
                <c:pt idx="41">
                  <c:v>268.05074198726101</c:v>
                </c:pt>
                <c:pt idx="42">
                  <c:v>266.34351931278741</c:v>
                </c:pt>
                <c:pt idx="43">
                  <c:v>264.62528276776794</c:v>
                </c:pt>
                <c:pt idx="44">
                  <c:v>262.89581639866606</c:v>
                </c:pt>
                <c:pt idx="45">
                  <c:v>261.15489710116702</c:v>
                </c:pt>
                <c:pt idx="46">
                  <c:v>260.10650628140991</c:v>
                </c:pt>
                <c:pt idx="47">
                  <c:v>260.10650628140991</c:v>
                </c:pt>
                <c:pt idx="48">
                  <c:v>258.34679136757461</c:v>
                </c:pt>
                <c:pt idx="49">
                  <c:v>256.57500776560664</c:v>
                </c:pt>
                <c:pt idx="50">
                  <c:v>254.79090370325449</c:v>
                </c:pt>
                <c:pt idx="51">
                  <c:v>252.99421853062393</c:v>
                </c:pt>
                <c:pt idx="52">
                  <c:v>252.04112621142028</c:v>
                </c:pt>
                <c:pt idx="53">
                  <c:v>252.04112621142028</c:v>
                </c:pt>
                <c:pt idx="54">
                  <c:v>250.2246976257961</c:v>
                </c:pt>
                <c:pt idx="55">
                  <c:v>248.39498646695969</c:v>
                </c:pt>
                <c:pt idx="56">
                  <c:v>246.55169701691588</c:v>
                </c:pt>
                <c:pt idx="57">
                  <c:v>244.69452241911972</c:v>
                </c:pt>
                <c:pt idx="58">
                  <c:v>242.82314408210985</c:v>
                </c:pt>
                <c:pt idx="59">
                  <c:v>240.93723104145005</c:v>
                </c:pt>
                <c:pt idx="60">
                  <c:v>239.03643927636028</c:v>
                </c:pt>
                <c:pt idx="61">
                  <c:v>237.12041097704153</c:v>
                </c:pt>
                <c:pt idx="62">
                  <c:v>235.188773758275</c:v>
                </c:pt>
                <c:pt idx="63">
                  <c:v>233.24113981440124</c:v>
                </c:pt>
                <c:pt idx="64">
                  <c:v>231.27710501024754</c:v>
                </c:pt>
                <c:pt idx="65">
                  <c:v>229.29624790196866</c:v>
                </c:pt>
                <c:pt idx="66">
                  <c:v>227.29812868108058</c:v>
                </c:pt>
                <c:pt idx="67">
                  <c:v>226.68117255723084</c:v>
                </c:pt>
                <c:pt idx="68">
                  <c:v>226.68117255723084</c:v>
                </c:pt>
                <c:pt idx="69">
                  <c:v>224.65979611831099</c:v>
                </c:pt>
                <c:pt idx="70">
                  <c:v>222.62006646284397</c:v>
                </c:pt>
                <c:pt idx="71">
                  <c:v>220.5614744054842</c:v>
                </c:pt>
                <c:pt idx="72">
                  <c:v>218.48348677170333</c:v>
                </c:pt>
                <c:pt idx="73">
                  <c:v>216.38554478504579</c:v>
                </c:pt>
                <c:pt idx="74">
                  <c:v>216.06951880800091</c:v>
                </c:pt>
                <c:pt idx="75">
                  <c:v>216.06951880800091</c:v>
                </c:pt>
                <c:pt idx="76">
                  <c:v>213.94790711273868</c:v>
                </c:pt>
                <c:pt idx="77">
                  <c:v>211.80504469422124</c:v>
                </c:pt>
                <c:pt idx="78">
                  <c:v>209.6402799032692</c:v>
                </c:pt>
                <c:pt idx="79">
                  <c:v>207.45292708930634</c:v>
                </c:pt>
                <c:pt idx="80">
                  <c:v>205.24226406352335</c:v>
                </c:pt>
                <c:pt idx="81">
                  <c:v>203.00752931337558</c:v>
                </c:pt>
                <c:pt idx="82">
                  <c:v>200.74791893795822</c:v>
                </c:pt>
                <c:pt idx="83">
                  <c:v>198.46258326929296</c:v>
                </c:pt>
                <c:pt idx="84">
                  <c:v>197.73307971586607</c:v>
                </c:pt>
                <c:pt idx="85">
                  <c:v>197.73307971586607</c:v>
                </c:pt>
                <c:pt idx="86">
                  <c:v>195.41248888932623</c:v>
                </c:pt>
                <c:pt idx="87">
                  <c:v>193.06400703891197</c:v>
                </c:pt>
                <c:pt idx="88">
                  <c:v>191.93175750750851</c:v>
                </c:pt>
                <c:pt idx="89">
                  <c:v>191.93175750750851</c:v>
                </c:pt>
                <c:pt idx="90">
                  <c:v>189.54015284345701</c:v>
                </c:pt>
                <c:pt idx="91">
                  <c:v>187.11798294103386</c:v>
                </c:pt>
                <c:pt idx="92">
                  <c:v>185.47645000894599</c:v>
                </c:pt>
                <c:pt idx="93">
                  <c:v>185.47645000894599</c:v>
                </c:pt>
                <c:pt idx="94">
                  <c:v>185.12688256415123</c:v>
                </c:pt>
                <c:pt idx="95">
                  <c:v>185.12688256415123</c:v>
                </c:pt>
                <c:pt idx="96">
                  <c:v>182.6461952735973</c:v>
                </c:pt>
                <c:pt idx="97">
                  <c:v>180.1313483209434</c:v>
                </c:pt>
                <c:pt idx="98">
                  <c:v>177.58089043565761</c:v>
                </c:pt>
                <c:pt idx="99">
                  <c:v>177.4035565537541</c:v>
                </c:pt>
                <c:pt idx="100">
                  <c:v>177.4035565537541</c:v>
                </c:pt>
                <c:pt idx="101">
                  <c:v>177.07927122597107</c:v>
                </c:pt>
                <c:pt idx="102">
                  <c:v>177.07927122597107</c:v>
                </c:pt>
                <c:pt idx="103">
                  <c:v>174.4842064426492</c:v>
                </c:pt>
                <c:pt idx="104">
                  <c:v>171.84995867884584</c:v>
                </c:pt>
                <c:pt idx="105">
                  <c:v>170.48172358326573</c:v>
                </c:pt>
                <c:pt idx="106">
                  <c:v>170.48172358326573</c:v>
                </c:pt>
                <c:pt idx="107">
                  <c:v>167.78464791488233</c:v>
                </c:pt>
                <c:pt idx="108">
                  <c:v>165.04350358593646</c:v>
                </c:pt>
                <c:pt idx="109">
                  <c:v>162.25605713168622</c:v>
                </c:pt>
                <c:pt idx="110">
                  <c:v>159.65205689849731</c:v>
                </c:pt>
                <c:pt idx="111">
                  <c:v>159.65205689849731</c:v>
                </c:pt>
                <c:pt idx="112">
                  <c:v>156.76877645730676</c:v>
                </c:pt>
                <c:pt idx="113">
                  <c:v>153.8314638554838</c:v>
                </c:pt>
                <c:pt idx="114">
                  <c:v>150.83696255202508</c:v>
                </c:pt>
                <c:pt idx="115">
                  <c:v>149.38744211586533</c:v>
                </c:pt>
                <c:pt idx="116">
                  <c:v>149.38744211586533</c:v>
                </c:pt>
                <c:pt idx="117">
                  <c:v>146.30200908367939</c:v>
                </c:pt>
                <c:pt idx="118">
                  <c:v>143.15008858509663</c:v>
                </c:pt>
                <c:pt idx="119">
                  <c:v>139.92718771532932</c:v>
                </c:pt>
                <c:pt idx="120">
                  <c:v>136.62828353573431</c:v>
                </c:pt>
                <c:pt idx="121">
                  <c:v>133.24773116988149</c:v>
                </c:pt>
                <c:pt idx="122">
                  <c:v>129.77915033594959</c:v>
                </c:pt>
                <c:pt idx="123">
                  <c:v>126.21528378893343</c:v>
                </c:pt>
                <c:pt idx="124">
                  <c:v>125.50199726666106</c:v>
                </c:pt>
                <c:pt idx="125">
                  <c:v>125.50199726666106</c:v>
                </c:pt>
                <c:pt idx="126">
                  <c:v>121.8130588973161</c:v>
                </c:pt>
                <c:pt idx="127">
                  <c:v>121.29668053958031</c:v>
                </c:pt>
                <c:pt idx="128">
                  <c:v>121.29668053958031</c:v>
                </c:pt>
                <c:pt idx="129">
                  <c:v>120.75694205270767</c:v>
                </c:pt>
                <c:pt idx="130">
                  <c:v>120.75694205270767</c:v>
                </c:pt>
                <c:pt idx="131">
                  <c:v>116.91838629540266</c:v>
                </c:pt>
                <c:pt idx="132">
                  <c:v>116.33403178743957</c:v>
                </c:pt>
                <c:pt idx="133">
                  <c:v>116.33403178743957</c:v>
                </c:pt>
                <c:pt idx="134">
                  <c:v>115.76564271804048</c:v>
                </c:pt>
                <c:pt idx="135">
                  <c:v>115.76564271804048</c:v>
                </c:pt>
                <c:pt idx="136">
                  <c:v>111.75577852585968</c:v>
                </c:pt>
                <c:pt idx="137">
                  <c:v>107.59658002892564</c:v>
                </c:pt>
                <c:pt idx="138">
                  <c:v>103.27000549007926</c:v>
                </c:pt>
                <c:pt idx="139">
                  <c:v>98.754058316207946</c:v>
                </c:pt>
                <c:pt idx="140">
                  <c:v>94.021455178703761</c:v>
                </c:pt>
                <c:pt idx="141">
                  <c:v>89.037655146129055</c:v>
                </c:pt>
                <c:pt idx="142">
                  <c:v>83.757829687265669</c:v>
                </c:pt>
                <c:pt idx="143">
                  <c:v>79.11302040701645</c:v>
                </c:pt>
                <c:pt idx="144">
                  <c:v>79.11302040701645</c:v>
                </c:pt>
                <c:pt idx="145">
                  <c:v>78.477360836874482</c:v>
                </c:pt>
                <c:pt idx="146">
                  <c:v>78.477360836874482</c:v>
                </c:pt>
                <c:pt idx="147">
                  <c:v>78.477360836874482</c:v>
                </c:pt>
                <c:pt idx="148">
                  <c:v>333.21401090278493</c:v>
                </c:pt>
                <c:pt idx="149">
                  <c:v>333.21401090278493</c:v>
                </c:pt>
                <c:pt idx="150">
                  <c:v>332.36937180781456</c:v>
                </c:pt>
                <c:pt idx="151">
                  <c:v>332.36937180781456</c:v>
                </c:pt>
                <c:pt idx="152">
                  <c:v>332.02580374109669</c:v>
                </c:pt>
                <c:pt idx="153">
                  <c:v>332.02580374109669</c:v>
                </c:pt>
                <c:pt idx="154">
                  <c:v>331.32933832958599</c:v>
                </c:pt>
                <c:pt idx="155">
                  <c:v>331.32933832958599</c:v>
                </c:pt>
                <c:pt idx="156">
                  <c:v>329.94969379879905</c:v>
                </c:pt>
                <c:pt idx="157">
                  <c:v>329.31283936694797</c:v>
                </c:pt>
                <c:pt idx="158">
                  <c:v>329.31283936694797</c:v>
                </c:pt>
                <c:pt idx="159">
                  <c:v>328.81822763940761</c:v>
                </c:pt>
                <c:pt idx="160">
                  <c:v>328.81822763940761</c:v>
                </c:pt>
                <c:pt idx="161">
                  <c:v>327.42800251035538</c:v>
                </c:pt>
                <c:pt idx="162">
                  <c:v>326.08053592927206</c:v>
                </c:pt>
                <c:pt idx="163">
                  <c:v>326.08053592927206</c:v>
                </c:pt>
                <c:pt idx="164">
                  <c:v>324.67858862561491</c:v>
                </c:pt>
                <c:pt idx="165">
                  <c:v>323.27056146813192</c:v>
                </c:pt>
                <c:pt idx="166">
                  <c:v>321.85637466410583</c:v>
                </c:pt>
                <c:pt idx="167">
                  <c:v>320.43594666004822</c:v>
                </c:pt>
                <c:pt idx="168">
                  <c:v>319.00919408681824</c:v>
                </c:pt>
                <c:pt idx="169">
                  <c:v>317.57603170252202</c:v>
                </c:pt>
                <c:pt idx="170">
                  <c:v>316.13637233308231</c:v>
                </c:pt>
                <c:pt idx="171">
                  <c:v>314.69012681036128</c:v>
                </c:pt>
                <c:pt idx="172">
                  <c:v>313.23720390771155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46-495A-8123-F780D768062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Sheet1!$AP$5:$AP$177</c:f>
              <c:numCache>
                <c:formatCode>0.00</c:formatCode>
                <c:ptCount val="173"/>
                <c:pt idx="0">
                  <c:v>335.19161190541473</c:v>
                </c:pt>
                <c:pt idx="1">
                  <c:v>335.19161190541473</c:v>
                </c:pt>
                <c:pt idx="2">
                  <c:v>333.82792976584534</c:v>
                </c:pt>
                <c:pt idx="3">
                  <c:v>332.45865410867282</c:v>
                </c:pt>
                <c:pt idx="4">
                  <c:v>331.08371553392681</c:v>
                </c:pt>
                <c:pt idx="5">
                  <c:v>330.9290909934486</c:v>
                </c:pt>
                <c:pt idx="6">
                  <c:v>330.9290909934486</c:v>
                </c:pt>
                <c:pt idx="7">
                  <c:v>329.54777084020787</c:v>
                </c:pt>
                <c:pt idx="8">
                  <c:v>328.16063637455079</c:v>
                </c:pt>
                <c:pt idx="9">
                  <c:v>326.76761355089974</c:v>
                </c:pt>
                <c:pt idx="10">
                  <c:v>325.36862673858116</c:v>
                </c:pt>
                <c:pt idx="11">
                  <c:v>324.57187918510465</c:v>
                </c:pt>
                <c:pt idx="12">
                  <c:v>324.57187918510465</c:v>
                </c:pt>
                <c:pt idx="13">
                  <c:v>324.38068357679714</c:v>
                </c:pt>
                <c:pt idx="14">
                  <c:v>324.38068357679714</c:v>
                </c:pt>
                <c:pt idx="15">
                  <c:v>322.97135767394326</c:v>
                </c:pt>
                <c:pt idx="16">
                  <c:v>321.55585498906748</c:v>
                </c:pt>
                <c:pt idx="17">
                  <c:v>320.13409358853079</c:v>
                </c:pt>
                <c:pt idx="18">
                  <c:v>318.92004083429782</c:v>
                </c:pt>
                <c:pt idx="19">
                  <c:v>318.92004083429782</c:v>
                </c:pt>
                <c:pt idx="20">
                  <c:v>318.52559441550403</c:v>
                </c:pt>
                <c:pt idx="21">
                  <c:v>318.52559441550403</c:v>
                </c:pt>
                <c:pt idx="22">
                  <c:v>317.09024629866838</c:v>
                </c:pt>
                <c:pt idx="23">
                  <c:v>315.64837128955725</c:v>
                </c:pt>
                <c:pt idx="24">
                  <c:v>314.19987953172449</c:v>
                </c:pt>
                <c:pt idx="25">
                  <c:v>312.74467908783066</c:v>
                </c:pt>
                <c:pt idx="26">
                  <c:v>312.0048844485454</c:v>
                </c:pt>
                <c:pt idx="27">
                  <c:v>312.0048844485454</c:v>
                </c:pt>
                <c:pt idx="28">
                  <c:v>310.53939833739321</c:v>
                </c:pt>
                <c:pt idx="29">
                  <c:v>309.06696348809294</c:v>
                </c:pt>
                <c:pt idx="30">
                  <c:v>307.58748010891173</c:v>
                </c:pt>
                <c:pt idx="31">
                  <c:v>306.10084599646268</c:v>
                </c:pt>
                <c:pt idx="32">
                  <c:v>304.60695645331242</c:v>
                </c:pt>
                <c:pt idx="33">
                  <c:v>303.10570420193375</c:v>
                </c:pt>
                <c:pt idx="34">
                  <c:v>301.59697929480353</c:v>
                </c:pt>
                <c:pt idx="35">
                  <c:v>301.07926042779854</c:v>
                </c:pt>
                <c:pt idx="36">
                  <c:v>301.07926042779854</c:v>
                </c:pt>
                <c:pt idx="37">
                  <c:v>299.56032958279064</c:v>
                </c:pt>
                <c:pt idx="38">
                  <c:v>298.03365759549735</c:v>
                </c:pt>
                <c:pt idx="39">
                  <c:v>296.49912488867506</c:v>
                </c:pt>
                <c:pt idx="40">
                  <c:v>294.95660877449438</c:v>
                </c:pt>
                <c:pt idx="41">
                  <c:v>293.40598334006438</c:v>
                </c:pt>
                <c:pt idx="42">
                  <c:v>291.84711932748309</c:v>
                </c:pt>
                <c:pt idx="43">
                  <c:v>290.27988400808994</c:v>
                </c:pt>
                <c:pt idx="44">
                  <c:v>288.70414105057472</c:v>
                </c:pt>
                <c:pt idx="45">
                  <c:v>287.11975038257145</c:v>
                </c:pt>
                <c:pt idx="46">
                  <c:v>286.16649941904478</c:v>
                </c:pt>
                <c:pt idx="47">
                  <c:v>286.16649941904478</c:v>
                </c:pt>
                <c:pt idx="48">
                  <c:v>284.56798026086869</c:v>
                </c:pt>
                <c:pt idx="49">
                  <c:v>282.9604307845006</c:v>
                </c:pt>
                <c:pt idx="50">
                  <c:v>281.3436961969295</c:v>
                </c:pt>
                <c:pt idx="51">
                  <c:v>279.71761723164695</c:v>
                </c:pt>
                <c:pt idx="52">
                  <c:v>278.85587690014739</c:v>
                </c:pt>
                <c:pt idx="53">
                  <c:v>278.85587690014739</c:v>
                </c:pt>
                <c:pt idx="54">
                  <c:v>277.21520535812994</c:v>
                </c:pt>
                <c:pt idx="55">
                  <c:v>275.56476567542182</c:v>
                </c:pt>
                <c:pt idx="56">
                  <c:v>273.90438127520002</c:v>
                </c:pt>
                <c:pt idx="57">
                  <c:v>272.2338701957384</c:v>
                </c:pt>
                <c:pt idx="58">
                  <c:v>270.55304485765845</c:v>
                </c:pt>
                <c:pt idx="59">
                  <c:v>268.86171181808345</c:v>
                </c:pt>
                <c:pt idx="60">
                  <c:v>267.15967151078428</c:v>
                </c:pt>
                <c:pt idx="61">
                  <c:v>265.44671797132878</c:v>
                </c:pt>
                <c:pt idx="62">
                  <c:v>263.72263854616301</c:v>
                </c:pt>
                <c:pt idx="63">
                  <c:v>261.9872135844613</c:v>
                </c:pt>
                <c:pt idx="64">
                  <c:v>260.24021611148061</c:v>
                </c:pt>
                <c:pt idx="65">
                  <c:v>258.48141148204473</c:v>
                </c:pt>
                <c:pt idx="66">
                  <c:v>256.71055701265993</c:v>
                </c:pt>
                <c:pt idx="67">
                  <c:v>256.16444868824038</c:v>
                </c:pt>
                <c:pt idx="68">
                  <c:v>256.16444868824038</c:v>
                </c:pt>
                <c:pt idx="69">
                  <c:v>254.3774651413724</c:v>
                </c:pt>
                <c:pt idx="70">
                  <c:v>252.57783903531626</c:v>
                </c:pt>
                <c:pt idx="71">
                  <c:v>250.76529818088892</c:v>
                </c:pt>
                <c:pt idx="72">
                  <c:v>248.93956047954717</c:v>
                </c:pt>
                <c:pt idx="73">
                  <c:v>247.10033341084369</c:v>
                </c:pt>
                <c:pt idx="74">
                  <c:v>246.82363691054817</c:v>
                </c:pt>
                <c:pt idx="75">
                  <c:v>246.82363691054817</c:v>
                </c:pt>
                <c:pt idx="76">
                  <c:v>244.96852397348954</c:v>
                </c:pt>
                <c:pt idx="77">
                  <c:v>243.09925490990324</c:v>
                </c:pt>
                <c:pt idx="78">
                  <c:v>241.21550061666872</c:v>
                </c:pt>
                <c:pt idx="79">
                  <c:v>239.31691903781083</c:v>
                </c:pt>
                <c:pt idx="80">
                  <c:v>237.40315443934207</c:v>
                </c:pt>
                <c:pt idx="81">
                  <c:v>235.47383663105782</c:v>
                </c:pt>
                <c:pt idx="82">
                  <c:v>233.52858013046307</c:v>
                </c:pt>
                <c:pt idx="83">
                  <c:v>231.56698326348277</c:v>
                </c:pt>
                <c:pt idx="84">
                  <c:v>230.94207410896374</c:v>
                </c:pt>
                <c:pt idx="85">
                  <c:v>230.94207410896374</c:v>
                </c:pt>
                <c:pt idx="86">
                  <c:v>228.95831846375467</c:v>
                </c:pt>
                <c:pt idx="87">
                  <c:v>226.95722414972849</c:v>
                </c:pt>
                <c:pt idx="88">
                  <c:v>225.99484578138083</c:v>
                </c:pt>
                <c:pt idx="89">
                  <c:v>225.99484578138083</c:v>
                </c:pt>
                <c:pt idx="90">
                  <c:v>223.96727510899913</c:v>
                </c:pt>
                <c:pt idx="91">
                  <c:v>221.92118042167607</c:v>
                </c:pt>
                <c:pt idx="92">
                  <c:v>220.5388498377329</c:v>
                </c:pt>
                <c:pt idx="93">
                  <c:v>220.5388498377329</c:v>
                </c:pt>
                <c:pt idx="94">
                  <c:v>220.24493961893901</c:v>
                </c:pt>
                <c:pt idx="95">
                  <c:v>220.24493961893901</c:v>
                </c:pt>
                <c:pt idx="96">
                  <c:v>218.16393704677702</c:v>
                </c:pt>
                <c:pt idx="97">
                  <c:v>216.0628922970117</c:v>
                </c:pt>
                <c:pt idx="98">
                  <c:v>213.94121488799226</c:v>
                </c:pt>
                <c:pt idx="99">
                  <c:v>213.79404261520028</c:v>
                </c:pt>
                <c:pt idx="100">
                  <c:v>213.79404261520028</c:v>
                </c:pt>
                <c:pt idx="101">
                  <c:v>213.52503150157847</c:v>
                </c:pt>
                <c:pt idx="102">
                  <c:v>213.52503150157847</c:v>
                </c:pt>
                <c:pt idx="103">
                  <c:v>211.37788218673703</c:v>
                </c:pt>
                <c:pt idx="104">
                  <c:v>209.20869742376885</c:v>
                </c:pt>
                <c:pt idx="105">
                  <c:v>208.08625340408736</c:v>
                </c:pt>
                <c:pt idx="106">
                  <c:v>208.08625340408736</c:v>
                </c:pt>
                <c:pt idx="107">
                  <c:v>205.88239083454917</c:v>
                </c:pt>
                <c:pt idx="108">
                  <c:v>203.65468041699916</c:v>
                </c:pt>
                <c:pt idx="109">
                  <c:v>201.40233081012261</c:v>
                </c:pt>
                <c:pt idx="110">
                  <c:v>199.31043638442532</c:v>
                </c:pt>
                <c:pt idx="111">
                  <c:v>199.31043638442532</c:v>
                </c:pt>
                <c:pt idx="112">
                  <c:v>197.00842634707288</c:v>
                </c:pt>
                <c:pt idx="113">
                  <c:v>194.67919778895237</c:v>
                </c:pt>
                <c:pt idx="114">
                  <c:v>192.32176177372656</c:v>
                </c:pt>
                <c:pt idx="115">
                  <c:v>191.1870252965667</c:v>
                </c:pt>
                <c:pt idx="116">
                  <c:v>191.1870252965667</c:v>
                </c:pt>
                <c:pt idx="117">
                  <c:v>188.78598634896085</c:v>
                </c:pt>
                <c:pt idx="118">
                  <c:v>186.35401428933594</c:v>
                </c:pt>
                <c:pt idx="119">
                  <c:v>183.88988183625008</c:v>
                </c:pt>
                <c:pt idx="120">
                  <c:v>181.39227834103087</c:v>
                </c:pt>
                <c:pt idx="121">
                  <c:v>178.85980163734393</c:v>
                </c:pt>
                <c:pt idx="122">
                  <c:v>176.29094883671715</c:v>
                </c:pt>
                <c:pt idx="123">
                  <c:v>173.68410589846735</c:v>
                </c:pt>
                <c:pt idx="124">
                  <c:v>173.16645777329401</c:v>
                </c:pt>
                <c:pt idx="125">
                  <c:v>173.16645777329401</c:v>
                </c:pt>
                <c:pt idx="126">
                  <c:v>170.51185324706907</c:v>
                </c:pt>
                <c:pt idx="127">
                  <c:v>170.14333807043405</c:v>
                </c:pt>
                <c:pt idx="128">
                  <c:v>170.14333807043405</c:v>
                </c:pt>
                <c:pt idx="129">
                  <c:v>169.75897570894452</c:v>
                </c:pt>
                <c:pt idx="130">
                  <c:v>169.75897570894452</c:v>
                </c:pt>
                <c:pt idx="131">
                  <c:v>167.05023146871127</c:v>
                </c:pt>
                <c:pt idx="132">
                  <c:v>166.64176466825481</c:v>
                </c:pt>
                <c:pt idx="133">
                  <c:v>166.64176466825481</c:v>
                </c:pt>
                <c:pt idx="134">
                  <c:v>166.24546554342473</c:v>
                </c:pt>
                <c:pt idx="135">
                  <c:v>166.24546554342473</c:v>
                </c:pt>
                <c:pt idx="136">
                  <c:v>163.47851483834205</c:v>
                </c:pt>
                <c:pt idx="137">
                  <c:v>160.66391882980454</c:v>
                </c:pt>
                <c:pt idx="138">
                  <c:v>157.79912805129825</c:v>
                </c:pt>
                <c:pt idx="139">
                  <c:v>154.88135721819467</c:v>
                </c:pt>
                <c:pt idx="140">
                  <c:v>151.90755351117343</c:v>
                </c:pt>
                <c:pt idx="141">
                  <c:v>148.87435915479205</c:v>
                </c:pt>
                <c:pt idx="142">
                  <c:v>145.77806698454336</c:v>
                </c:pt>
                <c:pt idx="143">
                  <c:v>143.15984345391695</c:v>
                </c:pt>
                <c:pt idx="144">
                  <c:v>143.15984345391695</c:v>
                </c:pt>
                <c:pt idx="145">
                  <c:v>142.80954780318439</c:v>
                </c:pt>
                <c:pt idx="146">
                  <c:v>142.80954780318439</c:v>
                </c:pt>
                <c:pt idx="147">
                  <c:v>139.57878400297807</c:v>
                </c:pt>
                <c:pt idx="148">
                  <c:v>137.13769653800523</c:v>
                </c:pt>
                <c:pt idx="149">
                  <c:v>137.13769653800523</c:v>
                </c:pt>
                <c:pt idx="150">
                  <c:v>135.07246227766046</c:v>
                </c:pt>
                <c:pt idx="151">
                  <c:v>135.07246227766046</c:v>
                </c:pt>
                <c:pt idx="152">
                  <c:v>352.81298889036128</c:v>
                </c:pt>
                <c:pt idx="153">
                  <c:v>352.81298889036128</c:v>
                </c:pt>
                <c:pt idx="154">
                  <c:v>352.15763688687798</c:v>
                </c:pt>
                <c:pt idx="155">
                  <c:v>352.15763688687798</c:v>
                </c:pt>
                <c:pt idx="156">
                  <c:v>350.85990255050547</c:v>
                </c:pt>
                <c:pt idx="157">
                  <c:v>350.26106970622669</c:v>
                </c:pt>
                <c:pt idx="158">
                  <c:v>350.26106970622669</c:v>
                </c:pt>
                <c:pt idx="159">
                  <c:v>349.7960800348543</c:v>
                </c:pt>
                <c:pt idx="160">
                  <c:v>349.7960800348543</c:v>
                </c:pt>
                <c:pt idx="161">
                  <c:v>348.48955164789402</c:v>
                </c:pt>
                <c:pt idx="162">
                  <c:v>347.22382794351859</c:v>
                </c:pt>
                <c:pt idx="163">
                  <c:v>347.22382794351859</c:v>
                </c:pt>
                <c:pt idx="164">
                  <c:v>345.9075840332938</c:v>
                </c:pt>
                <c:pt idx="165">
                  <c:v>344.58631239756204</c:v>
                </c:pt>
                <c:pt idx="166">
                  <c:v>343.25995497836652</c:v>
                </c:pt>
                <c:pt idx="167">
                  <c:v>341.92845259169383</c:v>
                </c:pt>
                <c:pt idx="168">
                  <c:v>340.59174489665804</c:v>
                </c:pt>
                <c:pt idx="169">
                  <c:v>339.2497703635924</c:v>
                </c:pt>
                <c:pt idx="170">
                  <c:v>337.90246624100007</c:v>
                </c:pt>
                <c:pt idx="171">
                  <c:v>336.54976852131421</c:v>
                </c:pt>
                <c:pt idx="172">
                  <c:v>335.19161190541473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46-495A-8123-F780D768062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Sheet1!$AQ$5:$AQ$177</c:f>
              <c:numCache>
                <c:formatCode>0.00</c:formatCode>
                <c:ptCount val="173"/>
                <c:pt idx="0">
                  <c:v>323.66141029677806</c:v>
                </c:pt>
                <c:pt idx="1">
                  <c:v>323.66141029677806</c:v>
                </c:pt>
                <c:pt idx="2">
                  <c:v>322.24893873417074</c:v>
                </c:pt>
                <c:pt idx="3">
                  <c:v>320.83024875360383</c:v>
                </c:pt>
                <c:pt idx="4">
                  <c:v>319.40525749476842</c:v>
                </c:pt>
                <c:pt idx="5">
                  <c:v>319.24497660777581</c:v>
                </c:pt>
                <c:pt idx="6">
                  <c:v>319.24497660777581</c:v>
                </c:pt>
                <c:pt idx="7">
                  <c:v>317.81287747556632</c:v>
                </c:pt>
                <c:pt idx="8">
                  <c:v>316.37429587325727</c:v>
                </c:pt>
                <c:pt idx="9">
                  <c:v>314.92914296600009</c:v>
                </c:pt>
                <c:pt idx="10">
                  <c:v>313.47732787125022</c:v>
                </c:pt>
                <c:pt idx="11">
                  <c:v>312.65027839632467</c:v>
                </c:pt>
                <c:pt idx="12">
                  <c:v>312.65027839632467</c:v>
                </c:pt>
                <c:pt idx="13">
                  <c:v>312.45178780301342</c:v>
                </c:pt>
                <c:pt idx="14">
                  <c:v>312.45178780301342</c:v>
                </c:pt>
                <c:pt idx="15">
                  <c:v>310.98840766385382</c:v>
                </c:pt>
                <c:pt idx="16">
                  <c:v>309.51810884227655</c:v>
                </c:pt>
                <c:pt idx="17">
                  <c:v>308.04079226832823</c:v>
                </c:pt>
                <c:pt idx="18">
                  <c:v>306.77888497955553</c:v>
                </c:pt>
                <c:pt idx="19">
                  <c:v>306.77888497955553</c:v>
                </c:pt>
                <c:pt idx="20">
                  <c:v>306.36880735691642</c:v>
                </c:pt>
                <c:pt idx="21">
                  <c:v>306.36880735691642</c:v>
                </c:pt>
                <c:pt idx="22">
                  <c:v>304.87623082375472</c:v>
                </c:pt>
                <c:pt idx="23">
                  <c:v>303.37631107471026</c:v>
                </c:pt>
                <c:pt idx="24">
                  <c:v>301.86893864937372</c:v>
                </c:pt>
                <c:pt idx="25">
                  <c:v>300.35400134058369</c:v>
                </c:pt>
                <c:pt idx="26">
                  <c:v>299.58361060528557</c:v>
                </c:pt>
                <c:pt idx="27">
                  <c:v>299.58361060528557</c:v>
                </c:pt>
                <c:pt idx="28">
                  <c:v>298.05705786526744</c:v>
                </c:pt>
                <c:pt idx="29">
                  <c:v>296.52264625707659</c:v>
                </c:pt>
                <c:pt idx="30">
                  <c:v>294.98025314128972</c:v>
                </c:pt>
                <c:pt idx="31">
                  <c:v>293.42975265521278</c:v>
                </c:pt>
                <c:pt idx="32">
                  <c:v>291.87101559301732</c:v>
                </c:pt>
                <c:pt idx="33">
                  <c:v>290.30390928008421</c:v>
                </c:pt>
                <c:pt idx="34">
                  <c:v>288.72829744120918</c:v>
                </c:pt>
                <c:pt idx="35">
                  <c:v>288.18746135683864</c:v>
                </c:pt>
                <c:pt idx="36">
                  <c:v>288.18746135683864</c:v>
                </c:pt>
                <c:pt idx="37">
                  <c:v>286.60021438111204</c:v>
                </c:pt>
                <c:pt idx="38">
                  <c:v>285.00412783554447</c:v>
                </c:pt>
                <c:pt idx="39">
                  <c:v>283.39905236838632</c:v>
                </c:pt>
                <c:pt idx="40">
                  <c:v>281.78483437420715</c:v>
                </c:pt>
                <c:pt idx="41">
                  <c:v>280.16131582233004</c:v>
                </c:pt>
                <c:pt idx="42">
                  <c:v>278.52833407626474</c:v>
                </c:pt>
                <c:pt idx="43">
                  <c:v>276.8857217035565</c:v>
                </c:pt>
                <c:pt idx="44">
                  <c:v>275.23330627542038</c:v>
                </c:pt>
                <c:pt idx="45">
                  <c:v>273.57091015548303</c:v>
                </c:pt>
                <c:pt idx="46">
                  <c:v>272.57027940202755</c:v>
                </c:pt>
                <c:pt idx="47">
                  <c:v>272.57027940202755</c:v>
                </c:pt>
                <c:pt idx="48">
                  <c:v>270.8915414207305</c:v>
                </c:pt>
                <c:pt idx="49">
                  <c:v>269.20233508143895</c:v>
                </c:pt>
                <c:pt idx="50">
                  <c:v>267.50246206960287</c:v>
                </c:pt>
                <c:pt idx="51">
                  <c:v>265.79171772893778</c:v>
                </c:pt>
                <c:pt idx="52">
                  <c:v>264.88467661474743</c:v>
                </c:pt>
                <c:pt idx="53">
                  <c:v>264.88467661474743</c:v>
                </c:pt>
                <c:pt idx="54">
                  <c:v>263.15691498666592</c:v>
                </c:pt>
                <c:pt idx="55">
                  <c:v>261.41773448888148</c:v>
                </c:pt>
                <c:pt idx="56">
                  <c:v>259.66690567975604</c:v>
                </c:pt>
                <c:pt idx="57">
                  <c:v>257.9041913294534</c:v>
                </c:pt>
                <c:pt idx="58">
                  <c:v>256.12934604472656</c:v>
                </c:pt>
                <c:pt idx="59">
                  <c:v>254.34211587013914</c:v>
                </c:pt>
                <c:pt idx="60">
                  <c:v>252.54223786388542</c:v>
                </c:pt>
                <c:pt idx="61">
                  <c:v>250.72943964620364</c:v>
                </c:pt>
                <c:pt idx="62">
                  <c:v>248.90343891818625</c:v>
                </c:pt>
                <c:pt idx="63">
                  <c:v>247.06394294858015</c:v>
                </c:pt>
                <c:pt idx="64">
                  <c:v>245.21064802593557</c:v>
                </c:pt>
                <c:pt idx="65">
                  <c:v>243.34323887319997</c:v>
                </c:pt>
                <c:pt idx="66">
                  <c:v>241.46138802156187</c:v>
                </c:pt>
                <c:pt idx="67">
                  <c:v>240.88071030138397</c:v>
                </c:pt>
                <c:pt idx="68">
                  <c:v>240.88071030138397</c:v>
                </c:pt>
                <c:pt idx="69">
                  <c:v>238.97946898279625</c:v>
                </c:pt>
                <c:pt idx="70">
                  <c:v>237.06298022951469</c:v>
                </c:pt>
                <c:pt idx="71">
                  <c:v>235.13087120856605</c:v>
                </c:pt>
                <c:pt idx="72">
                  <c:v>233.18275364035668</c:v>
                </c:pt>
                <c:pt idx="73">
                  <c:v>231.2182228875987</c:v>
                </c:pt>
                <c:pt idx="74">
                  <c:v>230.92249687135134</c:v>
                </c:pt>
                <c:pt idx="75">
                  <c:v>230.92249687135134</c:v>
                </c:pt>
                <c:pt idx="76">
                  <c:v>228.9385715891913</c:v>
                </c:pt>
                <c:pt idx="77">
                  <c:v>226.93730315067037</c:v>
                </c:pt>
                <c:pt idx="78">
                  <c:v>224.9182286105314</c:v>
                </c:pt>
                <c:pt idx="79">
                  <c:v>222.88086405364473</c:v>
                </c:pt>
                <c:pt idx="80">
                  <c:v>220.82470324060046</c:v>
                </c:pt>
                <c:pt idx="81">
                  <c:v>218.74921613870814</c:v>
                </c:pt>
                <c:pt idx="82">
                  <c:v>216.65384732632663</c:v>
                </c:pt>
                <c:pt idx="83">
                  <c:v>214.53801425691262</c:v>
                </c:pt>
                <c:pt idx="84">
                  <c:v>213.86335220719619</c:v>
                </c:pt>
                <c:pt idx="85">
                  <c:v>213.86335220719619</c:v>
                </c:pt>
                <c:pt idx="86">
                  <c:v>211.71963399103836</c:v>
                </c:pt>
                <c:pt idx="87">
                  <c:v>209.55398687999053</c:v>
                </c:pt>
                <c:pt idx="88">
                  <c:v>208.51129979763505</c:v>
                </c:pt>
                <c:pt idx="89">
                  <c:v>208.51129979763505</c:v>
                </c:pt>
                <c:pt idx="90">
                  <c:v>206.31197770197261</c:v>
                </c:pt>
                <c:pt idx="91">
                  <c:v>204.0889564462008</c:v>
                </c:pt>
                <c:pt idx="92">
                  <c:v>202.58498491077577</c:v>
                </c:pt>
                <c:pt idx="93">
                  <c:v>202.58498491077577</c:v>
                </c:pt>
                <c:pt idx="94">
                  <c:v>202.26498770498876</c:v>
                </c:pt>
                <c:pt idx="95">
                  <c:v>202.26498770498876</c:v>
                </c:pt>
                <c:pt idx="96">
                  <c:v>199.99698810556936</c:v>
                </c:pt>
                <c:pt idx="97">
                  <c:v>197.70297228746776</c:v>
                </c:pt>
                <c:pt idx="98">
                  <c:v>195.38202386939093</c:v>
                </c:pt>
                <c:pt idx="99">
                  <c:v>195.22086077389181</c:v>
                </c:pt>
                <c:pt idx="100">
                  <c:v>195.22086077389181</c:v>
                </c:pt>
                <c:pt idx="101">
                  <c:v>194.92621912225982</c:v>
                </c:pt>
                <c:pt idx="102">
                  <c:v>194.92621912225982</c:v>
                </c:pt>
                <c:pt idx="103">
                  <c:v>192.57180712996191</c:v>
                </c:pt>
                <c:pt idx="104">
                  <c:v>190.18825121783746</c:v>
                </c:pt>
                <c:pt idx="105">
                  <c:v>188.95285305943187</c:v>
                </c:pt>
                <c:pt idx="106">
                  <c:v>188.95285305943187</c:v>
                </c:pt>
                <c:pt idx="107">
                  <c:v>186.5230566962145</c:v>
                </c:pt>
                <c:pt idx="108">
                  <c:v>184.06118732448525</c:v>
                </c:pt>
                <c:pt idx="109">
                  <c:v>181.56594030626792</c:v>
                </c:pt>
                <c:pt idx="110">
                  <c:v>179.24268987966914</c:v>
                </c:pt>
                <c:pt idx="111">
                  <c:v>179.24268987966914</c:v>
                </c:pt>
                <c:pt idx="112">
                  <c:v>176.6794042193352</c:v>
                </c:pt>
                <c:pt idx="113">
                  <c:v>174.07837854052767</c:v>
                </c:pt>
                <c:pt idx="114">
                  <c:v>171.43789509702702</c:v>
                </c:pt>
                <c:pt idx="115">
                  <c:v>170.16395172097774</c:v>
                </c:pt>
                <c:pt idx="116">
                  <c:v>170.16395172097774</c:v>
                </c:pt>
                <c:pt idx="117">
                  <c:v>167.46175821750839</c:v>
                </c:pt>
                <c:pt idx="118">
                  <c:v>164.71524053741729</c:v>
                </c:pt>
                <c:pt idx="119">
                  <c:v>161.92214322105309</c:v>
                </c:pt>
                <c:pt idx="120">
                  <c:v>159.08001277753038</c:v>
                </c:pt>
                <c:pt idx="121">
                  <c:v>156.18617245229882</c:v>
                </c:pt>
                <c:pt idx="122">
                  <c:v>153.23769270417517</c:v>
                </c:pt>
                <c:pt idx="123">
                  <c:v>150.23135646495115</c:v>
                </c:pt>
                <c:pt idx="124">
                  <c:v>149.63259645310984</c:v>
                </c:pt>
                <c:pt idx="125">
                  <c:v>149.63259645310984</c:v>
                </c:pt>
                <c:pt idx="126">
                  <c:v>146.5523248580493</c:v>
                </c:pt>
                <c:pt idx="127">
                  <c:v>146.12339755596713</c:v>
                </c:pt>
                <c:pt idx="128">
                  <c:v>146.12339755596713</c:v>
                </c:pt>
                <c:pt idx="129">
                  <c:v>145.6756728396997</c:v>
                </c:pt>
                <c:pt idx="130">
                  <c:v>145.6756728396997</c:v>
                </c:pt>
                <c:pt idx="131">
                  <c:v>142.50990020801788</c:v>
                </c:pt>
                <c:pt idx="132">
                  <c:v>142.03087535919511</c:v>
                </c:pt>
                <c:pt idx="133">
                  <c:v>142.03087535919511</c:v>
                </c:pt>
                <c:pt idx="134">
                  <c:v>141.56569724795347</c:v>
                </c:pt>
                <c:pt idx="135">
                  <c:v>141.56569724795347</c:v>
                </c:pt>
                <c:pt idx="136">
                  <c:v>138.30588070396436</c:v>
                </c:pt>
                <c:pt idx="137">
                  <c:v>134.96735396865134</c:v>
                </c:pt>
                <c:pt idx="138">
                  <c:v>131.54412429789187</c:v>
                </c:pt>
                <c:pt idx="139">
                  <c:v>128.02939755110631</c:v>
                </c:pt>
                <c:pt idx="140">
                  <c:v>124.41541961227809</c:v>
                </c:pt>
                <c:pt idx="141">
                  <c:v>120.69327502930406</c:v>
                </c:pt>
                <c:pt idx="142">
                  <c:v>116.85262785791012</c:v>
                </c:pt>
                <c:pt idx="143">
                  <c:v>113.56950559590912</c:v>
                </c:pt>
                <c:pt idx="144">
                  <c:v>113.56950559590912</c:v>
                </c:pt>
                <c:pt idx="145">
                  <c:v>113.12762159304523</c:v>
                </c:pt>
                <c:pt idx="146">
                  <c:v>113.12762159304523</c:v>
                </c:pt>
                <c:pt idx="147">
                  <c:v>109.02077218264066</c:v>
                </c:pt>
                <c:pt idx="148">
                  <c:v>105.87747463601139</c:v>
                </c:pt>
                <c:pt idx="149">
                  <c:v>105.87747463601139</c:v>
                </c:pt>
                <c:pt idx="150">
                  <c:v>103.18847750257407</c:v>
                </c:pt>
                <c:pt idx="151">
                  <c:v>103.18847750257407</c:v>
                </c:pt>
                <c:pt idx="152">
                  <c:v>102.07642687368731</c:v>
                </c:pt>
                <c:pt idx="153">
                  <c:v>102.07642687368731</c:v>
                </c:pt>
                <c:pt idx="154">
                  <c:v>99.787739784500744</c:v>
                </c:pt>
                <c:pt idx="155">
                  <c:v>99.787739784500744</c:v>
                </c:pt>
                <c:pt idx="156">
                  <c:v>99.787739784500744</c:v>
                </c:pt>
                <c:pt idx="157">
                  <c:v>339.24343586177065</c:v>
                </c:pt>
                <c:pt idx="158">
                  <c:v>339.24343586177065</c:v>
                </c:pt>
                <c:pt idx="159">
                  <c:v>338.76332362181608</c:v>
                </c:pt>
                <c:pt idx="160">
                  <c:v>338.76332362181608</c:v>
                </c:pt>
                <c:pt idx="161">
                  <c:v>337.41407710897198</c:v>
                </c:pt>
                <c:pt idx="162">
                  <c:v>336.10664753214758</c:v>
                </c:pt>
                <c:pt idx="163">
                  <c:v>336.10664753214758</c:v>
                </c:pt>
                <c:pt idx="164">
                  <c:v>334.74669306103573</c:v>
                </c:pt>
                <c:pt idx="165">
                  <c:v>333.38119100408062</c:v>
                </c:pt>
                <c:pt idx="166">
                  <c:v>332.01007291240319</c:v>
                </c:pt>
                <c:pt idx="167">
                  <c:v>330.63326891784391</c:v>
                </c:pt>
                <c:pt idx="168">
                  <c:v>329.25070769141757</c:v>
                </c:pt>
                <c:pt idx="169">
                  <c:v>327.86231640019156</c:v>
                </c:pt>
                <c:pt idx="170">
                  <c:v>326.46802066251348</c:v>
                </c:pt>
                <c:pt idx="171">
                  <c:v>325.0677445015105</c:v>
                </c:pt>
                <c:pt idx="172">
                  <c:v>323.66141029677806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46-495A-8123-F780D768062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Sheet1!$AR$5:$AR$177</c:f>
              <c:numCache>
                <c:formatCode>0.00</c:formatCode>
                <c:ptCount val="173"/>
                <c:pt idx="0">
                  <c:v>315.15341678811188</c:v>
                </c:pt>
                <c:pt idx="1">
                  <c:v>315.15341678811188</c:v>
                </c:pt>
                <c:pt idx="2">
                  <c:v>313.70263963381205</c:v>
                </c:pt>
                <c:pt idx="3">
                  <c:v>312.24512184055232</c:v>
                </c:pt>
                <c:pt idx="4">
                  <c:v>310.78076857042066</c:v>
                </c:pt>
                <c:pt idx="5">
                  <c:v>310.61603739540135</c:v>
                </c:pt>
                <c:pt idx="6">
                  <c:v>310.61603739540135</c:v>
                </c:pt>
                <c:pt idx="7">
                  <c:v>309.1439675737202</c:v>
                </c:pt>
                <c:pt idx="8">
                  <c:v>307.66485448816115</c:v>
                </c:pt>
                <c:pt idx="9">
                  <c:v>306.17859606318234</c:v>
                </c:pt>
                <c:pt idx="10">
                  <c:v>304.68508773358332</c:v>
                </c:pt>
                <c:pt idx="11">
                  <c:v>303.83410634624511</c:v>
                </c:pt>
                <c:pt idx="12">
                  <c:v>303.83410634624511</c:v>
                </c:pt>
                <c:pt idx="13">
                  <c:v>303.62985245067949</c:v>
                </c:pt>
                <c:pt idx="14">
                  <c:v>303.62985245067949</c:v>
                </c:pt>
                <c:pt idx="15">
                  <c:v>302.12374501058565</c:v>
                </c:pt>
                <c:pt idx="16">
                  <c:v>300.61009181200382</c:v>
                </c:pt>
                <c:pt idx="17">
                  <c:v>299.08877829036209</c:v>
                </c:pt>
                <c:pt idx="18">
                  <c:v>297.78893845678914</c:v>
                </c:pt>
                <c:pt idx="19">
                  <c:v>297.78893845678914</c:v>
                </c:pt>
                <c:pt idx="20">
                  <c:v>297.36646367608665</c:v>
                </c:pt>
                <c:pt idx="21">
                  <c:v>297.36646367608665</c:v>
                </c:pt>
                <c:pt idx="22">
                  <c:v>295.82847009579956</c:v>
                </c:pt>
                <c:pt idx="23">
                  <c:v>294.28243868641124</c:v>
                </c:pt>
                <c:pt idx="24">
                  <c:v>292.72824209362068</c:v>
                </c:pt>
                <c:pt idx="25">
                  <c:v>291.16574956409517</c:v>
                </c:pt>
                <c:pt idx="26">
                  <c:v>290.37098226444976</c:v>
                </c:pt>
                <c:pt idx="27">
                  <c:v>290.37098226444976</c:v>
                </c:pt>
                <c:pt idx="28">
                  <c:v>288.79573636260869</c:v>
                </c:pt>
                <c:pt idx="29">
                  <c:v>287.21185097628086</c:v>
                </c:pt>
                <c:pt idx="30">
                  <c:v>285.61918237615163</c:v>
                </c:pt>
                <c:pt idx="31">
                  <c:v>284.01758280293382</c:v>
                </c:pt>
                <c:pt idx="32">
                  <c:v>282.40690030737807</c:v>
                </c:pt>
                <c:pt idx="33">
                  <c:v>280.78697858202287</c:v>
                </c:pt>
                <c:pt idx="34">
                  <c:v>279.15765678415733</c:v>
                </c:pt>
                <c:pt idx="35">
                  <c:v>278.59824206412605</c:v>
                </c:pt>
                <c:pt idx="36">
                  <c:v>278.59824206412605</c:v>
                </c:pt>
                <c:pt idx="37">
                  <c:v>276.95604431248898</c:v>
                </c:pt>
                <c:pt idx="38">
                  <c:v>275.30405097132399</c:v>
                </c:pt>
                <c:pt idx="39">
                  <c:v>273.64208463104018</c:v>
                </c:pt>
                <c:pt idx="40">
                  <c:v>271.96996246133756</c:v>
                </c:pt>
                <c:pt idx="41">
                  <c:v>270.2874959764535</c:v>
                </c:pt>
                <c:pt idx="42">
                  <c:v>268.59449078717415</c:v>
                </c:pt>
                <c:pt idx="43">
                  <c:v>266.89074633868699</c:v>
                </c:pt>
                <c:pt idx="44">
                  <c:v>265.17605563327425</c:v>
                </c:pt>
                <c:pt idx="45">
                  <c:v>263.450204936761</c:v>
                </c:pt>
                <c:pt idx="46">
                  <c:v>262.41098454756309</c:v>
                </c:pt>
                <c:pt idx="47">
                  <c:v>262.41098454756309</c:v>
                </c:pt>
                <c:pt idx="48">
                  <c:v>260.66682721670088</c:v>
                </c:pt>
                <c:pt idx="49">
                  <c:v>258.91092061020021</c:v>
                </c:pt>
                <c:pt idx="50">
                  <c:v>257.14302403763821</c:v>
                </c:pt>
                <c:pt idx="51">
                  <c:v>255.36288847681334</c:v>
                </c:pt>
                <c:pt idx="52">
                  <c:v>254.41866972221476</c:v>
                </c:pt>
                <c:pt idx="53">
                  <c:v>254.41866972221476</c:v>
                </c:pt>
                <c:pt idx="54">
                  <c:v>252.61933715220891</c:v>
                </c:pt>
                <c:pt idx="55">
                  <c:v>250.80709619789747</c:v>
                </c:pt>
                <c:pt idx="56">
                  <c:v>248.98166499407421</c:v>
                </c:pt>
                <c:pt idx="57">
                  <c:v>247.14275126578443</c:v>
                </c:pt>
                <c:pt idx="58">
                  <c:v>245.29005178201049</c:v>
                </c:pt>
                <c:pt idx="59">
                  <c:v>243.42325177193197</c:v>
                </c:pt>
                <c:pt idx="60">
                  <c:v>241.54202430057876</c:v>
                </c:pt>
                <c:pt idx="61">
                  <c:v>239.64602960036993</c:v>
                </c:pt>
                <c:pt idx="62">
                  <c:v>237.73491435466812</c:v>
                </c:pt>
                <c:pt idx="63">
                  <c:v>235.80831092907093</c:v>
                </c:pt>
                <c:pt idx="64">
                  <c:v>233.86583654570282</c:v>
                </c:pt>
                <c:pt idx="65">
                  <c:v>231.90709239525512</c:v>
                </c:pt>
                <c:pt idx="66">
                  <c:v>229.93166268093961</c:v>
                </c:pt>
                <c:pt idx="67">
                  <c:v>229.32179179751188</c:v>
                </c:pt>
                <c:pt idx="68">
                  <c:v>229.32179179751188</c:v>
                </c:pt>
                <c:pt idx="69">
                  <c:v>227.32389710107773</c:v>
                </c:pt>
                <c:pt idx="70">
                  <c:v>225.30828700520843</c:v>
                </c:pt>
                <c:pt idx="71">
                  <c:v>223.2744817331828</c:v>
                </c:pt>
                <c:pt idx="72">
                  <c:v>221.2219794532663</c:v>
                </c:pt>
                <c:pt idx="73">
                  <c:v>219.15025483266356</c:v>
                </c:pt>
                <c:pt idx="74">
                  <c:v>218.83822143131528</c:v>
                </c:pt>
                <c:pt idx="75">
                  <c:v>218.83822143131528</c:v>
                </c:pt>
                <c:pt idx="76">
                  <c:v>216.7437130788835</c:v>
                </c:pt>
                <c:pt idx="77">
                  <c:v>214.62876591738905</c:v>
                </c:pt>
                <c:pt idx="78">
                  <c:v>212.49276966339673</c:v>
                </c:pt>
                <c:pt idx="79">
                  <c:v>210.33508304422583</c:v>
                </c:pt>
                <c:pt idx="80">
                  <c:v>208.15503154913497</c:v>
                </c:pt>
                <c:pt idx="81">
                  <c:v>205.9519049662357</c:v>
                </c:pt>
                <c:pt idx="82">
                  <c:v>203.72495467964004</c:v>
                </c:pt>
                <c:pt idx="83">
                  <c:v>201.47339069768341</c:v>
                </c:pt>
                <c:pt idx="84">
                  <c:v>200.75482812431034</c:v>
                </c:pt>
                <c:pt idx="85">
                  <c:v>200.75482812431034</c:v>
                </c:pt>
                <c:pt idx="86">
                  <c:v>198.46957201349878</c:v>
                </c:pt>
                <c:pt idx="87">
                  <c:v>196.15769425444768</c:v>
                </c:pt>
                <c:pt idx="88">
                  <c:v>195.04340476217436</c:v>
                </c:pt>
                <c:pt idx="89">
                  <c:v>195.04340476217436</c:v>
                </c:pt>
                <c:pt idx="90">
                  <c:v>192.69042462255715</c:v>
                </c:pt>
                <c:pt idx="91">
                  <c:v>190.30835436528102</c:v>
                </c:pt>
                <c:pt idx="92">
                  <c:v>188.69457784796407</c:v>
                </c:pt>
                <c:pt idx="93">
                  <c:v>188.69457784796407</c:v>
                </c:pt>
                <c:pt idx="94">
                  <c:v>188.35098313845185</c:v>
                </c:pt>
                <c:pt idx="95">
                  <c:v>188.35098313845185</c:v>
                </c:pt>
                <c:pt idx="96">
                  <c:v>185.91332079552924</c:v>
                </c:pt>
                <c:pt idx="97">
                  <c:v>183.44326874873704</c:v>
                </c:pt>
                <c:pt idx="98">
                  <c:v>180.93950052219489</c:v>
                </c:pt>
                <c:pt idx="99">
                  <c:v>180.76546152188854</c:v>
                </c:pt>
                <c:pt idx="100">
                  <c:v>180.76546152188854</c:v>
                </c:pt>
                <c:pt idx="101">
                  <c:v>180.44721804234436</c:v>
                </c:pt>
                <c:pt idx="102">
                  <c:v>180.44721804234436</c:v>
                </c:pt>
                <c:pt idx="103">
                  <c:v>177.90128863845075</c:v>
                </c:pt>
                <c:pt idx="104">
                  <c:v>175.31839178825868</c:v>
                </c:pt>
                <c:pt idx="105">
                  <c:v>173.97743611520823</c:v>
                </c:pt>
                <c:pt idx="106">
                  <c:v>173.97743611520823</c:v>
                </c:pt>
                <c:pt idx="107">
                  <c:v>171.33539703523425</c:v>
                </c:pt>
                <c:pt idx="108">
                  <c:v>168.65197383138258</c:v>
                </c:pt>
                <c:pt idx="109">
                  <c:v>165.92515866263727</c:v>
                </c:pt>
                <c:pt idx="110">
                  <c:v>163.37964828344244</c:v>
                </c:pt>
                <c:pt idx="111">
                  <c:v>163.37964828344244</c:v>
                </c:pt>
                <c:pt idx="112">
                  <c:v>160.56331920218065</c:v>
                </c:pt>
                <c:pt idx="113">
                  <c:v>157.69670089517203</c:v>
                </c:pt>
                <c:pt idx="114">
                  <c:v>154.77699917371879</c:v>
                </c:pt>
                <c:pt idx="115">
                  <c:v>153.3647223556361</c:v>
                </c:pt>
                <c:pt idx="116">
                  <c:v>153.3647223556361</c:v>
                </c:pt>
                <c:pt idx="117">
                  <c:v>150.36092598551443</c:v>
                </c:pt>
                <c:pt idx="118">
                  <c:v>147.29588610419961</c:v>
                </c:pt>
                <c:pt idx="119">
                  <c:v>144.16569655511447</c:v>
                </c:pt>
                <c:pt idx="120">
                  <c:v>140.96601740569017</c:v>
                </c:pt>
                <c:pt idx="121">
                  <c:v>137.69200435472405</c:v>
                </c:pt>
                <c:pt idx="122">
                  <c:v>134.33822264426959</c:v>
                </c:pt>
                <c:pt idx="123">
                  <c:v>130.89854110425122</c:v>
                </c:pt>
                <c:pt idx="124">
                  <c:v>130.2109116749489</c:v>
                </c:pt>
                <c:pt idx="125">
                  <c:v>130.2109116749489</c:v>
                </c:pt>
                <c:pt idx="126">
                  <c:v>126.65919437301558</c:v>
                </c:pt>
                <c:pt idx="127">
                  <c:v>126.16265260060658</c:v>
                </c:pt>
                <c:pt idx="128">
                  <c:v>126.16265260060658</c:v>
                </c:pt>
                <c:pt idx="129">
                  <c:v>125.64381900921883</c:v>
                </c:pt>
                <c:pt idx="130">
                  <c:v>125.64381900921883</c:v>
                </c:pt>
                <c:pt idx="131">
                  <c:v>121.95917044331409</c:v>
                </c:pt>
                <c:pt idx="132">
                  <c:v>121.39908217619002</c:v>
                </c:pt>
                <c:pt idx="133">
                  <c:v>121.39908217619002</c:v>
                </c:pt>
                <c:pt idx="134">
                  <c:v>120.85451681762389</c:v>
                </c:pt>
                <c:pt idx="135">
                  <c:v>120.85451681762389</c:v>
                </c:pt>
                <c:pt idx="136">
                  <c:v>117.01916182925486</c:v>
                </c:pt>
                <c:pt idx="137">
                  <c:v>113.05376701030947</c:v>
                </c:pt>
                <c:pt idx="138">
                  <c:v>108.94413355119833</c:v>
                </c:pt>
                <c:pt idx="139">
                  <c:v>104.67327373891264</c:v>
                </c:pt>
                <c:pt idx="140">
                  <c:v>100.22057790305013</c:v>
                </c:pt>
                <c:pt idx="141">
                  <c:v>95.560631199366497</c:v>
                </c:pt>
                <c:pt idx="142">
                  <c:v>90.661481541067587</c:v>
                </c:pt>
                <c:pt idx="143">
                  <c:v>86.388657815834478</c:v>
                </c:pt>
                <c:pt idx="144">
                  <c:v>86.388657815834478</c:v>
                </c:pt>
                <c:pt idx="145">
                  <c:v>85.806913271725023</c:v>
                </c:pt>
                <c:pt idx="146">
                  <c:v>85.806913271725023</c:v>
                </c:pt>
                <c:pt idx="147">
                  <c:v>80.314982196482745</c:v>
                </c:pt>
                <c:pt idx="148">
                  <c:v>75.993468358940831</c:v>
                </c:pt>
                <c:pt idx="149">
                  <c:v>75.993468358940831</c:v>
                </c:pt>
                <c:pt idx="150">
                  <c:v>72.199927196786987</c:v>
                </c:pt>
                <c:pt idx="151">
                  <c:v>72.199927196786987</c:v>
                </c:pt>
                <c:pt idx="152">
                  <c:v>70.601448435717955</c:v>
                </c:pt>
                <c:pt idx="153">
                  <c:v>70.601448435717955</c:v>
                </c:pt>
                <c:pt idx="154">
                  <c:v>67.249985942164642</c:v>
                </c:pt>
                <c:pt idx="155">
                  <c:v>67.249985942164642</c:v>
                </c:pt>
                <c:pt idx="156">
                  <c:v>60.085194592522882</c:v>
                </c:pt>
                <c:pt idx="157">
                  <c:v>56.483416532831484</c:v>
                </c:pt>
                <c:pt idx="158">
                  <c:v>56.483416532831484</c:v>
                </c:pt>
                <c:pt idx="159">
                  <c:v>53.524358933305699</c:v>
                </c:pt>
                <c:pt idx="160">
                  <c:v>53.524358933305699</c:v>
                </c:pt>
                <c:pt idx="161">
                  <c:v>53.524358933305699</c:v>
                </c:pt>
                <c:pt idx="162">
                  <c:v>327.92170729188001</c:v>
                </c:pt>
                <c:pt idx="163">
                  <c:v>327.92170729188001</c:v>
                </c:pt>
                <c:pt idx="164">
                  <c:v>326.52766515751989</c:v>
                </c:pt>
                <c:pt idx="165">
                  <c:v>325.12764587654095</c:v>
                </c:pt>
                <c:pt idx="166">
                  <c:v>323.72157189971352</c:v>
                </c:pt>
                <c:pt idx="167">
                  <c:v>322.30936398625062</c:v>
                </c:pt>
                <c:pt idx="168">
                  <c:v>320.89094115169627</c:v>
                </c:pt>
                <c:pt idx="169">
                  <c:v>319.46622061373154</c:v>
                </c:pt>
                <c:pt idx="170">
                  <c:v>318.03511773579561</c:v>
                </c:pt>
                <c:pt idx="171">
                  <c:v>316.59754596841299</c:v>
                </c:pt>
                <c:pt idx="172">
                  <c:v>315.15341678811188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46-495A-8123-F780D768062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Sheet1!$AS$5:$AS$177</c:f>
              <c:numCache>
                <c:formatCode>0.00</c:formatCode>
                <c:ptCount val="173"/>
                <c:pt idx="0">
                  <c:v>315.87193667044744</c:v>
                </c:pt>
                <c:pt idx="1">
                  <c:v>315.87193667044744</c:v>
                </c:pt>
                <c:pt idx="2">
                  <c:v>314.42447483607117</c:v>
                </c:pt>
                <c:pt idx="3">
                  <c:v>312.97031868204238</c:v>
                </c:pt>
                <c:pt idx="4">
                  <c:v>311.50937445916321</c:v>
                </c:pt>
                <c:pt idx="5">
                  <c:v>311.34502878629547</c:v>
                </c:pt>
                <c:pt idx="6">
                  <c:v>311.34502878629547</c:v>
                </c:pt>
                <c:pt idx="7">
                  <c:v>309.87642206198774</c:v>
                </c:pt>
                <c:pt idx="8">
                  <c:v>308.40082190217839</c:v>
                </c:pt>
                <c:pt idx="9">
                  <c:v>306.91812743782202</c:v>
                </c:pt>
                <c:pt idx="10">
                  <c:v>305.42823535151291</c:v>
                </c:pt>
                <c:pt idx="11">
                  <c:v>304.57933029333947</c:v>
                </c:pt>
                <c:pt idx="12">
                  <c:v>304.57933029333947</c:v>
                </c:pt>
                <c:pt idx="13">
                  <c:v>304.37557648723919</c:v>
                </c:pt>
                <c:pt idx="14">
                  <c:v>304.37557648723919</c:v>
                </c:pt>
                <c:pt idx="15">
                  <c:v>302.87317735636344</c:v>
                </c:pt>
                <c:pt idx="16">
                  <c:v>301.36328834471391</c:v>
                </c:pt>
                <c:pt idx="17">
                  <c:v>299.84579630526616</c:v>
                </c:pt>
                <c:pt idx="18">
                  <c:v>298.54925243573996</c:v>
                </c:pt>
                <c:pt idx="19">
                  <c:v>298.54925243573996</c:v>
                </c:pt>
                <c:pt idx="20">
                  <c:v>298.12785509230628</c:v>
                </c:pt>
                <c:pt idx="21">
                  <c:v>298.12785509230628</c:v>
                </c:pt>
                <c:pt idx="22">
                  <c:v>296.5938097498651</c:v>
                </c:pt>
                <c:pt idx="23">
                  <c:v>295.05178864385681</c:v>
                </c:pt>
                <c:pt idx="24">
                  <c:v>293.50166606331072</c:v>
                </c:pt>
                <c:pt idx="25">
                  <c:v>291.94331295979219</c:v>
                </c:pt>
                <c:pt idx="26">
                  <c:v>291.15066821825974</c:v>
                </c:pt>
                <c:pt idx="27">
                  <c:v>291.15066821825974</c:v>
                </c:pt>
                <c:pt idx="28">
                  <c:v>289.57966365741078</c:v>
                </c:pt>
                <c:pt idx="29">
                  <c:v>288.00008959015821</c:v>
                </c:pt>
                <c:pt idx="30">
                  <c:v>286.41180423288972</c:v>
                </c:pt>
                <c:pt idx="31">
                  <c:v>284.81466184861188</c:v>
                </c:pt>
                <c:pt idx="32">
                  <c:v>283.20851259088084</c:v>
                </c:pt>
                <c:pt idx="33">
                  <c:v>281.59320233972107</c:v>
                </c:pt>
                <c:pt idx="34">
                  <c:v>279.9685725290235</c:v>
                </c:pt>
                <c:pt idx="35">
                  <c:v>279.41078136668079</c:v>
                </c:pt>
                <c:pt idx="36">
                  <c:v>279.41078136668079</c:v>
                </c:pt>
                <c:pt idx="37">
                  <c:v>277.77338739328337</c:v>
                </c:pt>
                <c:pt idx="38">
                  <c:v>276.12628405122729</c:v>
                </c:pt>
                <c:pt idx="39">
                  <c:v>274.46929654141474</c:v>
                </c:pt>
                <c:pt idx="40">
                  <c:v>272.80224475604859</c:v>
                </c:pt>
                <c:pt idx="41">
                  <c:v>271.12494305013519</c:v>
                </c:pt>
                <c:pt idx="42">
                  <c:v>269.43720000018379</c:v>
                </c:pt>
                <c:pt idx="43">
                  <c:v>267.73881814921617</c:v>
                </c:pt>
                <c:pt idx="44">
                  <c:v>266.02959373712361</c:v>
                </c:pt>
                <c:pt idx="45">
                  <c:v>264.30931641532999</c:v>
                </c:pt>
                <c:pt idx="46">
                  <c:v>263.27348722182234</c:v>
                </c:pt>
                <c:pt idx="47">
                  <c:v>263.27348722182234</c:v>
                </c:pt>
                <c:pt idx="48">
                  <c:v>261.53508191816076</c:v>
                </c:pt>
                <c:pt idx="49">
                  <c:v>259.78504397662897</c:v>
                </c:pt>
                <c:pt idx="50">
                  <c:v>258.02313670277528</c:v>
                </c:pt>
                <c:pt idx="51">
                  <c:v>256.24911526469521</c:v>
                </c:pt>
                <c:pt idx="52">
                  <c:v>255.30817410717395</c:v>
                </c:pt>
                <c:pt idx="53">
                  <c:v>255.30817410717395</c:v>
                </c:pt>
                <c:pt idx="54">
                  <c:v>253.51515490388152</c:v>
                </c:pt>
                <c:pt idx="55">
                  <c:v>251.70936368347333</c:v>
                </c:pt>
                <c:pt idx="56">
                  <c:v>249.89052356169699</c:v>
                </c:pt>
                <c:pt idx="57">
                  <c:v>248.05834750304018</c:v>
                </c:pt>
                <c:pt idx="58">
                  <c:v>246.21253779192287</c:v>
                </c:pt>
                <c:pt idx="59">
                  <c:v>244.35278546793577</c:v>
                </c:pt>
                <c:pt idx="60">
                  <c:v>242.47876972209144</c:v>
                </c:pt>
                <c:pt idx="61">
                  <c:v>240.59015725074676</c:v>
                </c:pt>
                <c:pt idx="62">
                  <c:v>238.68660156351268</c:v>
                </c:pt>
                <c:pt idx="63">
                  <c:v>236.76774224108118</c:v>
                </c:pt>
                <c:pt idx="64">
                  <c:v>234.83320413846729</c:v>
                </c:pt>
                <c:pt idx="65">
                  <c:v>232.88259652867805</c:v>
                </c:pt>
                <c:pt idx="66">
                  <c:v>230.91551218127171</c:v>
                </c:pt>
                <c:pt idx="67">
                  <c:v>230.30824660862459</c:v>
                </c:pt>
                <c:pt idx="68">
                  <c:v>230.30824660862459</c:v>
                </c:pt>
                <c:pt idx="69">
                  <c:v>228.31898400251137</c:v>
                </c:pt>
                <c:pt idx="70">
                  <c:v>226.31223664649477</c:v>
                </c:pt>
                <c:pt idx="71">
                  <c:v>224.28753522195353</c:v>
                </c:pt>
                <c:pt idx="72">
                  <c:v>222.24438903139725</c:v>
                </c:pt>
                <c:pt idx="73">
                  <c:v>220.18228460968209</c:v>
                </c:pt>
                <c:pt idx="74">
                  <c:v>219.8717158297971</c:v>
                </c:pt>
                <c:pt idx="75">
                  <c:v>219.8717158297971</c:v>
                </c:pt>
                <c:pt idx="76">
                  <c:v>217.78714705404229</c:v>
                </c:pt>
                <c:pt idx="77">
                  <c:v>215.68243188062175</c:v>
                </c:pt>
                <c:pt idx="78">
                  <c:v>213.55697465065157</c:v>
                </c:pt>
                <c:pt idx="79">
                  <c:v>211.41014976093044</c:v>
                </c:pt>
                <c:pt idx="80">
                  <c:v>209.24129951311963</c:v>
                </c:pt>
                <c:pt idx="81">
                  <c:v>207.04973176012336</c:v>
                </c:pt>
                <c:pt idx="82">
                  <c:v>204.8347173257967</c:v>
                </c:pt>
                <c:pt idx="83">
                  <c:v>202.59548717071425</c:v>
                </c:pt>
                <c:pt idx="84">
                  <c:v>201.88091855829029</c:v>
                </c:pt>
                <c:pt idx="85">
                  <c:v>201.88091855829029</c:v>
                </c:pt>
                <c:pt idx="86">
                  <c:v>199.60855512211654</c:v>
                </c:pt>
                <c:pt idx="87">
                  <c:v>197.31002325766178</c:v>
                </c:pt>
                <c:pt idx="88">
                  <c:v>196.2022782842723</c:v>
                </c:pt>
                <c:pt idx="89">
                  <c:v>196.2022782842723</c:v>
                </c:pt>
                <c:pt idx="90">
                  <c:v>193.86336426447116</c:v>
                </c:pt>
                <c:pt idx="91">
                  <c:v>191.49588508356788</c:v>
                </c:pt>
                <c:pt idx="92">
                  <c:v>189.89220092446934</c:v>
                </c:pt>
                <c:pt idx="93">
                  <c:v>189.89220092446934</c:v>
                </c:pt>
                <c:pt idx="94">
                  <c:v>189.55077713356658</c:v>
                </c:pt>
                <c:pt idx="95">
                  <c:v>189.55077713356658</c:v>
                </c:pt>
                <c:pt idx="96">
                  <c:v>187.1287447506102</c:v>
                </c:pt>
                <c:pt idx="97">
                  <c:v>184.67494987663872</c:v>
                </c:pt>
                <c:pt idx="98">
                  <c:v>182.18810913980917</c:v>
                </c:pt>
                <c:pt idx="99">
                  <c:v>182.01526403557207</c:v>
                </c:pt>
                <c:pt idx="100">
                  <c:v>182.01526403557207</c:v>
                </c:pt>
                <c:pt idx="101">
                  <c:v>181.6992095798411</c:v>
                </c:pt>
                <c:pt idx="102">
                  <c:v>181.6992095798411</c:v>
                </c:pt>
                <c:pt idx="103">
                  <c:v>179.17107121948851</c:v>
                </c:pt>
                <c:pt idx="104">
                  <c:v>176.6067460827559</c:v>
                </c:pt>
                <c:pt idx="105">
                  <c:v>175.27564730999859</c:v>
                </c:pt>
                <c:pt idx="106">
                  <c:v>175.27564730999859</c:v>
                </c:pt>
                <c:pt idx="107">
                  <c:v>172.65347531960953</c:v>
                </c:pt>
                <c:pt idx="108">
                  <c:v>169.99086016588956</c:v>
                </c:pt>
                <c:pt idx="109">
                  <c:v>167.28587071220036</c:v>
                </c:pt>
                <c:pt idx="110">
                  <c:v>164.76138423774856</c:v>
                </c:pt>
                <c:pt idx="111">
                  <c:v>164.76138423774856</c:v>
                </c:pt>
                <c:pt idx="112">
                  <c:v>161.96908265449619</c:v>
                </c:pt>
                <c:pt idx="113">
                  <c:v>159.12779058335164</c:v>
                </c:pt>
                <c:pt idx="114">
                  <c:v>156.23483521909898</c:v>
                </c:pt>
                <c:pt idx="115">
                  <c:v>154.83585607325912</c:v>
                </c:pt>
                <c:pt idx="116">
                  <c:v>154.83585607325912</c:v>
                </c:pt>
                <c:pt idx="117">
                  <c:v>151.86116134792007</c:v>
                </c:pt>
                <c:pt idx="118">
                  <c:v>148.82702149118961</c:v>
                </c:pt>
                <c:pt idx="119">
                  <c:v>145.72972354992996</c:v>
                </c:pt>
                <c:pt idx="120">
                  <c:v>142.56515116233354</c:v>
                </c:pt>
                <c:pt idx="121">
                  <c:v>139.32872039152232</c:v>
                </c:pt>
                <c:pt idx="122">
                  <c:v>136.01530180806498</c:v>
                </c:pt>
                <c:pt idx="123">
                  <c:v>132.61912503835563</c:v>
                </c:pt>
                <c:pt idx="124">
                  <c:v>131.94046302002661</c:v>
                </c:pt>
                <c:pt idx="125">
                  <c:v>131.94046302002661</c:v>
                </c:pt>
                <c:pt idx="126">
                  <c:v>128.4365827244676</c:v>
                </c:pt>
                <c:pt idx="127">
                  <c:v>127.94693890022928</c:v>
                </c:pt>
                <c:pt idx="128">
                  <c:v>127.94693890022928</c:v>
                </c:pt>
                <c:pt idx="129">
                  <c:v>127.43536996430389</c:v>
                </c:pt>
                <c:pt idx="130">
                  <c:v>127.43536996430389</c:v>
                </c:pt>
                <c:pt idx="131">
                  <c:v>123.80405291402622</c:v>
                </c:pt>
                <c:pt idx="132">
                  <c:v>123.25234852098764</c:v>
                </c:pt>
                <c:pt idx="133">
                  <c:v>123.25234852098764</c:v>
                </c:pt>
                <c:pt idx="134">
                  <c:v>122.71600750488504</c:v>
                </c:pt>
                <c:pt idx="135">
                  <c:v>122.71600750488504</c:v>
                </c:pt>
                <c:pt idx="136">
                  <c:v>118.94069319597477</c:v>
                </c:pt>
                <c:pt idx="137">
                  <c:v>115.04155118016708</c:v>
                </c:pt>
                <c:pt idx="138">
                  <c:v>111.00553363656697</c:v>
                </c:pt>
                <c:pt idx="139">
                  <c:v>106.8171264261448</c:v>
                </c:pt>
                <c:pt idx="140">
                  <c:v>102.45764245745166</c:v>
                </c:pt>
                <c:pt idx="141">
                  <c:v>97.904231256565211</c:v>
                </c:pt>
                <c:pt idx="142">
                  <c:v>93.128451602821144</c:v>
                </c:pt>
                <c:pt idx="143">
                  <c:v>88.974178624694247</c:v>
                </c:pt>
                <c:pt idx="144">
                  <c:v>88.974178624694247</c:v>
                </c:pt>
                <c:pt idx="145">
                  <c:v>88.409448748077821</c:v>
                </c:pt>
                <c:pt idx="146">
                  <c:v>88.409448748077821</c:v>
                </c:pt>
                <c:pt idx="147">
                  <c:v>83.089714332996707</c:v>
                </c:pt>
                <c:pt idx="148">
                  <c:v>78.92028570614147</c:v>
                </c:pt>
                <c:pt idx="149">
                  <c:v>78.92028570614147</c:v>
                </c:pt>
                <c:pt idx="150">
                  <c:v>75.274389734749747</c:v>
                </c:pt>
                <c:pt idx="151">
                  <c:v>75.274389734749747</c:v>
                </c:pt>
                <c:pt idx="152">
                  <c:v>73.742584603056855</c:v>
                </c:pt>
                <c:pt idx="153">
                  <c:v>73.742584603056855</c:v>
                </c:pt>
                <c:pt idx="154">
                  <c:v>70.540519362555017</c:v>
                </c:pt>
                <c:pt idx="155">
                  <c:v>70.540519362555017</c:v>
                </c:pt>
                <c:pt idx="156">
                  <c:v>63.746645966191821</c:v>
                </c:pt>
                <c:pt idx="157">
                  <c:v>60.363735851411647</c:v>
                </c:pt>
                <c:pt idx="158">
                  <c:v>60.363735851411647</c:v>
                </c:pt>
                <c:pt idx="159">
                  <c:v>57.604351067770914</c:v>
                </c:pt>
                <c:pt idx="160">
                  <c:v>57.604351067770914</c:v>
                </c:pt>
                <c:pt idx="161">
                  <c:v>49.050293189123757</c:v>
                </c:pt>
                <c:pt idx="162">
                  <c:v>39.055733842023763</c:v>
                </c:pt>
                <c:pt idx="163">
                  <c:v>39.055733842023763</c:v>
                </c:pt>
                <c:pt idx="164">
                  <c:v>39.055733842023763</c:v>
                </c:pt>
                <c:pt idx="165">
                  <c:v>39.055733842023763</c:v>
                </c:pt>
                <c:pt idx="166">
                  <c:v>39.055733842023763</c:v>
                </c:pt>
                <c:pt idx="167">
                  <c:v>39.055733842023763</c:v>
                </c:pt>
                <c:pt idx="168">
                  <c:v>39.055733842023763</c:v>
                </c:pt>
                <c:pt idx="169">
                  <c:v>39.055733842023763</c:v>
                </c:pt>
                <c:pt idx="170">
                  <c:v>39.055733842023763</c:v>
                </c:pt>
                <c:pt idx="171">
                  <c:v>39.055733842023763</c:v>
                </c:pt>
                <c:pt idx="172">
                  <c:v>39.055733842023763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46-495A-8123-F780D768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655"/>
        <c:axId val="1448298447"/>
      </c:scatterChart>
      <c:valAx>
        <c:axId val="2102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8447"/>
        <c:crosses val="autoZero"/>
        <c:crossBetween val="midCat"/>
      </c:valAx>
      <c:valAx>
        <c:axId val="14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13886</xdr:colOff>
      <xdr:row>188</xdr:row>
      <xdr:rowOff>146445</xdr:rowOff>
    </xdr:from>
    <xdr:to>
      <xdr:col>12</xdr:col>
      <xdr:colOff>0</xdr:colOff>
      <xdr:row>228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33CF-4D4B-88B2-16F6-BBBAA468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230</xdr:row>
      <xdr:rowOff>103186</xdr:rowOff>
    </xdr:from>
    <xdr:to>
      <xdr:col>11</xdr:col>
      <xdr:colOff>66676</xdr:colOff>
      <xdr:row>269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334CE-A95A-2914-F35A-EB34F2B2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D70-04A0-4FBE-82A2-38D7F0075335}">
  <dimension ref="A1:BA845"/>
  <sheetViews>
    <sheetView tabSelected="1" topLeftCell="A180" zoomScale="60" zoomScaleNormal="60" workbookViewId="0">
      <selection activeCell="J184" sqref="J184"/>
    </sheetView>
  </sheetViews>
  <sheetFormatPr defaultRowHeight="15" x14ac:dyDescent="0.25"/>
  <cols>
    <col min="1" max="1" width="13.42578125" style="1" customWidth="1"/>
    <col min="2" max="2" width="25.85546875" style="1" customWidth="1"/>
    <col min="3" max="3" width="19.42578125" style="1" customWidth="1"/>
    <col min="4" max="4" width="8" style="1" bestFit="1" customWidth="1"/>
    <col min="5" max="5" width="15.42578125" style="1" bestFit="1" customWidth="1"/>
    <col min="6" max="6" width="23.42578125" style="1" bestFit="1" customWidth="1"/>
    <col min="7" max="7" width="9.140625" style="1" bestFit="1" customWidth="1"/>
    <col min="8" max="14" width="9.7109375" style="1" bestFit="1" customWidth="1"/>
    <col min="15" max="15" width="24" style="1" bestFit="1" customWidth="1"/>
    <col min="16" max="16" width="10.5703125" style="1" bestFit="1" customWidth="1"/>
    <col min="17" max="17" width="10.140625" style="1" bestFit="1" customWidth="1"/>
    <col min="18" max="18" width="14.85546875" style="1" bestFit="1" customWidth="1"/>
    <col min="19" max="25" width="10.5703125" style="1" bestFit="1" customWidth="1"/>
    <col min="26" max="26" width="11.140625" style="1" bestFit="1" customWidth="1"/>
    <col min="27" max="27" width="9.140625" style="1" bestFit="1" customWidth="1"/>
    <col min="28" max="35" width="9.7109375" style="1" bestFit="1" customWidth="1"/>
    <col min="36" max="36" width="10.5703125" style="1" customWidth="1"/>
    <col min="37" max="37" width="10.140625" style="1" bestFit="1" customWidth="1"/>
    <col min="38" max="41" width="10.5703125" style="1" customWidth="1"/>
    <col min="42" max="45" width="10.5703125" style="1" bestFit="1" customWidth="1"/>
    <col min="46" max="46" width="18.7109375" style="1" bestFit="1" customWidth="1"/>
    <col min="47" max="47" width="18.7109375" style="1" customWidth="1"/>
    <col min="48" max="48" width="8" style="1" bestFit="1" customWidth="1"/>
    <col min="49" max="49" width="9.7109375" style="1" bestFit="1" customWidth="1"/>
    <col min="50" max="50" width="19.42578125" style="1" bestFit="1" customWidth="1"/>
    <col min="51" max="51" width="13.28515625" style="1" bestFit="1" customWidth="1"/>
    <col min="52" max="52" width="12.7109375" style="1" customWidth="1"/>
    <col min="53" max="53" width="10.42578125" style="1" bestFit="1" customWidth="1"/>
    <col min="54" max="16384" width="9.140625" style="1"/>
  </cols>
  <sheetData>
    <row r="1" spans="1:53" x14ac:dyDescent="0.25">
      <c r="A1" s="7" t="s">
        <v>9</v>
      </c>
      <c r="B1" s="7" t="s">
        <v>27</v>
      </c>
      <c r="C1" s="43" t="s">
        <v>10</v>
      </c>
      <c r="D1" s="44"/>
      <c r="E1" s="45"/>
      <c r="F1" s="39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/>
    </row>
    <row r="2" spans="1:53" x14ac:dyDescent="0.25">
      <c r="A2" s="42"/>
      <c r="B2" s="42"/>
      <c r="C2" s="38"/>
      <c r="D2" s="51"/>
      <c r="E2" s="47"/>
      <c r="F2" s="39" t="s">
        <v>13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9" t="s">
        <v>14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  <c r="AU2" s="55"/>
      <c r="AX2" s="59" t="s">
        <v>107</v>
      </c>
      <c r="AY2" s="60"/>
      <c r="AZ2" s="60"/>
      <c r="BA2" s="60"/>
    </row>
    <row r="3" spans="1:53" x14ac:dyDescent="0.25">
      <c r="A3" s="42"/>
      <c r="B3" s="46"/>
      <c r="C3" s="48"/>
      <c r="D3" s="49"/>
      <c r="E3" s="50"/>
      <c r="F3" s="3" t="s">
        <v>15</v>
      </c>
      <c r="G3" s="3" t="s">
        <v>16</v>
      </c>
      <c r="H3" s="3" t="s">
        <v>34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82</v>
      </c>
      <c r="Z3" s="3" t="s">
        <v>15</v>
      </c>
      <c r="AA3" s="3" t="s">
        <v>16</v>
      </c>
      <c r="AB3" s="3" t="s">
        <v>34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82</v>
      </c>
      <c r="AT3" s="42"/>
      <c r="AU3" s="55"/>
      <c r="AX3" s="3" t="s">
        <v>103</v>
      </c>
      <c r="AY3" s="3" t="s">
        <v>104</v>
      </c>
      <c r="AZ3" s="3" t="s">
        <v>105</v>
      </c>
      <c r="BA3" s="3" t="s">
        <v>106</v>
      </c>
    </row>
    <row r="4" spans="1:53" x14ac:dyDescent="0.25">
      <c r="A4" s="46"/>
      <c r="B4" s="3" t="s">
        <v>17</v>
      </c>
      <c r="C4" s="7" t="s">
        <v>18</v>
      </c>
      <c r="D4" s="7" t="s">
        <v>28</v>
      </c>
      <c r="E4" s="7" t="s">
        <v>19</v>
      </c>
      <c r="F4" s="7" t="s">
        <v>20</v>
      </c>
      <c r="G4" s="7" t="s">
        <v>21</v>
      </c>
      <c r="H4" s="7" t="s">
        <v>47</v>
      </c>
      <c r="I4" s="7" t="s">
        <v>48</v>
      </c>
      <c r="J4" s="7" t="s">
        <v>49</v>
      </c>
      <c r="K4" s="7" t="s">
        <v>50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  <c r="Q4" s="7" t="s">
        <v>56</v>
      </c>
      <c r="R4" s="7" t="s">
        <v>57</v>
      </c>
      <c r="S4" s="7" t="s">
        <v>58</v>
      </c>
      <c r="T4" s="7" t="s">
        <v>59</v>
      </c>
      <c r="U4" s="7" t="s">
        <v>60</v>
      </c>
      <c r="V4" s="7" t="s">
        <v>61</v>
      </c>
      <c r="W4" s="7" t="s">
        <v>62</v>
      </c>
      <c r="X4" s="7" t="s">
        <v>63</v>
      </c>
      <c r="Y4" s="7" t="s">
        <v>83</v>
      </c>
      <c r="Z4" s="7" t="s">
        <v>22</v>
      </c>
      <c r="AA4" s="7" t="s">
        <v>23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71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78</v>
      </c>
      <c r="AQ4" s="7" t="s">
        <v>79</v>
      </c>
      <c r="AR4" s="7" t="s">
        <v>80</v>
      </c>
      <c r="AS4" s="7" t="s">
        <v>84</v>
      </c>
      <c r="AT4" s="7" t="s">
        <v>100</v>
      </c>
      <c r="AU4" s="54" t="s">
        <v>12</v>
      </c>
      <c r="AX4" s="2" t="s">
        <v>24</v>
      </c>
      <c r="AY4" s="34" t="s">
        <v>0</v>
      </c>
      <c r="AZ4" s="34">
        <v>155.61099999999999</v>
      </c>
      <c r="BA4" s="34">
        <v>0</v>
      </c>
    </row>
    <row r="5" spans="1:53" x14ac:dyDescent="0.25">
      <c r="A5" s="35" t="s">
        <v>24</v>
      </c>
      <c r="B5" s="35">
        <v>155.61099999999999</v>
      </c>
      <c r="C5" s="11">
        <v>0</v>
      </c>
      <c r="D5" s="8">
        <v>0</v>
      </c>
      <c r="E5" s="17">
        <v>0</v>
      </c>
      <c r="F5" s="11">
        <f>F177</f>
        <v>319.93989491343888</v>
      </c>
      <c r="G5" s="8">
        <f>G169</f>
        <v>303.33215202859537</v>
      </c>
      <c r="H5" s="8">
        <f>H177</f>
        <v>307.23814165717067</v>
      </c>
      <c r="I5" s="8">
        <f t="shared" ref="I5:Y5" si="0">I$177</f>
        <v>294.59923887325698</v>
      </c>
      <c r="J5" s="8">
        <f t="shared" si="0"/>
        <v>272.17012068260749</v>
      </c>
      <c r="K5" s="8">
        <f t="shared" si="0"/>
        <v>249.86413902536921</v>
      </c>
      <c r="L5" s="8">
        <f t="shared" si="0"/>
        <v>228.32272610124818</v>
      </c>
      <c r="M5" s="8">
        <f t="shared" si="0"/>
        <v>220.05391391383657</v>
      </c>
      <c r="N5" s="8">
        <f t="shared" si="0"/>
        <v>206.7625846397423</v>
      </c>
      <c r="O5" s="8">
        <f t="shared" si="0"/>
        <v>199.18794546882978</v>
      </c>
      <c r="P5" s="8">
        <f t="shared" si="0"/>
        <v>189.05364457613314</v>
      </c>
      <c r="Q5" s="8">
        <f t="shared" si="0"/>
        <v>187.14076152762667</v>
      </c>
      <c r="R5" s="8">
        <f t="shared" si="0"/>
        <v>178.85668453660921</v>
      </c>
      <c r="S5" s="8">
        <f t="shared" si="0"/>
        <v>172.23010044431848</v>
      </c>
      <c r="T5" s="8">
        <f t="shared" si="0"/>
        <v>133.67373999840547</v>
      </c>
      <c r="U5" s="8">
        <f t="shared" si="0"/>
        <v>139.44125342925244</v>
      </c>
      <c r="V5" s="8">
        <f t="shared" si="0"/>
        <v>175.32625116550579</v>
      </c>
      <c r="W5" s="8">
        <f t="shared" si="0"/>
        <v>143.72936065849331</v>
      </c>
      <c r="X5" s="8">
        <f t="shared" si="0"/>
        <v>106.99048015230768</v>
      </c>
      <c r="Y5" s="8">
        <f t="shared" si="0"/>
        <v>39.055733842023763</v>
      </c>
      <c r="Z5" s="10">
        <f t="shared" ref="Z5:AI9" si="1">SQRT(Z6^2+2*$P$195*9.81* $C5)</f>
        <v>73.318250410264653</v>
      </c>
      <c r="AA5" s="8">
        <f t="shared" si="1"/>
        <v>98.539420965919774</v>
      </c>
      <c r="AB5" s="8">
        <f t="shared" si="1"/>
        <v>116.30354600266108</v>
      </c>
      <c r="AC5" s="8">
        <f t="shared" si="1"/>
        <v>129.2591454624139</v>
      </c>
      <c r="AD5" s="8">
        <f t="shared" si="1"/>
        <v>179.72119137815952</v>
      </c>
      <c r="AE5" s="8">
        <f t="shared" si="1"/>
        <v>192.3081283192918</v>
      </c>
      <c r="AF5" s="8">
        <f t="shared" si="1"/>
        <v>236.11462350372466</v>
      </c>
      <c r="AG5" s="8">
        <f t="shared" si="1"/>
        <v>258.04586400637822</v>
      </c>
      <c r="AH5" s="8">
        <f t="shared" si="1"/>
        <v>257.70145096779459</v>
      </c>
      <c r="AI5" s="8">
        <f t="shared" si="1"/>
        <v>262.02672992672638</v>
      </c>
      <c r="AJ5" s="8">
        <f t="shared" ref="AJ5:AS9" si="2">SQRT(AJ6^2+2*$P$195*9.81* $C5)</f>
        <v>265.69105955887755</v>
      </c>
      <c r="AK5" s="8">
        <f t="shared" si="2"/>
        <v>276.80233640838372</v>
      </c>
      <c r="AL5" s="8">
        <f t="shared" si="2"/>
        <v>301.54491129088603</v>
      </c>
      <c r="AM5" s="8">
        <f t="shared" si="2"/>
        <v>301.58020068144401</v>
      </c>
      <c r="AN5" s="8">
        <f t="shared" si="2"/>
        <v>295.99218010474772</v>
      </c>
      <c r="AO5" s="8">
        <f t="shared" si="2"/>
        <v>313.23720390771155</v>
      </c>
      <c r="AP5" s="8">
        <f t="shared" si="2"/>
        <v>335.19161190541473</v>
      </c>
      <c r="AQ5" s="8">
        <f t="shared" si="2"/>
        <v>323.66141029677806</v>
      </c>
      <c r="AR5" s="8">
        <f t="shared" si="2"/>
        <v>315.15341678811188</v>
      </c>
      <c r="AS5" s="8">
        <f t="shared" si="2"/>
        <v>315.87193667044744</v>
      </c>
      <c r="AT5" s="30">
        <f>MIN(F5:AS5)</f>
        <v>39.055733842023763</v>
      </c>
      <c r="AU5" s="9">
        <f t="shared" ref="AU5:AU36" si="3">($C5/$AT5)</f>
        <v>0</v>
      </c>
      <c r="AX5" s="58" t="s">
        <v>15</v>
      </c>
      <c r="AY5" s="34" t="s">
        <v>1</v>
      </c>
      <c r="AZ5" s="34">
        <v>6.9939999999999998</v>
      </c>
      <c r="BA5" s="34">
        <v>890.53200000000004</v>
      </c>
    </row>
    <row r="6" spans="1:53" x14ac:dyDescent="0.25">
      <c r="A6" s="36"/>
      <c r="B6" s="36"/>
      <c r="C6" s="10">
        <v>50</v>
      </c>
      <c r="D6" s="1">
        <v>50</v>
      </c>
      <c r="E6" s="13">
        <v>0</v>
      </c>
      <c r="F6" s="10">
        <f>SQRT(F5^2+2*$P$195*9.81* C6)</f>
        <v>321.36251548247242</v>
      </c>
      <c r="G6" s="1">
        <f t="shared" ref="G6:G17" si="4">SQRT(G5^2+2*$P$195*9.81* $C6)</f>
        <v>304.83228906121298</v>
      </c>
      <c r="H6" s="1">
        <f t="shared" ref="H6:H17" si="5">SQRT(H5^2+2*$P$195*9.81* $C6)</f>
        <v>308.71929918447222</v>
      </c>
      <c r="I6" s="1">
        <f t="shared" ref="I6:I17" si="6">SQRT(I5^2+2*$P$195*9.81* $C6)</f>
        <v>296.14361641727538</v>
      </c>
      <c r="J6" s="1">
        <f t="shared" ref="J6:J17" si="7">SQRT(J5^2+2*$P$195*9.81* $C6)</f>
        <v>273.84102065319786</v>
      </c>
      <c r="K6" s="1">
        <f t="shared" ref="K6:K17" si="8">SQRT(K5^2+2*$P$195*9.81* $C6)</f>
        <v>251.68316982048887</v>
      </c>
      <c r="L6" s="1">
        <f t="shared" ref="L6:L17" si="9">SQRT(L5^2+2*$P$195*9.81* $C6)</f>
        <v>230.31195638591063</v>
      </c>
      <c r="M6" s="1">
        <f t="shared" ref="M6:M17" si="10">SQRT(M5^2+2*$P$195*9.81* $C6)</f>
        <v>222.11721011393556</v>
      </c>
      <c r="N6" s="1">
        <f t="shared" ref="N6:N17" si="11">SQRT(N5^2+2*$P$195*9.81* $C6)</f>
        <v>208.95716404781771</v>
      </c>
      <c r="O6" s="1">
        <f t="shared" ref="O6:O17" si="12">SQRT(O5^2+2*$P$195*9.81* $C6)</f>
        <v>201.46505309877818</v>
      </c>
      <c r="P6" s="1">
        <f t="shared" ref="P6:P17" si="13">SQRT(P5^2+2*$P$195*9.81* $C6)</f>
        <v>191.45132678443071</v>
      </c>
      <c r="Q6" s="1">
        <f t="shared" ref="Q6:Q17" si="14">SQRT(Q5^2+2*$P$195*9.81* $C6)</f>
        <v>189.5626403728858</v>
      </c>
      <c r="R6" s="1">
        <f t="shared" ref="R6:R17" si="15">SQRT(R5^2+2*$P$195*9.81* $C6)</f>
        <v>181.38920475989784</v>
      </c>
      <c r="S6" s="1">
        <f t="shared" ref="S6:S17" si="16">SQRT(S5^2+2*$P$195*9.81* $C6)</f>
        <v>174.85862146048171</v>
      </c>
      <c r="T6" s="1">
        <f t="shared" ref="T6:T17" si="17">SQRT(T5^2+2*$P$195*9.81* $C6)</f>
        <v>137.0437841171985</v>
      </c>
      <c r="U6" s="1">
        <f t="shared" ref="U6:U17" si="18">SQRT(U5^2+2*$P$195*9.81* $C6)</f>
        <v>142.67513153286737</v>
      </c>
      <c r="V6" s="1">
        <f t="shared" ref="V6:V17" si="19">SQRT(V5^2+2*$P$195*9.81* $C6)</f>
        <v>177.90903391269939</v>
      </c>
      <c r="W6" s="1">
        <f t="shared" ref="W6:W17" si="20">SQRT(W5^2+2*$P$195*9.81* $C6)</f>
        <v>146.86885005098679</v>
      </c>
      <c r="X6" s="1">
        <f t="shared" ref="X6:X17" si="21">SQRT(X5^2+2*$P$195*9.81* $C6)</f>
        <v>111.17235647057835</v>
      </c>
      <c r="Y6" s="1">
        <f t="shared" ref="Y6:Y17" si="22">SQRT(Y5^2+2*$P$195*9.81* $C6)</f>
        <v>49.372870545867599</v>
      </c>
      <c r="Z6" s="10">
        <f t="shared" si="1"/>
        <v>73.318250410264653</v>
      </c>
      <c r="AA6" s="1">
        <f t="shared" si="1"/>
        <v>98.539420965919774</v>
      </c>
      <c r="AB6" s="1">
        <f t="shared" si="1"/>
        <v>116.30354600266108</v>
      </c>
      <c r="AC6" s="1">
        <f t="shared" si="1"/>
        <v>129.2591454624139</v>
      </c>
      <c r="AD6" s="1">
        <f t="shared" si="1"/>
        <v>179.72119137815952</v>
      </c>
      <c r="AE6" s="1">
        <f t="shared" si="1"/>
        <v>192.3081283192918</v>
      </c>
      <c r="AF6" s="1">
        <f t="shared" si="1"/>
        <v>236.11462350372466</v>
      </c>
      <c r="AG6" s="1">
        <f t="shared" si="1"/>
        <v>258.04586400637822</v>
      </c>
      <c r="AH6" s="1">
        <f t="shared" si="1"/>
        <v>257.70145096779459</v>
      </c>
      <c r="AI6" s="1">
        <f t="shared" si="1"/>
        <v>262.02672992672638</v>
      </c>
      <c r="AJ6" s="1">
        <f t="shared" si="2"/>
        <v>265.69105955887755</v>
      </c>
      <c r="AK6" s="1">
        <f t="shared" si="2"/>
        <v>276.80233640838372</v>
      </c>
      <c r="AL6" s="1">
        <f t="shared" si="2"/>
        <v>301.54491129088603</v>
      </c>
      <c r="AM6" s="1">
        <f t="shared" si="2"/>
        <v>301.58020068144401</v>
      </c>
      <c r="AN6" s="1">
        <f t="shared" si="2"/>
        <v>295.99218010474772</v>
      </c>
      <c r="AO6" s="1">
        <f t="shared" si="2"/>
        <v>313.23720390771155</v>
      </c>
      <c r="AP6" s="1">
        <f t="shared" si="2"/>
        <v>335.19161190541473</v>
      </c>
      <c r="AQ6" s="1">
        <f t="shared" si="2"/>
        <v>323.66141029677806</v>
      </c>
      <c r="AR6" s="1">
        <f t="shared" si="2"/>
        <v>315.15341678811188</v>
      </c>
      <c r="AS6" s="1">
        <f t="shared" si="2"/>
        <v>315.87193667044744</v>
      </c>
      <c r="AT6" s="31">
        <f t="shared" ref="AT6:AT69" si="23">MIN(F6:AS6)</f>
        <v>49.372870545867599</v>
      </c>
      <c r="AU6" s="6">
        <f t="shared" si="3"/>
        <v>1.0127019038431195</v>
      </c>
      <c r="AX6" s="58"/>
      <c r="AY6" s="34" t="s">
        <v>1</v>
      </c>
      <c r="AZ6" s="34">
        <v>7.0140000000000002</v>
      </c>
      <c r="BA6" s="34">
        <v>496.50900000000001</v>
      </c>
    </row>
    <row r="7" spans="1:53" x14ac:dyDescent="0.25">
      <c r="A7" s="36"/>
      <c r="B7" s="36"/>
      <c r="C7" s="10">
        <v>50</v>
      </c>
      <c r="D7" s="1">
        <v>100</v>
      </c>
      <c r="E7" s="13">
        <v>0</v>
      </c>
      <c r="F7" s="10">
        <f>SQRT(F6^2+2*$P$195*9.81* C7)</f>
        <v>322.7788660324934</v>
      </c>
      <c r="G7" s="1">
        <f t="shared" si="4"/>
        <v>306.32507970177517</v>
      </c>
      <c r="H7" s="1">
        <f t="shared" si="5"/>
        <v>310.19338434104566</v>
      </c>
      <c r="I7" s="1">
        <f t="shared" si="6"/>
        <v>297.67998176683352</v>
      </c>
      <c r="J7" s="1">
        <f t="shared" si="7"/>
        <v>275.50178691323424</v>
      </c>
      <c r="K7" s="1">
        <f t="shared" si="8"/>
        <v>253.48914763928067</v>
      </c>
      <c r="L7" s="1">
        <f t="shared" si="9"/>
        <v>232.28415196544427</v>
      </c>
      <c r="M7" s="1">
        <f t="shared" si="10"/>
        <v>224.16151549451615</v>
      </c>
      <c r="N7" s="1">
        <f t="shared" si="11"/>
        <v>211.1289331354341</v>
      </c>
      <c r="O7" s="1">
        <f t="shared" si="12"/>
        <v>203.71670923145581</v>
      </c>
      <c r="P7" s="1">
        <f t="shared" si="13"/>
        <v>193.81935024016275</v>
      </c>
      <c r="Q7" s="1">
        <f t="shared" si="14"/>
        <v>191.9539648591298</v>
      </c>
      <c r="R7" s="1">
        <f t="shared" si="15"/>
        <v>183.88685000137488</v>
      </c>
      <c r="S7" s="1">
        <f t="shared" si="16"/>
        <v>177.44821075192627</v>
      </c>
      <c r="T7" s="1">
        <f t="shared" si="17"/>
        <v>140.33292117376203</v>
      </c>
      <c r="U7" s="1">
        <f t="shared" si="18"/>
        <v>145.83731743940234</v>
      </c>
      <c r="V7" s="1">
        <f t="shared" si="19"/>
        <v>180.45485404319282</v>
      </c>
      <c r="W7" s="1">
        <f t="shared" si="20"/>
        <v>149.94261940922348</v>
      </c>
      <c r="X7" s="1">
        <f t="shared" si="21"/>
        <v>115.20252967370702</v>
      </c>
      <c r="Y7" s="6">
        <f t="shared" si="22"/>
        <v>57.879273889182478</v>
      </c>
      <c r="Z7" s="10">
        <f t="shared" si="1"/>
        <v>66.807453500506014</v>
      </c>
      <c r="AA7" s="1">
        <f t="shared" si="1"/>
        <v>93.795988636501676</v>
      </c>
      <c r="AB7" s="1">
        <f t="shared" si="1"/>
        <v>112.31288800842538</v>
      </c>
      <c r="AC7" s="1">
        <f t="shared" si="1"/>
        <v>125.68053423531215</v>
      </c>
      <c r="AD7" s="1">
        <f t="shared" si="1"/>
        <v>177.16482898810654</v>
      </c>
      <c r="AE7" s="1">
        <f t="shared" si="1"/>
        <v>189.92126320575375</v>
      </c>
      <c r="AF7" s="1">
        <f t="shared" si="1"/>
        <v>234.1746899908392</v>
      </c>
      <c r="AG7" s="1">
        <f t="shared" si="1"/>
        <v>256.27199989620061</v>
      </c>
      <c r="AH7" s="1">
        <f t="shared" si="1"/>
        <v>255.92519967933336</v>
      </c>
      <c r="AI7" s="1">
        <f t="shared" si="1"/>
        <v>260.27999768728597</v>
      </c>
      <c r="AJ7" s="1">
        <f t="shared" si="2"/>
        <v>263.96857602661538</v>
      </c>
      <c r="AK7" s="1">
        <f t="shared" si="2"/>
        <v>275.14942020862054</v>
      </c>
      <c r="AL7" s="1">
        <f t="shared" si="2"/>
        <v>300.02833787065572</v>
      </c>
      <c r="AM7" s="1">
        <f t="shared" si="2"/>
        <v>300.06380561983821</v>
      </c>
      <c r="AN7" s="1">
        <f t="shared" si="2"/>
        <v>294.44700827680595</v>
      </c>
      <c r="AO7" s="1">
        <f t="shared" si="2"/>
        <v>311.7775102728246</v>
      </c>
      <c r="AP7" s="1">
        <f t="shared" si="2"/>
        <v>333.82792976584534</v>
      </c>
      <c r="AQ7" s="1">
        <f t="shared" si="2"/>
        <v>322.24893873417074</v>
      </c>
      <c r="AR7" s="1">
        <f t="shared" si="2"/>
        <v>313.70263963381205</v>
      </c>
      <c r="AS7" s="1">
        <f t="shared" si="2"/>
        <v>314.42447483607117</v>
      </c>
      <c r="AT7" s="31">
        <f t="shared" si="23"/>
        <v>57.879273889182478</v>
      </c>
      <c r="AU7" s="6">
        <f t="shared" si="3"/>
        <v>0.86386709162474307</v>
      </c>
      <c r="AX7" s="58"/>
      <c r="AY7" s="34" t="s">
        <v>1</v>
      </c>
      <c r="AZ7" s="34">
        <v>7.0250000000000004</v>
      </c>
      <c r="BA7" s="34">
        <v>339.90800000000002</v>
      </c>
    </row>
    <row r="8" spans="1:53" x14ac:dyDescent="0.25">
      <c r="A8" s="36"/>
      <c r="B8" s="36"/>
      <c r="C8" s="10">
        <v>50</v>
      </c>
      <c r="D8" s="1">
        <v>150</v>
      </c>
      <c r="E8" s="13">
        <v>0</v>
      </c>
      <c r="F8" s="10">
        <f>SQRT(F7^2+2*$P$195*9.81* C8)</f>
        <v>324.18902874283441</v>
      </c>
      <c r="G8" s="1">
        <f t="shared" si="4"/>
        <v>307.81063083379513</v>
      </c>
      <c r="H8" s="1">
        <f t="shared" si="5"/>
        <v>311.66049747915065</v>
      </c>
      <c r="I8" s="1">
        <f t="shared" si="6"/>
        <v>299.20845834418242</v>
      </c>
      <c r="J8" s="1">
        <f t="shared" si="7"/>
        <v>277.15260163380231</v>
      </c>
      <c r="K8" s="1">
        <f t="shared" si="8"/>
        <v>255.28234950910539</v>
      </c>
      <c r="L8" s="1">
        <f t="shared" si="9"/>
        <v>234.23974311441177</v>
      </c>
      <c r="M8" s="1">
        <f t="shared" si="10"/>
        <v>226.18734497932948</v>
      </c>
      <c r="N8" s="1">
        <f t="shared" si="11"/>
        <v>213.27858872119958</v>
      </c>
      <c r="O8" s="1">
        <f t="shared" si="12"/>
        <v>205.94374867932629</v>
      </c>
      <c r="P8" s="1">
        <f t="shared" si="13"/>
        <v>196.15878906518279</v>
      </c>
      <c r="Q8" s="1">
        <f t="shared" si="14"/>
        <v>194.31586303011917</v>
      </c>
      <c r="R8" s="1">
        <f t="shared" si="15"/>
        <v>186.35102254462717</v>
      </c>
      <c r="S8" s="1">
        <f t="shared" si="16"/>
        <v>180.00054860766409</v>
      </c>
      <c r="T8" s="1">
        <f t="shared" si="17"/>
        <v>143.54671283300536</v>
      </c>
      <c r="U8" s="1">
        <f t="shared" si="18"/>
        <v>148.93237780254839</v>
      </c>
      <c r="V8" s="1">
        <f t="shared" si="19"/>
        <v>182.96525448223778</v>
      </c>
      <c r="W8" s="1">
        <f t="shared" si="20"/>
        <v>152.95463090504728</v>
      </c>
      <c r="X8" s="1">
        <f t="shared" si="21"/>
        <v>119.0964014704951</v>
      </c>
      <c r="Y8" s="6">
        <f t="shared" si="22"/>
        <v>65.286601580561694</v>
      </c>
      <c r="Z8" s="10">
        <f t="shared" si="1"/>
        <v>59.589477621659618</v>
      </c>
      <c r="AA8" s="1">
        <f t="shared" si="1"/>
        <v>88.799535383349564</v>
      </c>
      <c r="AB8" s="1">
        <f t="shared" si="1"/>
        <v>108.17511179930946</v>
      </c>
      <c r="AC8" s="1">
        <f t="shared" si="1"/>
        <v>121.99699457639713</v>
      </c>
      <c r="AD8" s="1">
        <f t="shared" si="1"/>
        <v>174.57103605806157</v>
      </c>
      <c r="AE8" s="1">
        <f t="shared" si="1"/>
        <v>187.50401653743097</v>
      </c>
      <c r="AF8" s="1">
        <f t="shared" si="1"/>
        <v>232.21855100810882</v>
      </c>
      <c r="AG8" s="1">
        <f t="shared" si="1"/>
        <v>254.48577156846756</v>
      </c>
      <c r="AH8" s="1">
        <f t="shared" si="1"/>
        <v>254.13653383743679</v>
      </c>
      <c r="AI8" s="1">
        <f t="shared" si="1"/>
        <v>258.52146370484132</v>
      </c>
      <c r="AJ8" s="1">
        <f t="shared" si="2"/>
        <v>262.2347786421912</v>
      </c>
      <c r="AK8" s="1">
        <f t="shared" si="2"/>
        <v>273.48651418514231</v>
      </c>
      <c r="AL8" s="1">
        <f t="shared" si="2"/>
        <v>298.5040594789765</v>
      </c>
      <c r="AM8" s="1">
        <f t="shared" si="2"/>
        <v>298.53970831877632</v>
      </c>
      <c r="AN8" s="1">
        <f t="shared" si="2"/>
        <v>292.89368494926862</v>
      </c>
      <c r="AO8" s="1">
        <f t="shared" si="2"/>
        <v>310.31095035773592</v>
      </c>
      <c r="AP8" s="1">
        <f t="shared" si="2"/>
        <v>332.45865410867282</v>
      </c>
      <c r="AQ8" s="1">
        <f t="shared" si="2"/>
        <v>320.83024875360383</v>
      </c>
      <c r="AR8" s="1">
        <f t="shared" si="2"/>
        <v>312.24512184055232</v>
      </c>
      <c r="AS8" s="1">
        <f t="shared" si="2"/>
        <v>312.97031868204238</v>
      </c>
      <c r="AT8" s="31">
        <f t="shared" si="23"/>
        <v>59.589477621659618</v>
      </c>
      <c r="AU8" s="6">
        <f t="shared" si="3"/>
        <v>0.83907431304324731</v>
      </c>
      <c r="AX8" s="58"/>
      <c r="AY8" s="34" t="s">
        <v>1</v>
      </c>
      <c r="AZ8" s="34">
        <v>7.0250000000000004</v>
      </c>
      <c r="BA8" s="34">
        <v>267.58699999999999</v>
      </c>
    </row>
    <row r="9" spans="1:53" x14ac:dyDescent="0.25">
      <c r="A9" s="37"/>
      <c r="B9" s="37"/>
      <c r="C9" s="12">
        <v>5.61</v>
      </c>
      <c r="D9" s="5">
        <v>151.61000000000001</v>
      </c>
      <c r="E9" s="13">
        <v>0</v>
      </c>
      <c r="F9" s="12">
        <f>SQRT(F8^2+2*$P$195*9.81* C9)</f>
        <v>324.34686646123515</v>
      </c>
      <c r="G9" s="5">
        <f t="shared" si="4"/>
        <v>307.97686257298437</v>
      </c>
      <c r="H9" s="5">
        <f t="shared" si="5"/>
        <v>311.82467688582898</v>
      </c>
      <c r="I9" s="18">
        <f t="shared" si="6"/>
        <v>299.37946651482685</v>
      </c>
      <c r="J9" s="18">
        <f t="shared" si="7"/>
        <v>277.33720994194977</v>
      </c>
      <c r="K9" s="18">
        <f t="shared" si="8"/>
        <v>255.48276144759561</v>
      </c>
      <c r="L9" s="5">
        <f t="shared" si="9"/>
        <v>234.45814270420556</v>
      </c>
      <c r="M9" s="5">
        <f t="shared" si="10"/>
        <v>226.41351208529542</v>
      </c>
      <c r="N9" s="5">
        <f t="shared" si="11"/>
        <v>213.51842972658497</v>
      </c>
      <c r="O9" s="5">
        <f t="shared" si="12"/>
        <v>206.19212168774419</v>
      </c>
      <c r="P9" s="5">
        <f t="shared" si="13"/>
        <v>196.41953556996023</v>
      </c>
      <c r="Q9" s="5">
        <f t="shared" si="14"/>
        <v>194.57907917127176</v>
      </c>
      <c r="R9" s="5">
        <f t="shared" si="15"/>
        <v>186.62547261675761</v>
      </c>
      <c r="S9" s="5">
        <f t="shared" si="16"/>
        <v>180.28466636145194</v>
      </c>
      <c r="T9" s="5">
        <f t="shared" si="17"/>
        <v>143.90282204029671</v>
      </c>
      <c r="U9" s="5">
        <f t="shared" si="18"/>
        <v>149.275639619869</v>
      </c>
      <c r="V9" s="5">
        <f t="shared" si="19"/>
        <v>183.24477557013745</v>
      </c>
      <c r="W9" s="5">
        <f t="shared" si="20"/>
        <v>153.28888590272695</v>
      </c>
      <c r="X9" s="5">
        <f t="shared" si="21"/>
        <v>119.52537918459555</v>
      </c>
      <c r="Y9" s="14">
        <f t="shared" si="22"/>
        <v>66.065904761374469</v>
      </c>
      <c r="Z9" s="5">
        <f t="shared" si="1"/>
        <v>51.367069638264091</v>
      </c>
      <c r="AA9" s="5">
        <f t="shared" si="1"/>
        <v>83.504655464822747</v>
      </c>
      <c r="AB9" s="5">
        <f t="shared" si="1"/>
        <v>103.87263745950183</v>
      </c>
      <c r="AC9" s="5">
        <f t="shared" si="1"/>
        <v>118.19871693750939</v>
      </c>
      <c r="AD9" s="5">
        <f t="shared" si="1"/>
        <v>171.93811860778584</v>
      </c>
      <c r="AE9" s="5">
        <f t="shared" si="1"/>
        <v>185.05519775912586</v>
      </c>
      <c r="AF9" s="5">
        <f t="shared" si="1"/>
        <v>230.24579351707087</v>
      </c>
      <c r="AG9" s="5">
        <f t="shared" si="1"/>
        <v>252.68691681762681</v>
      </c>
      <c r="AH9" s="5">
        <f t="shared" si="1"/>
        <v>252.33518944234999</v>
      </c>
      <c r="AI9" s="5">
        <f t="shared" si="1"/>
        <v>256.75088548258913</v>
      </c>
      <c r="AJ9" s="5">
        <f t="shared" si="2"/>
        <v>260.48944149335307</v>
      </c>
      <c r="AK9" s="5">
        <f t="shared" si="2"/>
        <v>271.81343499014179</v>
      </c>
      <c r="AL9" s="5">
        <f t="shared" si="2"/>
        <v>296.97195747313975</v>
      </c>
      <c r="AM9" s="5">
        <f t="shared" si="2"/>
        <v>297.0077902060147</v>
      </c>
      <c r="AN9" s="5">
        <f t="shared" si="2"/>
        <v>291.33207973575691</v>
      </c>
      <c r="AO9" s="5">
        <f t="shared" si="2"/>
        <v>308.83742634583854</v>
      </c>
      <c r="AP9" s="5">
        <f t="shared" si="2"/>
        <v>331.08371553392681</v>
      </c>
      <c r="AQ9" s="5">
        <f t="shared" si="2"/>
        <v>319.40525749476842</v>
      </c>
      <c r="AR9" s="5">
        <f t="shared" si="2"/>
        <v>310.78076857042066</v>
      </c>
      <c r="AS9" s="5">
        <f t="shared" si="2"/>
        <v>311.50937445916321</v>
      </c>
      <c r="AT9" s="4">
        <f t="shared" si="23"/>
        <v>51.367069638264091</v>
      </c>
      <c r="AU9" s="14">
        <f t="shared" si="3"/>
        <v>0.10921393880372393</v>
      </c>
      <c r="AX9" s="58"/>
      <c r="AY9" s="34" t="s">
        <v>1</v>
      </c>
      <c r="AZ9" s="34">
        <v>7</v>
      </c>
      <c r="BA9" s="34">
        <v>229.124</v>
      </c>
    </row>
    <row r="10" spans="1:53" x14ac:dyDescent="0.25">
      <c r="A10" s="30" t="s">
        <v>15</v>
      </c>
      <c r="B10" s="30">
        <v>224.38</v>
      </c>
      <c r="C10" s="11">
        <v>0</v>
      </c>
      <c r="D10" s="8">
        <f>D9</f>
        <v>151.61000000000001</v>
      </c>
      <c r="E10" s="8">
        <f t="shared" ref="E10:E15" si="24">$P$200</f>
        <v>264.7551212121212</v>
      </c>
      <c r="F10" s="19">
        <f t="shared" ref="F10:F15" si="25">$P$201</f>
        <v>50.360822245295729</v>
      </c>
      <c r="G10" s="8">
        <f t="shared" si="4"/>
        <v>307.97686257298437</v>
      </c>
      <c r="H10" s="8">
        <f t="shared" si="5"/>
        <v>311.82467688582898</v>
      </c>
      <c r="I10" s="8">
        <f t="shared" si="6"/>
        <v>299.37946651482685</v>
      </c>
      <c r="J10" s="8">
        <f t="shared" si="7"/>
        <v>277.33720994194977</v>
      </c>
      <c r="K10" s="8">
        <f t="shared" si="8"/>
        <v>255.48276144759561</v>
      </c>
      <c r="L10" s="8">
        <f t="shared" si="9"/>
        <v>234.45814270420556</v>
      </c>
      <c r="M10" s="8">
        <f t="shared" si="10"/>
        <v>226.41351208529542</v>
      </c>
      <c r="N10" s="8">
        <f t="shared" si="11"/>
        <v>213.51842972658497</v>
      </c>
      <c r="O10" s="8">
        <f t="shared" si="12"/>
        <v>206.19212168774419</v>
      </c>
      <c r="P10" s="8">
        <f t="shared" si="13"/>
        <v>196.41953556996023</v>
      </c>
      <c r="Q10" s="8">
        <f t="shared" si="14"/>
        <v>194.57907917127176</v>
      </c>
      <c r="R10" s="8">
        <f t="shared" si="15"/>
        <v>186.62547261675761</v>
      </c>
      <c r="S10" s="8">
        <f t="shared" si="16"/>
        <v>180.28466636145194</v>
      </c>
      <c r="T10" s="8">
        <f t="shared" si="17"/>
        <v>143.90282204029671</v>
      </c>
      <c r="U10" s="8">
        <f t="shared" si="18"/>
        <v>149.275639619869</v>
      </c>
      <c r="V10" s="8">
        <f t="shared" si="19"/>
        <v>183.24477557013745</v>
      </c>
      <c r="W10" s="8">
        <f t="shared" si="20"/>
        <v>153.28888590272695</v>
      </c>
      <c r="X10" s="8">
        <f t="shared" si="21"/>
        <v>119.52537918459555</v>
      </c>
      <c r="Y10" s="9">
        <f t="shared" si="22"/>
        <v>66.065904761374469</v>
      </c>
      <c r="Z10" s="19">
        <f t="shared" ref="Z10:Z15" si="26">$P$201</f>
        <v>50.360822245295729</v>
      </c>
      <c r="AA10" s="8">
        <f t="shared" ref="AA10:AJ17" si="27">SQRT(AA11^2+2*$P$195*9.81* $C10)</f>
        <v>82.889468922769382</v>
      </c>
      <c r="AB10" s="8">
        <f t="shared" si="27"/>
        <v>103.37872792210737</v>
      </c>
      <c r="AC10" s="8">
        <f t="shared" si="27"/>
        <v>117.76490674081761</v>
      </c>
      <c r="AD10" s="8">
        <f t="shared" si="27"/>
        <v>171.64018528417239</v>
      </c>
      <c r="AE10" s="8">
        <f t="shared" si="27"/>
        <v>184.77841538358635</v>
      </c>
      <c r="AF10" s="8">
        <f t="shared" si="27"/>
        <v>230.02339447609592</v>
      </c>
      <c r="AG10" s="8">
        <f t="shared" si="27"/>
        <v>252.48428565912423</v>
      </c>
      <c r="AH10" s="8">
        <f t="shared" si="27"/>
        <v>252.13227561124864</v>
      </c>
      <c r="AI10" s="8">
        <f t="shared" si="27"/>
        <v>256.55146417452698</v>
      </c>
      <c r="AJ10" s="8">
        <f t="shared" si="27"/>
        <v>260.29288446578602</v>
      </c>
      <c r="AK10" s="8">
        <f t="shared" ref="AK10:AS17" si="28">SQRT(AK11^2+2*$P$195*9.81* $C10)</f>
        <v>271.62507250830146</v>
      </c>
      <c r="AL10" s="8">
        <f t="shared" si="28"/>
        <v>296.79956216178675</v>
      </c>
      <c r="AM10" s="8">
        <f t="shared" si="28"/>
        <v>296.83541570550517</v>
      </c>
      <c r="AN10" s="8">
        <f t="shared" si="28"/>
        <v>291.15634504018874</v>
      </c>
      <c r="AO10" s="8">
        <f t="shared" si="28"/>
        <v>308.6716580541875</v>
      </c>
      <c r="AP10" s="8">
        <f t="shared" si="28"/>
        <v>330.9290909934486</v>
      </c>
      <c r="AQ10" s="8">
        <f t="shared" si="28"/>
        <v>319.24497660777581</v>
      </c>
      <c r="AR10" s="8">
        <f t="shared" si="28"/>
        <v>310.61603739540135</v>
      </c>
      <c r="AS10" s="8">
        <f t="shared" si="28"/>
        <v>311.34502878629547</v>
      </c>
      <c r="AT10" s="30">
        <f t="shared" si="23"/>
        <v>50.360822245295729</v>
      </c>
      <c r="AU10" s="9">
        <f t="shared" si="3"/>
        <v>0</v>
      </c>
      <c r="AX10" s="58"/>
      <c r="AY10" s="34" t="s">
        <v>1</v>
      </c>
      <c r="AZ10" s="34">
        <v>6.9669999999999996</v>
      </c>
      <c r="BA10" s="34">
        <v>209.63800000000001</v>
      </c>
    </row>
    <row r="11" spans="1:53" x14ac:dyDescent="0.25">
      <c r="A11" s="31"/>
      <c r="B11" s="31"/>
      <c r="C11" s="10">
        <v>50</v>
      </c>
      <c r="D11" s="1">
        <f>D10+C11</f>
        <v>201.61</v>
      </c>
      <c r="E11" s="1">
        <f t="shared" si="24"/>
        <v>264.7551212121212</v>
      </c>
      <c r="F11" s="20">
        <f t="shared" si="25"/>
        <v>50.360822245295729</v>
      </c>
      <c r="G11" s="1">
        <f t="shared" si="4"/>
        <v>309.45448434349584</v>
      </c>
      <c r="H11" s="1">
        <f t="shared" si="5"/>
        <v>313.28415075606944</v>
      </c>
      <c r="I11" s="1">
        <f t="shared" si="6"/>
        <v>300.89931035265323</v>
      </c>
      <c r="J11" s="1">
        <f t="shared" si="7"/>
        <v>278.97716397294084</v>
      </c>
      <c r="K11" s="1">
        <f t="shared" si="8"/>
        <v>257.26206754375789</v>
      </c>
      <c r="L11" s="1">
        <f t="shared" si="9"/>
        <v>236.39575013165026</v>
      </c>
      <c r="M11" s="1">
        <f t="shared" si="10"/>
        <v>228.41936970142928</v>
      </c>
      <c r="N11" s="1">
        <f t="shared" si="11"/>
        <v>215.64426686769718</v>
      </c>
      <c r="O11" s="1">
        <f t="shared" si="12"/>
        <v>208.39270871624447</v>
      </c>
      <c r="P11" s="1">
        <f t="shared" si="13"/>
        <v>198.72836725922869</v>
      </c>
      <c r="Q11" s="1">
        <f t="shared" si="14"/>
        <v>196.90949202905389</v>
      </c>
      <c r="R11" s="1">
        <f t="shared" si="15"/>
        <v>189.05395269453678</v>
      </c>
      <c r="S11" s="1">
        <f t="shared" si="16"/>
        <v>182.79740404354774</v>
      </c>
      <c r="T11" s="1">
        <f t="shared" si="17"/>
        <v>147.03860782516034</v>
      </c>
      <c r="U11" s="1">
        <f t="shared" si="18"/>
        <v>152.30084236116687</v>
      </c>
      <c r="V11" s="1">
        <f t="shared" si="19"/>
        <v>185.71746760536564</v>
      </c>
      <c r="W11" s="1">
        <f t="shared" si="20"/>
        <v>156.23639954024554</v>
      </c>
      <c r="X11" s="1">
        <f t="shared" si="21"/>
        <v>123.2827898338667</v>
      </c>
      <c r="Y11" s="6">
        <f t="shared" si="22"/>
        <v>72.643194945837848</v>
      </c>
      <c r="Z11" s="20">
        <f t="shared" si="26"/>
        <v>50.360822245295729</v>
      </c>
      <c r="AA11" s="1">
        <f t="shared" si="27"/>
        <v>82.889468922769382</v>
      </c>
      <c r="AB11" s="1">
        <f t="shared" si="27"/>
        <v>103.37872792210737</v>
      </c>
      <c r="AC11" s="1">
        <f t="shared" si="27"/>
        <v>117.76490674081761</v>
      </c>
      <c r="AD11" s="1">
        <f t="shared" si="27"/>
        <v>171.64018528417239</v>
      </c>
      <c r="AE11" s="1">
        <f t="shared" si="27"/>
        <v>184.77841538358635</v>
      </c>
      <c r="AF11" s="1">
        <f t="shared" si="27"/>
        <v>230.02339447609592</v>
      </c>
      <c r="AG11" s="1">
        <f t="shared" si="27"/>
        <v>252.48428565912423</v>
      </c>
      <c r="AH11" s="1">
        <f t="shared" si="27"/>
        <v>252.13227561124864</v>
      </c>
      <c r="AI11" s="1">
        <f t="shared" si="27"/>
        <v>256.55146417452698</v>
      </c>
      <c r="AJ11" s="1">
        <f t="shared" si="27"/>
        <v>260.29288446578602</v>
      </c>
      <c r="AK11" s="1">
        <f t="shared" si="28"/>
        <v>271.62507250830146</v>
      </c>
      <c r="AL11" s="1">
        <f t="shared" si="28"/>
        <v>296.79956216178675</v>
      </c>
      <c r="AM11" s="1">
        <f t="shared" si="28"/>
        <v>296.83541570550517</v>
      </c>
      <c r="AN11" s="1">
        <f t="shared" si="28"/>
        <v>291.15634504018874</v>
      </c>
      <c r="AO11" s="1">
        <f t="shared" si="28"/>
        <v>308.6716580541875</v>
      </c>
      <c r="AP11" s="1">
        <f t="shared" si="28"/>
        <v>330.9290909934486</v>
      </c>
      <c r="AQ11" s="1">
        <f t="shared" si="28"/>
        <v>319.24497660777581</v>
      </c>
      <c r="AR11" s="1">
        <f t="shared" si="28"/>
        <v>310.61603739540135</v>
      </c>
      <c r="AS11" s="1">
        <f t="shared" si="28"/>
        <v>311.34502878629547</v>
      </c>
      <c r="AT11" s="31">
        <f t="shared" si="23"/>
        <v>50.360822245295729</v>
      </c>
      <c r="AU11" s="6">
        <f t="shared" si="3"/>
        <v>0.99283525905239889</v>
      </c>
      <c r="AV11" s="53"/>
      <c r="AX11" s="58"/>
      <c r="AY11" s="34" t="s">
        <v>1</v>
      </c>
      <c r="AZ11" s="34">
        <v>6.9390000000000001</v>
      </c>
      <c r="BA11" s="34">
        <v>194.76499999999999</v>
      </c>
    </row>
    <row r="12" spans="1:53" x14ac:dyDescent="0.25">
      <c r="A12" s="31"/>
      <c r="B12" s="31"/>
      <c r="C12" s="10">
        <v>50</v>
      </c>
      <c r="D12" s="1">
        <f t="shared" ref="D12" si="29">D11+C12</f>
        <v>251.61</v>
      </c>
      <c r="E12" s="1">
        <f t="shared" si="24"/>
        <v>264.7551212121212</v>
      </c>
      <c r="F12" s="20">
        <f t="shared" si="25"/>
        <v>50.360822245295729</v>
      </c>
      <c r="G12" s="1">
        <f t="shared" si="4"/>
        <v>310.92508403198821</v>
      </c>
      <c r="H12" s="1">
        <f t="shared" si="5"/>
        <v>314.73685693758785</v>
      </c>
      <c r="I12" s="1">
        <f t="shared" si="6"/>
        <v>302.41151593598801</v>
      </c>
      <c r="J12" s="1">
        <f t="shared" si="7"/>
        <v>280.60753378764645</v>
      </c>
      <c r="K12" s="1">
        <f t="shared" si="8"/>
        <v>259.02915163527263</v>
      </c>
      <c r="L12" s="1">
        <f t="shared" si="9"/>
        <v>238.31760463781441</v>
      </c>
      <c r="M12" s="1">
        <f t="shared" si="10"/>
        <v>230.40776561305009</v>
      </c>
      <c r="N12" s="1">
        <f t="shared" si="11"/>
        <v>217.74935093567237</v>
      </c>
      <c r="O12" s="1">
        <f t="shared" si="12"/>
        <v>210.57029953460557</v>
      </c>
      <c r="P12" s="1">
        <f t="shared" si="13"/>
        <v>201.01068119261444</v>
      </c>
      <c r="Q12" s="1">
        <f t="shared" si="14"/>
        <v>199.2126453093278</v>
      </c>
      <c r="R12" s="1">
        <f t="shared" si="15"/>
        <v>191.45163104405287</v>
      </c>
      <c r="S12" s="1">
        <f t="shared" si="16"/>
        <v>185.27606678969642</v>
      </c>
      <c r="T12" s="1">
        <f t="shared" si="17"/>
        <v>150.10890110570159</v>
      </c>
      <c r="U12" s="1">
        <f t="shared" si="18"/>
        <v>155.26711365875585</v>
      </c>
      <c r="V12" s="1">
        <f t="shared" si="19"/>
        <v>188.1576673265005</v>
      </c>
      <c r="W12" s="1">
        <f t="shared" si="20"/>
        <v>159.12932646529754</v>
      </c>
      <c r="X12" s="1">
        <f t="shared" si="21"/>
        <v>126.92902059506071</v>
      </c>
      <c r="Y12" s="6">
        <f t="shared" si="22"/>
        <v>78.672509632901637</v>
      </c>
      <c r="Z12" s="20">
        <f t="shared" si="26"/>
        <v>50.360822245295729</v>
      </c>
      <c r="AA12" s="1">
        <f t="shared" si="27"/>
        <v>77.190245875361427</v>
      </c>
      <c r="AB12" s="1">
        <f t="shared" si="27"/>
        <v>98.867746949109261</v>
      </c>
      <c r="AC12" s="1">
        <f t="shared" si="27"/>
        <v>113.82549477016767</v>
      </c>
      <c r="AD12" s="1">
        <f t="shared" si="27"/>
        <v>168.96160275158681</v>
      </c>
      <c r="AE12" s="1">
        <f t="shared" si="27"/>
        <v>182.29298612856496</v>
      </c>
      <c r="AF12" s="1">
        <f t="shared" si="27"/>
        <v>228.03164694029999</v>
      </c>
      <c r="AG12" s="1">
        <f t="shared" si="27"/>
        <v>250.67106834415145</v>
      </c>
      <c r="AH12" s="1">
        <f t="shared" si="27"/>
        <v>250.31650845460962</v>
      </c>
      <c r="AI12" s="1">
        <f t="shared" si="27"/>
        <v>254.76719523928821</v>
      </c>
      <c r="AJ12" s="1">
        <f t="shared" si="27"/>
        <v>258.53443813836293</v>
      </c>
      <c r="AK12" s="1">
        <f t="shared" si="28"/>
        <v>269.94045642537543</v>
      </c>
      <c r="AL12" s="1">
        <f t="shared" si="28"/>
        <v>295.25861562269154</v>
      </c>
      <c r="AM12" s="1">
        <f t="shared" si="28"/>
        <v>295.2946562622833</v>
      </c>
      <c r="AN12" s="1">
        <f t="shared" si="28"/>
        <v>289.58537127617728</v>
      </c>
      <c r="AO12" s="1">
        <f t="shared" si="28"/>
        <v>307.19027081911509</v>
      </c>
      <c r="AP12" s="1">
        <f t="shared" si="28"/>
        <v>329.54777084020787</v>
      </c>
      <c r="AQ12" s="1">
        <f t="shared" si="28"/>
        <v>317.81287747556632</v>
      </c>
      <c r="AR12" s="1">
        <f t="shared" si="28"/>
        <v>309.1439675737202</v>
      </c>
      <c r="AS12" s="1">
        <f t="shared" si="28"/>
        <v>309.87642206198774</v>
      </c>
      <c r="AT12" s="31">
        <f t="shared" si="23"/>
        <v>50.360822245295729</v>
      </c>
      <c r="AU12" s="6">
        <f t="shared" si="3"/>
        <v>0.99283525905239889</v>
      </c>
      <c r="AX12" s="58"/>
      <c r="AY12" s="34" t="s">
        <v>1</v>
      </c>
      <c r="AZ12" s="34">
        <v>6.9109999999999996</v>
      </c>
      <c r="BA12" s="34">
        <v>186.54599999999999</v>
      </c>
    </row>
    <row r="13" spans="1:53" x14ac:dyDescent="0.25">
      <c r="A13" s="31"/>
      <c r="B13" s="31"/>
      <c r="C13" s="10">
        <v>50</v>
      </c>
      <c r="D13" s="1">
        <f t="shared" ref="D13:D14" si="30">D12+C13</f>
        <v>301.61</v>
      </c>
      <c r="E13" s="1">
        <f t="shared" si="24"/>
        <v>264.7551212121212</v>
      </c>
      <c r="F13" s="20">
        <f t="shared" si="25"/>
        <v>50.360822245295729</v>
      </c>
      <c r="G13" s="1">
        <f t="shared" si="4"/>
        <v>312.38876080982641</v>
      </c>
      <c r="H13" s="1">
        <f t="shared" si="5"/>
        <v>316.18288871308584</v>
      </c>
      <c r="I13" s="1">
        <f t="shared" si="6"/>
        <v>303.91619728257712</v>
      </c>
      <c r="J13" s="1">
        <f t="shared" si="7"/>
        <v>282.22848548363282</v>
      </c>
      <c r="K13" s="1">
        <f t="shared" si="8"/>
        <v>260.78426217256492</v>
      </c>
      <c r="L13" s="1">
        <f t="shared" si="9"/>
        <v>240.22408430527034</v>
      </c>
      <c r="M13" s="1">
        <f t="shared" si="10"/>
        <v>232.37914806367252</v>
      </c>
      <c r="N13" s="1">
        <f t="shared" si="11"/>
        <v>219.8342781117326</v>
      </c>
      <c r="O13" s="1">
        <f t="shared" si="12"/>
        <v>212.72560035429095</v>
      </c>
      <c r="P13" s="1">
        <f t="shared" si="13"/>
        <v>203.26737060708706</v>
      </c>
      <c r="Q13" s="1">
        <f t="shared" si="14"/>
        <v>201.48947379736751</v>
      </c>
      <c r="R13" s="1">
        <f t="shared" si="15"/>
        <v>193.81965078244298</v>
      </c>
      <c r="S13" s="1">
        <f t="shared" si="16"/>
        <v>187.72200437098485</v>
      </c>
      <c r="T13" s="1">
        <f t="shared" si="17"/>
        <v>153.11764167189</v>
      </c>
      <c r="U13" s="1">
        <f t="shared" si="18"/>
        <v>158.17776893078562</v>
      </c>
      <c r="V13" s="1">
        <f t="shared" si="19"/>
        <v>190.56662292686522</v>
      </c>
      <c r="W13" s="1">
        <f t="shared" si="20"/>
        <v>161.97059159396574</v>
      </c>
      <c r="X13" s="1">
        <f t="shared" si="21"/>
        <v>130.47339295512072</v>
      </c>
      <c r="Y13" s="6">
        <f t="shared" si="22"/>
        <v>84.27154781976536</v>
      </c>
      <c r="Z13" s="20">
        <f t="shared" si="26"/>
        <v>50.360822245295729</v>
      </c>
      <c r="AA13" s="1">
        <f t="shared" si="27"/>
        <v>71.035231106112064</v>
      </c>
      <c r="AB13" s="1">
        <f t="shared" si="27"/>
        <v>94.140859284335747</v>
      </c>
      <c r="AC13" s="1">
        <f t="shared" si="27"/>
        <v>109.7447641560793</v>
      </c>
      <c r="AD13" s="1">
        <f t="shared" si="27"/>
        <v>166.23986647126802</v>
      </c>
      <c r="AE13" s="1">
        <f t="shared" si="27"/>
        <v>179.77319820170408</v>
      </c>
      <c r="AF13" s="1">
        <f t="shared" si="27"/>
        <v>226.02234846648599</v>
      </c>
      <c r="AG13" s="1">
        <f t="shared" si="27"/>
        <v>248.84463929286935</v>
      </c>
      <c r="AH13" s="1">
        <f t="shared" si="27"/>
        <v>248.48747333599465</v>
      </c>
      <c r="AI13" s="1">
        <f t="shared" si="27"/>
        <v>252.97034168078596</v>
      </c>
      <c r="AJ13" s="1">
        <f t="shared" si="27"/>
        <v>256.76394938448624</v>
      </c>
      <c r="AK13" s="1">
        <f t="shared" si="28"/>
        <v>268.2452609369642</v>
      </c>
      <c r="AL13" s="1">
        <f t="shared" si="28"/>
        <v>293.70958462302229</v>
      </c>
      <c r="AM13" s="1">
        <f t="shared" si="28"/>
        <v>293.74581531838038</v>
      </c>
      <c r="AN13" s="1">
        <f t="shared" si="28"/>
        <v>288.00582851248242</v>
      </c>
      <c r="AO13" s="1">
        <f t="shared" si="28"/>
        <v>305.70170507526001</v>
      </c>
      <c r="AP13" s="1">
        <f t="shared" si="28"/>
        <v>328.16063637455079</v>
      </c>
      <c r="AQ13" s="1">
        <f t="shared" si="28"/>
        <v>316.37429587325727</v>
      </c>
      <c r="AR13" s="1">
        <f t="shared" si="28"/>
        <v>307.66485448816115</v>
      </c>
      <c r="AS13" s="1">
        <f t="shared" si="28"/>
        <v>308.40082190217839</v>
      </c>
      <c r="AT13" s="31">
        <f t="shared" si="23"/>
        <v>50.360822245295729</v>
      </c>
      <c r="AU13" s="6">
        <f t="shared" si="3"/>
        <v>0.99283525905239889</v>
      </c>
      <c r="AX13" s="58"/>
      <c r="AY13" s="34" t="s">
        <v>1</v>
      </c>
      <c r="AZ13" s="34">
        <v>6.875</v>
      </c>
      <c r="BA13" s="34">
        <v>181.13200000000001</v>
      </c>
    </row>
    <row r="14" spans="1:53" x14ac:dyDescent="0.25">
      <c r="A14" s="31"/>
      <c r="B14" s="31"/>
      <c r="C14" s="10">
        <v>50</v>
      </c>
      <c r="D14" s="1">
        <f t="shared" si="30"/>
        <v>351.61</v>
      </c>
      <c r="E14" s="1">
        <f t="shared" si="24"/>
        <v>264.7551212121212</v>
      </c>
      <c r="F14" s="20">
        <f t="shared" si="25"/>
        <v>50.360822245295729</v>
      </c>
      <c r="G14" s="1">
        <f t="shared" si="4"/>
        <v>313.84561153582973</v>
      </c>
      <c r="H14" s="1">
        <f t="shared" si="5"/>
        <v>317.62233724181243</v>
      </c>
      <c r="I14" s="1">
        <f t="shared" si="6"/>
        <v>305.41346560147332</v>
      </c>
      <c r="J14" s="1">
        <f t="shared" si="7"/>
        <v>283.84018041564366</v>
      </c>
      <c r="K14" s="1">
        <f t="shared" si="8"/>
        <v>262.52763930087264</v>
      </c>
      <c r="L14" s="1">
        <f t="shared" si="9"/>
        <v>242.11555233050527</v>
      </c>
      <c r="M14" s="1">
        <f t="shared" si="10"/>
        <v>234.33394644139426</v>
      </c>
      <c r="N14" s="1">
        <f t="shared" si="11"/>
        <v>221.89961656773227</v>
      </c>
      <c r="O14" s="1">
        <f t="shared" si="12"/>
        <v>214.85928196401827</v>
      </c>
      <c r="P14" s="1">
        <f t="shared" si="13"/>
        <v>205.49927969099767</v>
      </c>
      <c r="Q14" s="1">
        <f t="shared" si="14"/>
        <v>203.74086004319321</v>
      </c>
      <c r="R14" s="1">
        <f t="shared" si="15"/>
        <v>196.15908602312601</v>
      </c>
      <c r="S14" s="1">
        <f t="shared" si="16"/>
        <v>190.13647973248072</v>
      </c>
      <c r="T14" s="1">
        <f t="shared" si="17"/>
        <v>156.06838946808321</v>
      </c>
      <c r="U14" s="1">
        <f t="shared" si="18"/>
        <v>161.03582391480788</v>
      </c>
      <c r="V14" s="1">
        <f t="shared" si="19"/>
        <v>192.94550467359957</v>
      </c>
      <c r="W14" s="1">
        <f t="shared" si="20"/>
        <v>164.76286760462517</v>
      </c>
      <c r="X14" s="1">
        <f t="shared" si="21"/>
        <v>133.92399437450089</v>
      </c>
      <c r="Y14" s="6">
        <f t="shared" si="22"/>
        <v>89.521080042295068</v>
      </c>
      <c r="Z14" s="20">
        <f t="shared" si="26"/>
        <v>50.360822245295729</v>
      </c>
      <c r="AA14" s="1">
        <f t="shared" si="27"/>
        <v>64.293654883656686</v>
      </c>
      <c r="AB14" s="1">
        <f t="shared" si="27"/>
        <v>89.16373358486679</v>
      </c>
      <c r="AC14" s="1">
        <f t="shared" si="27"/>
        <v>105.50631857700972</v>
      </c>
      <c r="AD14" s="1">
        <f t="shared" si="27"/>
        <v>163.47282099598397</v>
      </c>
      <c r="AE14" s="1">
        <f t="shared" si="27"/>
        <v>177.21758601129059</v>
      </c>
      <c r="AF14" s="1">
        <f t="shared" si="27"/>
        <v>223.99502674458114</v>
      </c>
      <c r="AG14" s="1">
        <f t="shared" si="27"/>
        <v>247.0047054304801</v>
      </c>
      <c r="AH14" s="1">
        <f t="shared" si="27"/>
        <v>246.64487508340133</v>
      </c>
      <c r="AI14" s="1">
        <f t="shared" si="27"/>
        <v>251.16063340040691</v>
      </c>
      <c r="AJ14" s="1">
        <f t="shared" si="27"/>
        <v>254.98116735068689</v>
      </c>
      <c r="AK14" s="1">
        <f t="shared" si="28"/>
        <v>266.53928418741583</v>
      </c>
      <c r="AL14" s="1">
        <f t="shared" si="28"/>
        <v>292.15234056811573</v>
      </c>
      <c r="AM14" s="1">
        <f t="shared" si="28"/>
        <v>292.18876435800883</v>
      </c>
      <c r="AN14" s="1">
        <f t="shared" si="28"/>
        <v>286.41757497954177</v>
      </c>
      <c r="AO14" s="1">
        <f t="shared" si="28"/>
        <v>304.20585544318709</v>
      </c>
      <c r="AP14" s="1">
        <f t="shared" si="28"/>
        <v>326.76761355089974</v>
      </c>
      <c r="AQ14" s="1">
        <f t="shared" si="28"/>
        <v>314.92914296600009</v>
      </c>
      <c r="AR14" s="1">
        <f t="shared" si="28"/>
        <v>306.17859606318234</v>
      </c>
      <c r="AS14" s="1">
        <f t="shared" si="28"/>
        <v>306.91812743782202</v>
      </c>
      <c r="AT14" s="31">
        <f t="shared" si="23"/>
        <v>50.360822245295729</v>
      </c>
      <c r="AU14" s="6">
        <f t="shared" si="3"/>
        <v>0.99283525905239889</v>
      </c>
      <c r="AX14" s="58"/>
      <c r="AY14" s="34" t="s">
        <v>1</v>
      </c>
      <c r="AZ14" s="34">
        <v>6.8440000000000003</v>
      </c>
      <c r="BA14" s="34">
        <v>174.922</v>
      </c>
    </row>
    <row r="15" spans="1:53" x14ac:dyDescent="0.25">
      <c r="A15" s="4"/>
      <c r="B15" s="4"/>
      <c r="C15" s="10">
        <v>28.38</v>
      </c>
      <c r="D15" s="1">
        <v>379.99</v>
      </c>
      <c r="E15" s="1">
        <f t="shared" si="24"/>
        <v>264.7551212121212</v>
      </c>
      <c r="F15" s="21">
        <f t="shared" si="25"/>
        <v>50.360822245295729</v>
      </c>
      <c r="G15" s="5">
        <f t="shared" si="4"/>
        <v>314.66951931875917</v>
      </c>
      <c r="H15" s="5">
        <f t="shared" si="5"/>
        <v>318.43647344949608</v>
      </c>
      <c r="I15" s="5">
        <f t="shared" si="6"/>
        <v>306.26005857555492</v>
      </c>
      <c r="J15" s="5">
        <f t="shared" si="7"/>
        <v>284.75092015019925</v>
      </c>
      <c r="K15" s="5">
        <f t="shared" si="8"/>
        <v>263.5120488799119</v>
      </c>
      <c r="L15" s="5">
        <f t="shared" si="9"/>
        <v>243.18260461699484</v>
      </c>
      <c r="M15" s="5">
        <f t="shared" si="10"/>
        <v>235.4362694293261</v>
      </c>
      <c r="N15" s="5">
        <f t="shared" si="11"/>
        <v>223.06339534066677</v>
      </c>
      <c r="O15" s="5">
        <f t="shared" si="12"/>
        <v>216.06098572878329</v>
      </c>
      <c r="P15" s="5">
        <f t="shared" si="13"/>
        <v>206.75539282330433</v>
      </c>
      <c r="Q15" s="5">
        <f t="shared" si="14"/>
        <v>205.00774755881801</v>
      </c>
      <c r="R15" s="5">
        <f t="shared" si="15"/>
        <v>197.47461998299465</v>
      </c>
      <c r="S15" s="5">
        <f t="shared" si="16"/>
        <v>191.49339266162698</v>
      </c>
      <c r="T15" s="5">
        <f t="shared" si="17"/>
        <v>157.71867580968751</v>
      </c>
      <c r="U15" s="5">
        <f t="shared" si="18"/>
        <v>162.63571284290856</v>
      </c>
      <c r="V15" s="5">
        <f t="shared" si="19"/>
        <v>194.28279975785307</v>
      </c>
      <c r="W15" s="5">
        <f t="shared" si="20"/>
        <v>166.3269101778159</v>
      </c>
      <c r="X15" s="5">
        <f t="shared" si="21"/>
        <v>135.84356730158902</v>
      </c>
      <c r="Y15" s="14">
        <f t="shared" si="22"/>
        <v>92.368080417095399</v>
      </c>
      <c r="Z15" s="21">
        <f t="shared" si="26"/>
        <v>50.360822245295729</v>
      </c>
      <c r="AA15" s="5">
        <f t="shared" si="27"/>
        <v>56.756885558483134</v>
      </c>
      <c r="AB15" s="5">
        <f t="shared" si="27"/>
        <v>83.891843386548032</v>
      </c>
      <c r="AC15" s="5">
        <f t="shared" si="27"/>
        <v>101.09032228494213</v>
      </c>
      <c r="AD15" s="5">
        <f t="shared" si="27"/>
        <v>160.65812523612061</v>
      </c>
      <c r="AE15" s="5">
        <f t="shared" si="27"/>
        <v>174.62457671149608</v>
      </c>
      <c r="AF15" s="5">
        <f t="shared" si="27"/>
        <v>221.94918789287252</v>
      </c>
      <c r="AG15" s="5">
        <f t="shared" si="27"/>
        <v>245.15096268380887</v>
      </c>
      <c r="AH15" s="5">
        <f t="shared" si="27"/>
        <v>244.78840741527497</v>
      </c>
      <c r="AI15" s="5">
        <f t="shared" si="27"/>
        <v>249.33779049733636</v>
      </c>
      <c r="AJ15" s="5">
        <f t="shared" si="27"/>
        <v>253.18583235149433</v>
      </c>
      <c r="AK15" s="5">
        <f t="shared" si="28"/>
        <v>264.82231781921257</v>
      </c>
      <c r="AL15" s="5">
        <f t="shared" si="28"/>
        <v>290.58675141759005</v>
      </c>
      <c r="AM15" s="5">
        <f t="shared" si="28"/>
        <v>290.62337142263698</v>
      </c>
      <c r="AN15" s="5">
        <f t="shared" si="28"/>
        <v>284.8204649549632</v>
      </c>
      <c r="AO15" s="5">
        <f t="shared" si="28"/>
        <v>302.70261393969037</v>
      </c>
      <c r="AP15" s="5">
        <f t="shared" si="28"/>
        <v>325.36862673858116</v>
      </c>
      <c r="AQ15" s="5">
        <f t="shared" si="28"/>
        <v>313.47732787125022</v>
      </c>
      <c r="AR15" s="5">
        <f t="shared" si="28"/>
        <v>304.68508773358332</v>
      </c>
      <c r="AS15" s="5">
        <f t="shared" si="28"/>
        <v>305.42823535151291</v>
      </c>
      <c r="AT15" s="4">
        <f t="shared" si="23"/>
        <v>50.360822245295729</v>
      </c>
      <c r="AU15" s="14">
        <f t="shared" si="3"/>
        <v>0.56353329303814159</v>
      </c>
      <c r="AX15" s="58"/>
      <c r="AY15" s="34" t="s">
        <v>1</v>
      </c>
      <c r="AZ15" s="34">
        <v>6.7919999999999998</v>
      </c>
      <c r="BA15" s="34">
        <v>170.982</v>
      </c>
    </row>
    <row r="16" spans="1:53" x14ac:dyDescent="0.25">
      <c r="A16" s="35" t="s">
        <v>25</v>
      </c>
      <c r="B16" s="35">
        <v>6.8029999999999999</v>
      </c>
      <c r="C16" s="11">
        <v>0</v>
      </c>
      <c r="D16" s="8">
        <f>D15</f>
        <v>379.99</v>
      </c>
      <c r="E16" s="8">
        <v>0</v>
      </c>
      <c r="F16" s="16">
        <f t="shared" ref="F16:F47" si="31">SQRT(F15^2+2*$P$195*9.81* C16)</f>
        <v>50.360822245295729</v>
      </c>
      <c r="G16" s="8">
        <f t="shared" si="4"/>
        <v>314.66951931875917</v>
      </c>
      <c r="H16" s="8">
        <f t="shared" si="5"/>
        <v>318.43647344949608</v>
      </c>
      <c r="I16" s="8">
        <f t="shared" si="6"/>
        <v>306.26005857555492</v>
      </c>
      <c r="J16" s="17">
        <f t="shared" si="7"/>
        <v>284.75092015019925</v>
      </c>
      <c r="K16" s="17">
        <f t="shared" si="8"/>
        <v>263.5120488799119</v>
      </c>
      <c r="L16" s="17">
        <f t="shared" si="9"/>
        <v>243.18260461699484</v>
      </c>
      <c r="M16" s="8">
        <f t="shared" si="10"/>
        <v>235.4362694293261</v>
      </c>
      <c r="N16" s="8">
        <f t="shared" si="11"/>
        <v>223.06339534066677</v>
      </c>
      <c r="O16" s="8">
        <f t="shared" si="12"/>
        <v>216.06098572878329</v>
      </c>
      <c r="P16" s="8">
        <f t="shared" si="13"/>
        <v>206.75539282330433</v>
      </c>
      <c r="Q16" s="8">
        <f t="shared" si="14"/>
        <v>205.00774755881801</v>
      </c>
      <c r="R16" s="8">
        <f t="shared" si="15"/>
        <v>197.47461998299465</v>
      </c>
      <c r="S16" s="8">
        <f t="shared" si="16"/>
        <v>191.49339266162698</v>
      </c>
      <c r="T16" s="8">
        <f t="shared" si="17"/>
        <v>157.71867580968751</v>
      </c>
      <c r="U16" s="8">
        <f t="shared" si="18"/>
        <v>162.63571284290856</v>
      </c>
      <c r="V16" s="8">
        <f t="shared" si="19"/>
        <v>194.28279975785307</v>
      </c>
      <c r="W16" s="8">
        <f t="shared" si="20"/>
        <v>166.3269101778159</v>
      </c>
      <c r="X16" s="8">
        <f t="shared" si="21"/>
        <v>135.84356730158902</v>
      </c>
      <c r="Y16" s="9">
        <f t="shared" si="22"/>
        <v>92.368080417095399</v>
      </c>
      <c r="Z16" s="11">
        <f t="shared" ref="Z16:Z47" si="32">SQRT(Z17^2+2*$P$195*9.81* $C16)</f>
        <v>323.774232976039</v>
      </c>
      <c r="AA16" s="8">
        <f t="shared" si="27"/>
        <v>51.995245458587377</v>
      </c>
      <c r="AB16" s="8">
        <f t="shared" si="27"/>
        <v>80.746534778856628</v>
      </c>
      <c r="AC16" s="8">
        <f t="shared" si="27"/>
        <v>98.495760069525161</v>
      </c>
      <c r="AD16" s="8">
        <f t="shared" si="27"/>
        <v>159.03834347849897</v>
      </c>
      <c r="AE16" s="8">
        <f t="shared" si="27"/>
        <v>173.13550844257563</v>
      </c>
      <c r="AF16" s="8">
        <f t="shared" si="27"/>
        <v>220.77953595907758</v>
      </c>
      <c r="AG16" s="8">
        <f t="shared" si="27"/>
        <v>244.0925152412467</v>
      </c>
      <c r="AH16" s="8">
        <f t="shared" si="27"/>
        <v>243.72838549686134</v>
      </c>
      <c r="AI16" s="8">
        <f t="shared" si="27"/>
        <v>248.29719140999885</v>
      </c>
      <c r="AJ16" s="8">
        <f t="shared" si="27"/>
        <v>252.16111356733614</v>
      </c>
      <c r="AK16" s="8">
        <f t="shared" si="28"/>
        <v>263.84279695898471</v>
      </c>
      <c r="AL16" s="8">
        <f t="shared" si="28"/>
        <v>289.69435892234469</v>
      </c>
      <c r="AM16" s="8">
        <f t="shared" si="28"/>
        <v>289.73109171964961</v>
      </c>
      <c r="AN16" s="8">
        <f t="shared" si="28"/>
        <v>283.90994830960295</v>
      </c>
      <c r="AO16" s="8">
        <f t="shared" si="28"/>
        <v>301.84604350218211</v>
      </c>
      <c r="AP16" s="8">
        <f t="shared" si="28"/>
        <v>324.57187918510465</v>
      </c>
      <c r="AQ16" s="8">
        <f t="shared" si="28"/>
        <v>312.65027839632467</v>
      </c>
      <c r="AR16" s="8">
        <f t="shared" si="28"/>
        <v>303.83410634624511</v>
      </c>
      <c r="AS16" s="8">
        <f t="shared" si="28"/>
        <v>304.57933029333947</v>
      </c>
      <c r="AT16" s="30">
        <f t="shared" si="23"/>
        <v>50.360822245295729</v>
      </c>
      <c r="AU16" s="9">
        <f t="shared" si="3"/>
        <v>0</v>
      </c>
      <c r="AX16" s="58"/>
      <c r="AY16" s="34" t="s">
        <v>1</v>
      </c>
      <c r="AZ16" s="34">
        <v>6.7610000000000001</v>
      </c>
      <c r="BA16" s="34">
        <v>166.42099999999999</v>
      </c>
    </row>
    <row r="17" spans="1:53" x14ac:dyDescent="0.25">
      <c r="A17" s="37"/>
      <c r="B17" s="37"/>
      <c r="C17" s="15">
        <v>6.8</v>
      </c>
      <c r="D17" s="5">
        <f>C17+D15</f>
        <v>386.79</v>
      </c>
      <c r="E17" s="5">
        <v>0</v>
      </c>
      <c r="F17" s="12">
        <f t="shared" si="31"/>
        <v>51.5779923729324</v>
      </c>
      <c r="G17" s="5">
        <f t="shared" si="4"/>
        <v>314.86661186651554</v>
      </c>
      <c r="H17" s="5">
        <f t="shared" si="5"/>
        <v>318.63123591850126</v>
      </c>
      <c r="I17" s="18">
        <f t="shared" si="6"/>
        <v>306.4625594729352</v>
      </c>
      <c r="J17" s="18">
        <f t="shared" si="7"/>
        <v>284.96870601240613</v>
      </c>
      <c r="K17" s="18">
        <f t="shared" si="8"/>
        <v>263.74737303884007</v>
      </c>
      <c r="L17" s="18">
        <f t="shared" si="9"/>
        <v>243.43758146248834</v>
      </c>
      <c r="M17" s="5">
        <f t="shared" si="10"/>
        <v>235.69962631026431</v>
      </c>
      <c r="N17" s="5">
        <f t="shared" si="11"/>
        <v>223.34134239075979</v>
      </c>
      <c r="O17" s="5">
        <f t="shared" si="12"/>
        <v>216.34792911903153</v>
      </c>
      <c r="P17" s="5">
        <f t="shared" si="13"/>
        <v>207.05523258666727</v>
      </c>
      <c r="Q17" s="5">
        <f t="shared" si="14"/>
        <v>205.31013964035009</v>
      </c>
      <c r="R17" s="5">
        <f t="shared" si="15"/>
        <v>197.78852953957707</v>
      </c>
      <c r="S17" s="5">
        <f t="shared" si="16"/>
        <v>191.81709077415405</v>
      </c>
      <c r="T17" s="5">
        <f t="shared" si="17"/>
        <v>158.11153525015595</v>
      </c>
      <c r="U17" s="5">
        <f t="shared" si="18"/>
        <v>163.01672298240146</v>
      </c>
      <c r="V17" s="5">
        <f t="shared" si="19"/>
        <v>194.60185806345743</v>
      </c>
      <c r="W17" s="5">
        <f t="shared" si="20"/>
        <v>166.69948389032055</v>
      </c>
      <c r="X17" s="5">
        <f t="shared" si="21"/>
        <v>136.29949250536976</v>
      </c>
      <c r="Y17" s="14">
        <f t="shared" si="22"/>
        <v>93.037299831513835</v>
      </c>
      <c r="Z17" s="12">
        <f t="shared" si="32"/>
        <v>323.774232976039</v>
      </c>
      <c r="AA17" s="5">
        <f t="shared" si="27"/>
        <v>51.995245458587377</v>
      </c>
      <c r="AB17" s="5">
        <f t="shared" si="27"/>
        <v>80.746534778856628</v>
      </c>
      <c r="AC17" s="5">
        <f t="shared" si="27"/>
        <v>98.495760069525161</v>
      </c>
      <c r="AD17" s="5">
        <f t="shared" si="27"/>
        <v>159.03834347849897</v>
      </c>
      <c r="AE17" s="5">
        <f t="shared" si="27"/>
        <v>173.13550844257563</v>
      </c>
      <c r="AF17" s="5">
        <f t="shared" si="27"/>
        <v>220.77953595907758</v>
      </c>
      <c r="AG17" s="5">
        <f t="shared" si="27"/>
        <v>244.0925152412467</v>
      </c>
      <c r="AH17" s="5">
        <f t="shared" si="27"/>
        <v>243.72838549686134</v>
      </c>
      <c r="AI17" s="5">
        <f t="shared" si="27"/>
        <v>248.29719140999885</v>
      </c>
      <c r="AJ17" s="5">
        <f t="shared" si="27"/>
        <v>252.16111356733614</v>
      </c>
      <c r="AK17" s="5">
        <f t="shared" si="28"/>
        <v>263.84279695898471</v>
      </c>
      <c r="AL17" s="5">
        <f t="shared" si="28"/>
        <v>289.69435892234469</v>
      </c>
      <c r="AM17" s="5">
        <f t="shared" si="28"/>
        <v>289.73109171964961</v>
      </c>
      <c r="AN17" s="5">
        <f t="shared" si="28"/>
        <v>283.90994830960295</v>
      </c>
      <c r="AO17" s="5">
        <f t="shared" si="28"/>
        <v>301.84604350218211</v>
      </c>
      <c r="AP17" s="5">
        <f t="shared" si="28"/>
        <v>324.57187918510465</v>
      </c>
      <c r="AQ17" s="5">
        <f t="shared" si="28"/>
        <v>312.65027839632467</v>
      </c>
      <c r="AR17" s="5">
        <f t="shared" si="28"/>
        <v>303.83410634624511</v>
      </c>
      <c r="AS17" s="5">
        <f t="shared" si="28"/>
        <v>304.57933029333947</v>
      </c>
      <c r="AT17" s="4">
        <f t="shared" si="23"/>
        <v>51.5779923729324</v>
      </c>
      <c r="AU17" s="14">
        <f t="shared" si="3"/>
        <v>0.13183917572504372</v>
      </c>
      <c r="AX17" s="58"/>
      <c r="AY17" s="34" t="s">
        <v>1</v>
      </c>
      <c r="AZ17" s="34">
        <v>6.7329999999999997</v>
      </c>
      <c r="BA17" s="34">
        <v>169.28899999999999</v>
      </c>
    </row>
    <row r="18" spans="1:53" x14ac:dyDescent="0.25">
      <c r="A18" s="30" t="s">
        <v>16</v>
      </c>
      <c r="B18" s="30">
        <v>192.52</v>
      </c>
      <c r="C18" s="10">
        <v>0</v>
      </c>
      <c r="D18" s="1">
        <f>C18+D17</f>
        <v>386.79</v>
      </c>
      <c r="E18" s="1">
        <f>$Q$200</f>
        <v>269.26646428571433</v>
      </c>
      <c r="F18" s="16">
        <f t="shared" si="31"/>
        <v>51.5779923729324</v>
      </c>
      <c r="G18" s="22">
        <f>$Q$201</f>
        <v>50.788076064158517</v>
      </c>
      <c r="H18" s="8">
        <f t="shared" ref="H18:Q24" si="33">SQRT(H17^2+2*$P$195*9.81* $C18)</f>
        <v>318.63123591850126</v>
      </c>
      <c r="I18" s="17">
        <f t="shared" si="33"/>
        <v>306.4625594729352</v>
      </c>
      <c r="J18" s="17">
        <f t="shared" si="33"/>
        <v>284.96870601240613</v>
      </c>
      <c r="K18" s="17">
        <f t="shared" si="33"/>
        <v>263.74737303884007</v>
      </c>
      <c r="L18" s="17">
        <f t="shared" si="33"/>
        <v>243.43758146248834</v>
      </c>
      <c r="M18" s="8">
        <f t="shared" si="33"/>
        <v>235.69962631026431</v>
      </c>
      <c r="N18" s="8">
        <f t="shared" si="33"/>
        <v>223.34134239075979</v>
      </c>
      <c r="O18" s="8">
        <f t="shared" si="33"/>
        <v>216.34792911903153</v>
      </c>
      <c r="P18" s="8">
        <f t="shared" si="33"/>
        <v>207.05523258666727</v>
      </c>
      <c r="Q18" s="8">
        <f t="shared" si="33"/>
        <v>205.31013964035009</v>
      </c>
      <c r="R18" s="8">
        <f t="shared" ref="R18:Y24" si="34">SQRT(R17^2+2*$P$195*9.81* $C18)</f>
        <v>197.78852953957707</v>
      </c>
      <c r="S18" s="8">
        <f t="shared" si="34"/>
        <v>191.81709077415405</v>
      </c>
      <c r="T18" s="8">
        <f t="shared" si="34"/>
        <v>158.11153525015595</v>
      </c>
      <c r="U18" s="8">
        <f t="shared" si="34"/>
        <v>163.01672298240146</v>
      </c>
      <c r="V18" s="8">
        <f t="shared" si="34"/>
        <v>194.60185806345743</v>
      </c>
      <c r="W18" s="8">
        <f t="shared" si="34"/>
        <v>166.69948389032055</v>
      </c>
      <c r="X18" s="8">
        <f t="shared" si="34"/>
        <v>136.29949250536976</v>
      </c>
      <c r="Y18" s="9">
        <f t="shared" si="34"/>
        <v>93.037299831513835</v>
      </c>
      <c r="Z18" s="11">
        <f t="shared" si="32"/>
        <v>323.58256606192862</v>
      </c>
      <c r="AA18" s="22">
        <f>$Q$201</f>
        <v>50.788076064158517</v>
      </c>
      <c r="AB18" s="8">
        <f t="shared" ref="AB18:AK24" si="35">SQRT(AB19^2+2*$P$195*9.81* $C18)</f>
        <v>79.974533439046098</v>
      </c>
      <c r="AC18" s="8">
        <f t="shared" si="35"/>
        <v>97.863874191008136</v>
      </c>
      <c r="AD18" s="8">
        <f t="shared" si="35"/>
        <v>158.6477791095262</v>
      </c>
      <c r="AE18" s="8">
        <f t="shared" si="35"/>
        <v>172.7768138485867</v>
      </c>
      <c r="AF18" s="8">
        <f t="shared" si="35"/>
        <v>220.49835967259628</v>
      </c>
      <c r="AG18" s="8">
        <f t="shared" si="35"/>
        <v>243.83822324811638</v>
      </c>
      <c r="AH18" s="8">
        <f t="shared" si="35"/>
        <v>243.47371319488815</v>
      </c>
      <c r="AI18" s="8">
        <f t="shared" si="35"/>
        <v>248.04720998651368</v>
      </c>
      <c r="AJ18" s="8">
        <f t="shared" si="35"/>
        <v>251.91496643811973</v>
      </c>
      <c r="AK18" s="8">
        <f t="shared" si="35"/>
        <v>263.60755798561627</v>
      </c>
      <c r="AL18" s="8">
        <f t="shared" ref="AL18:AS24" si="36">SQRT(AL19^2+2*$P$195*9.81* $C18)</f>
        <v>289.48012835327449</v>
      </c>
      <c r="AM18" s="8">
        <f t="shared" si="36"/>
        <v>289.51688833133727</v>
      </c>
      <c r="AN18" s="8">
        <f t="shared" si="36"/>
        <v>283.6913496551515</v>
      </c>
      <c r="AO18" s="8">
        <f t="shared" si="36"/>
        <v>301.64044340559047</v>
      </c>
      <c r="AP18" s="8">
        <f t="shared" si="36"/>
        <v>324.38068357679714</v>
      </c>
      <c r="AQ18" s="8">
        <f t="shared" si="36"/>
        <v>312.45178780301342</v>
      </c>
      <c r="AR18" s="8">
        <f t="shared" si="36"/>
        <v>303.62985245067949</v>
      </c>
      <c r="AS18" s="8">
        <f t="shared" si="36"/>
        <v>304.37557648723919</v>
      </c>
      <c r="AT18" s="30">
        <f t="shared" si="23"/>
        <v>50.788076064158517</v>
      </c>
      <c r="AU18" s="9">
        <f t="shared" si="3"/>
        <v>0</v>
      </c>
      <c r="AX18" s="58"/>
      <c r="AY18" s="34" t="s">
        <v>1</v>
      </c>
      <c r="AZ18" s="34">
        <v>6.7060000000000004</v>
      </c>
      <c r="BA18" s="34">
        <v>161.96199999999999</v>
      </c>
    </row>
    <row r="19" spans="1:53" x14ac:dyDescent="0.25">
      <c r="A19" s="31"/>
      <c r="B19" s="31"/>
      <c r="C19" s="10">
        <v>50</v>
      </c>
      <c r="D19" s="1">
        <f>D18+C19</f>
        <v>436.79</v>
      </c>
      <c r="E19" s="1">
        <f>$Q$200</f>
        <v>269.26646428571433</v>
      </c>
      <c r="F19" s="10">
        <f t="shared" si="31"/>
        <v>59.771391963231643</v>
      </c>
      <c r="G19" s="23">
        <f>$Q$201</f>
        <v>50.788076064158517</v>
      </c>
      <c r="H19" s="1">
        <f t="shared" si="33"/>
        <v>320.05967334694259</v>
      </c>
      <c r="I19" s="13">
        <f t="shared" si="33"/>
        <v>307.94744739760768</v>
      </c>
      <c r="J19" s="13">
        <f t="shared" si="33"/>
        <v>286.56498984765244</v>
      </c>
      <c r="K19" s="13">
        <f t="shared" si="33"/>
        <v>265.47129182811665</v>
      </c>
      <c r="L19" s="13">
        <f t="shared" si="33"/>
        <v>245.3042724216308</v>
      </c>
      <c r="M19" s="1">
        <f t="shared" si="33"/>
        <v>237.62711091708002</v>
      </c>
      <c r="N19" s="1">
        <f t="shared" si="33"/>
        <v>225.37454430548848</v>
      </c>
      <c r="O19" s="1">
        <f t="shared" si="33"/>
        <v>218.44623236415293</v>
      </c>
      <c r="P19" s="1">
        <f t="shared" si="33"/>
        <v>209.24674272618651</v>
      </c>
      <c r="Q19" s="1">
        <f t="shared" si="33"/>
        <v>207.52007960469766</v>
      </c>
      <c r="R19" s="1">
        <f t="shared" si="34"/>
        <v>200.08156441168725</v>
      </c>
      <c r="S19" s="1">
        <f t="shared" si="34"/>
        <v>194.18065380737613</v>
      </c>
      <c r="T19" s="1">
        <f t="shared" si="34"/>
        <v>160.97076622530349</v>
      </c>
      <c r="U19" s="1">
        <f t="shared" si="34"/>
        <v>165.79138087343691</v>
      </c>
      <c r="V19" s="1">
        <f t="shared" si="34"/>
        <v>196.93200136531908</v>
      </c>
      <c r="W19" s="1">
        <f t="shared" si="34"/>
        <v>169.41383629827655</v>
      </c>
      <c r="X19" s="1">
        <f t="shared" si="34"/>
        <v>139.60616625787469</v>
      </c>
      <c r="Y19" s="6">
        <f t="shared" si="34"/>
        <v>97.817529921476776</v>
      </c>
      <c r="Z19" s="10">
        <f t="shared" si="32"/>
        <v>323.58256606192862</v>
      </c>
      <c r="AA19" s="23">
        <f>$Q$201</f>
        <v>50.788076064158517</v>
      </c>
      <c r="AB19" s="1">
        <f t="shared" si="35"/>
        <v>79.974533439046098</v>
      </c>
      <c r="AC19" s="1">
        <f t="shared" si="35"/>
        <v>97.863874191008136</v>
      </c>
      <c r="AD19" s="1">
        <f t="shared" si="35"/>
        <v>158.6477791095262</v>
      </c>
      <c r="AE19" s="1">
        <f t="shared" si="35"/>
        <v>172.7768138485867</v>
      </c>
      <c r="AF19" s="1">
        <f t="shared" si="35"/>
        <v>220.49835967259628</v>
      </c>
      <c r="AG19" s="1">
        <f t="shared" si="35"/>
        <v>243.83822324811638</v>
      </c>
      <c r="AH19" s="1">
        <f t="shared" si="35"/>
        <v>243.47371319488815</v>
      </c>
      <c r="AI19" s="1">
        <f t="shared" si="35"/>
        <v>248.04720998651368</v>
      </c>
      <c r="AJ19" s="1">
        <f t="shared" si="35"/>
        <v>251.91496643811973</v>
      </c>
      <c r="AK19" s="1">
        <f t="shared" si="35"/>
        <v>263.60755798561627</v>
      </c>
      <c r="AL19" s="1">
        <f t="shared" si="36"/>
        <v>289.48012835327449</v>
      </c>
      <c r="AM19" s="1">
        <f t="shared" si="36"/>
        <v>289.51688833133727</v>
      </c>
      <c r="AN19" s="1">
        <f t="shared" si="36"/>
        <v>283.6913496551515</v>
      </c>
      <c r="AO19" s="1">
        <f t="shared" si="36"/>
        <v>301.64044340559047</v>
      </c>
      <c r="AP19" s="1">
        <f t="shared" si="36"/>
        <v>324.38068357679714</v>
      </c>
      <c r="AQ19" s="1">
        <f t="shared" si="36"/>
        <v>312.45178780301342</v>
      </c>
      <c r="AR19" s="1">
        <f t="shared" si="36"/>
        <v>303.62985245067949</v>
      </c>
      <c r="AS19" s="1">
        <f t="shared" si="36"/>
        <v>304.37557648723919</v>
      </c>
      <c r="AT19" s="31">
        <f t="shared" si="23"/>
        <v>50.788076064158517</v>
      </c>
      <c r="AU19" s="6">
        <f t="shared" si="3"/>
        <v>0.98448304946296894</v>
      </c>
      <c r="AX19" s="58"/>
      <c r="AY19" s="34" t="s">
        <v>1</v>
      </c>
      <c r="AZ19" s="34">
        <v>6.7</v>
      </c>
      <c r="BA19" s="34">
        <v>157.249</v>
      </c>
    </row>
    <row r="20" spans="1:53" x14ac:dyDescent="0.25">
      <c r="A20" s="31"/>
      <c r="B20" s="31"/>
      <c r="C20" s="10">
        <v>50</v>
      </c>
      <c r="D20" s="1">
        <f>D19+C20</f>
        <v>486.79</v>
      </c>
      <c r="E20" s="1">
        <f>$Q$200</f>
        <v>269.26646428571433</v>
      </c>
      <c r="F20" s="10">
        <f t="shared" si="31"/>
        <v>66.96976405231149</v>
      </c>
      <c r="G20" s="23">
        <f>$Q$201</f>
        <v>50.788076064158517</v>
      </c>
      <c r="H20" s="1">
        <f t="shared" si="33"/>
        <v>321.48176387308752</v>
      </c>
      <c r="I20" s="13">
        <f t="shared" si="33"/>
        <v>309.42520963667835</v>
      </c>
      <c r="J20" s="13">
        <f t="shared" si="33"/>
        <v>288.15243085281293</v>
      </c>
      <c r="K20" s="13">
        <f t="shared" si="33"/>
        <v>267.18408782127926</v>
      </c>
      <c r="L20" s="13">
        <f t="shared" si="33"/>
        <v>247.15686530684448</v>
      </c>
      <c r="M20" s="1">
        <f t="shared" si="33"/>
        <v>239.53908625274133</v>
      </c>
      <c r="N20" s="1">
        <f t="shared" si="33"/>
        <v>227.3895670889643</v>
      </c>
      <c r="O20" s="1">
        <f t="shared" si="33"/>
        <v>220.5245710438941</v>
      </c>
      <c r="P20" s="1">
        <f t="shared" si="33"/>
        <v>211.41553713367162</v>
      </c>
      <c r="Q20" s="1">
        <f t="shared" si="33"/>
        <v>209.70673198335825</v>
      </c>
      <c r="R20" s="1">
        <f t="shared" si="34"/>
        <v>202.34861605019233</v>
      </c>
      <c r="S20" s="1">
        <f t="shared" si="34"/>
        <v>196.51579151065712</v>
      </c>
      <c r="T20" s="1">
        <f t="shared" si="34"/>
        <v>163.78008908033146</v>
      </c>
      <c r="U20" s="1">
        <f t="shared" si="34"/>
        <v>168.52036070434048</v>
      </c>
      <c r="V20" s="1">
        <f t="shared" si="34"/>
        <v>199.23489443807287</v>
      </c>
      <c r="W20" s="1">
        <f t="shared" si="34"/>
        <v>172.08537976626383</v>
      </c>
      <c r="X20" s="1">
        <f t="shared" si="34"/>
        <v>142.83631070992192</v>
      </c>
      <c r="Y20" s="6">
        <f t="shared" si="34"/>
        <v>102.37479748423927</v>
      </c>
      <c r="Z20" s="10">
        <f t="shared" si="32"/>
        <v>322.16974882695365</v>
      </c>
      <c r="AA20" s="23">
        <f>$Q$201</f>
        <v>50.788076064158517</v>
      </c>
      <c r="AB20" s="1">
        <f t="shared" si="35"/>
        <v>74.051306529953294</v>
      </c>
      <c r="AC20" s="1">
        <f t="shared" si="35"/>
        <v>93.086024040526453</v>
      </c>
      <c r="AD20" s="1">
        <f t="shared" si="35"/>
        <v>155.74590786401103</v>
      </c>
      <c r="AE20" s="1">
        <f t="shared" si="35"/>
        <v>170.11612916966214</v>
      </c>
      <c r="AF20" s="1">
        <f t="shared" si="35"/>
        <v>218.41977158285289</v>
      </c>
      <c r="AG20" s="1">
        <f t="shared" si="35"/>
        <v>241.96022217876688</v>
      </c>
      <c r="AH20" s="1">
        <f t="shared" si="35"/>
        <v>241.59287865520096</v>
      </c>
      <c r="AI20" s="1">
        <f t="shared" si="35"/>
        <v>246.20131677571021</v>
      </c>
      <c r="AJ20" s="1">
        <f t="shared" si="35"/>
        <v>250.09762157109569</v>
      </c>
      <c r="AK20" s="1">
        <f t="shared" si="35"/>
        <v>261.87137038466051</v>
      </c>
      <c r="AL20" s="1">
        <f t="shared" si="36"/>
        <v>287.90000818240395</v>
      </c>
      <c r="AM20" s="1">
        <f t="shared" si="36"/>
        <v>287.93696988934926</v>
      </c>
      <c r="AN20" s="1">
        <f t="shared" si="36"/>
        <v>282.07880435998987</v>
      </c>
      <c r="AO20" s="1">
        <f t="shared" si="36"/>
        <v>300.12435272386881</v>
      </c>
      <c r="AP20" s="1">
        <f t="shared" si="36"/>
        <v>322.97135767394326</v>
      </c>
      <c r="AQ20" s="1">
        <f t="shared" si="36"/>
        <v>310.98840766385382</v>
      </c>
      <c r="AR20" s="1">
        <f t="shared" si="36"/>
        <v>302.12374501058565</v>
      </c>
      <c r="AS20" s="1">
        <f t="shared" si="36"/>
        <v>302.87317735636344</v>
      </c>
      <c r="AT20" s="31">
        <f t="shared" si="23"/>
        <v>50.788076064158517</v>
      </c>
      <c r="AU20" s="6">
        <f t="shared" si="3"/>
        <v>0.98448304946296894</v>
      </c>
      <c r="AX20" s="58"/>
      <c r="AY20" s="34" t="s">
        <v>1</v>
      </c>
      <c r="AZ20" s="34">
        <v>6.694</v>
      </c>
      <c r="BA20" s="34">
        <v>162.57499999999999</v>
      </c>
    </row>
    <row r="21" spans="1:53" x14ac:dyDescent="0.25">
      <c r="A21" s="31"/>
      <c r="B21" s="31"/>
      <c r="C21" s="10">
        <v>50</v>
      </c>
      <c r="D21" s="1">
        <f>D20+C21</f>
        <v>536.79</v>
      </c>
      <c r="E21" s="1">
        <f>$Q$200</f>
        <v>269.26646428571433</v>
      </c>
      <c r="F21" s="10">
        <f t="shared" si="31"/>
        <v>73.466177913528838</v>
      </c>
      <c r="G21" s="23">
        <f>$Q$201</f>
        <v>50.788076064158517</v>
      </c>
      <c r="H21" s="1">
        <f t="shared" si="33"/>
        <v>322.89759135514095</v>
      </c>
      <c r="I21" s="13">
        <f t="shared" si="33"/>
        <v>310.89594780038925</v>
      </c>
      <c r="J21" s="13">
        <f t="shared" si="33"/>
        <v>289.73117437787937</v>
      </c>
      <c r="K21" s="13">
        <f t="shared" si="33"/>
        <v>268.88597357409526</v>
      </c>
      <c r="L21" s="13">
        <f t="shared" si="33"/>
        <v>248.99567479839016</v>
      </c>
      <c r="M21" s="1">
        <f t="shared" si="33"/>
        <v>241.43592077981739</v>
      </c>
      <c r="N21" s="1">
        <f t="shared" si="33"/>
        <v>229.38688981915814</v>
      </c>
      <c r="O21" s="1">
        <f t="shared" si="33"/>
        <v>222.58350440698317</v>
      </c>
      <c r="P21" s="1">
        <f t="shared" si="33"/>
        <v>213.5623078670927</v>
      </c>
      <c r="Q21" s="1">
        <f t="shared" si="33"/>
        <v>211.87081780920195</v>
      </c>
      <c r="R21" s="1">
        <f t="shared" si="34"/>
        <v>204.59054821136814</v>
      </c>
      <c r="S21" s="1">
        <f t="shared" si="34"/>
        <v>198.82350543399053</v>
      </c>
      <c r="T21" s="1">
        <f t="shared" si="34"/>
        <v>166.54202946752304</v>
      </c>
      <c r="U21" s="1">
        <f t="shared" si="34"/>
        <v>171.20584678077154</v>
      </c>
      <c r="V21" s="1">
        <f t="shared" si="34"/>
        <v>201.51147153884327</v>
      </c>
      <c r="W21" s="1">
        <f t="shared" si="34"/>
        <v>174.7160780503593</v>
      </c>
      <c r="X21" s="1">
        <f t="shared" si="34"/>
        <v>145.99500558999051</v>
      </c>
      <c r="Y21" s="6">
        <f t="shared" si="34"/>
        <v>106.73766514187483</v>
      </c>
      <c r="Z21" s="10">
        <f t="shared" si="32"/>
        <v>320.75070858724911</v>
      </c>
      <c r="AA21" s="23">
        <f>$Q$201</f>
        <v>50.788076064158517</v>
      </c>
      <c r="AB21" s="1">
        <f t="shared" si="35"/>
        <v>67.611138126739917</v>
      </c>
      <c r="AC21" s="1">
        <f t="shared" si="35"/>
        <v>88.049292283774022</v>
      </c>
      <c r="AD21" s="1">
        <f t="shared" si="35"/>
        <v>152.78893224440378</v>
      </c>
      <c r="AE21" s="1">
        <f t="shared" si="35"/>
        <v>167.41316377056248</v>
      </c>
      <c r="AF21" s="1">
        <f t="shared" si="35"/>
        <v>216.32121166983515</v>
      </c>
      <c r="AG21" s="1">
        <f t="shared" si="35"/>
        <v>240.0675303259444</v>
      </c>
      <c r="AH21" s="1">
        <f t="shared" si="35"/>
        <v>239.69728621097624</v>
      </c>
      <c r="AI21" s="1">
        <f t="shared" si="35"/>
        <v>244.34147904539989</v>
      </c>
      <c r="AJ21" s="1">
        <f t="shared" si="35"/>
        <v>248.26697387191675</v>
      </c>
      <c r="AK21" s="1">
        <f t="shared" si="35"/>
        <v>260.12359490661368</v>
      </c>
      <c r="AL21" s="1">
        <f t="shared" si="36"/>
        <v>286.31116763309853</v>
      </c>
      <c r="AM21" s="1">
        <f t="shared" si="36"/>
        <v>286.34833442690046</v>
      </c>
      <c r="AN21" s="1">
        <f t="shared" si="36"/>
        <v>280.45698755631219</v>
      </c>
      <c r="AO21" s="1">
        <f t="shared" si="36"/>
        <v>298.60056446350069</v>
      </c>
      <c r="AP21" s="1">
        <f t="shared" si="36"/>
        <v>321.55585498906748</v>
      </c>
      <c r="AQ21" s="1">
        <f t="shared" si="36"/>
        <v>309.51810884227655</v>
      </c>
      <c r="AR21" s="1">
        <f t="shared" si="36"/>
        <v>300.61009181200382</v>
      </c>
      <c r="AS21" s="1">
        <f t="shared" si="36"/>
        <v>301.36328834471391</v>
      </c>
      <c r="AT21" s="31">
        <f t="shared" si="23"/>
        <v>50.788076064158517</v>
      </c>
      <c r="AU21" s="6">
        <f t="shared" si="3"/>
        <v>0.98448304946296894</v>
      </c>
      <c r="AX21" s="58"/>
      <c r="AY21" s="34" t="s">
        <v>1</v>
      </c>
      <c r="AZ21" s="34">
        <v>6.6859999999999999</v>
      </c>
      <c r="BA21" s="34">
        <v>164.512</v>
      </c>
    </row>
    <row r="22" spans="1:53" x14ac:dyDescent="0.25">
      <c r="A22" s="4"/>
      <c r="B22" s="4"/>
      <c r="C22" s="10">
        <v>42.52</v>
      </c>
      <c r="D22" s="1">
        <f>D21+C22</f>
        <v>579.30999999999995</v>
      </c>
      <c r="E22" s="1">
        <f>$Q$200</f>
        <v>269.26646428571433</v>
      </c>
      <c r="F22" s="12">
        <f t="shared" si="31"/>
        <v>78.569235259242987</v>
      </c>
      <c r="G22" s="24">
        <f>$Q$201</f>
        <v>50.788076064158517</v>
      </c>
      <c r="H22" s="5">
        <f t="shared" si="33"/>
        <v>324.09674471514148</v>
      </c>
      <c r="I22" s="18">
        <f t="shared" si="33"/>
        <v>312.14121129819171</v>
      </c>
      <c r="J22" s="18">
        <f t="shared" si="33"/>
        <v>291.06700060017994</v>
      </c>
      <c r="K22" s="18">
        <f t="shared" si="33"/>
        <v>270.32482722992546</v>
      </c>
      <c r="L22" s="18">
        <f t="shared" si="33"/>
        <v>250.54878068014156</v>
      </c>
      <c r="M22" s="5">
        <f t="shared" si="33"/>
        <v>243.03734131774539</v>
      </c>
      <c r="N22" s="5">
        <f t="shared" si="33"/>
        <v>231.07183007218035</v>
      </c>
      <c r="O22" s="5">
        <f t="shared" si="33"/>
        <v>224.31955301777305</v>
      </c>
      <c r="P22" s="5">
        <f t="shared" si="33"/>
        <v>215.37108620592247</v>
      </c>
      <c r="Q22" s="5">
        <f t="shared" si="33"/>
        <v>213.69391397777346</v>
      </c>
      <c r="R22" s="5">
        <f t="shared" si="34"/>
        <v>206.4779355026298</v>
      </c>
      <c r="S22" s="5">
        <f t="shared" si="34"/>
        <v>200.76511585696372</v>
      </c>
      <c r="T22" s="5">
        <f t="shared" si="34"/>
        <v>168.85524277072747</v>
      </c>
      <c r="U22" s="5">
        <f t="shared" si="34"/>
        <v>173.45687476696051</v>
      </c>
      <c r="V22" s="5">
        <f t="shared" si="34"/>
        <v>203.42742832211698</v>
      </c>
      <c r="W22" s="5">
        <f t="shared" si="34"/>
        <v>176.92245013366519</v>
      </c>
      <c r="X22" s="5">
        <f t="shared" si="34"/>
        <v>148.62835223880188</v>
      </c>
      <c r="Y22" s="14">
        <f t="shared" si="34"/>
        <v>110.3121688298213</v>
      </c>
      <c r="Z22" s="12">
        <f t="shared" si="32"/>
        <v>319.32536238016297</v>
      </c>
      <c r="AA22" s="24">
        <f>$Q$201</f>
        <v>50.788076064158517</v>
      </c>
      <c r="AB22" s="5">
        <f t="shared" si="35"/>
        <v>60.489139511098223</v>
      </c>
      <c r="AC22" s="5">
        <f t="shared" si="35"/>
        <v>82.706395591111743</v>
      </c>
      <c r="AD22" s="5">
        <f t="shared" si="35"/>
        <v>149.77358851408016</v>
      </c>
      <c r="AE22" s="5">
        <f t="shared" si="35"/>
        <v>164.66583556909785</v>
      </c>
      <c r="AF22" s="5">
        <f t="shared" si="35"/>
        <v>214.20209293633343</v>
      </c>
      <c r="AG22" s="5">
        <f t="shared" si="35"/>
        <v>238.15979744028638</v>
      </c>
      <c r="AH22" s="5">
        <f t="shared" si="35"/>
        <v>237.78658292028729</v>
      </c>
      <c r="AI22" s="5">
        <f t="shared" si="35"/>
        <v>242.46737591291244</v>
      </c>
      <c r="AJ22" s="5">
        <f t="shared" si="35"/>
        <v>246.42272686487135</v>
      </c>
      <c r="AK22" s="5">
        <f t="shared" si="35"/>
        <v>258.36399638328101</v>
      </c>
      <c r="AL22" s="5">
        <f t="shared" si="36"/>
        <v>284.71346071344828</v>
      </c>
      <c r="AM22" s="5">
        <f t="shared" si="36"/>
        <v>284.7508360462881</v>
      </c>
      <c r="AN22" s="5">
        <f t="shared" si="36"/>
        <v>278.82573745829393</v>
      </c>
      <c r="AO22" s="5">
        <f t="shared" si="36"/>
        <v>297.06896017241723</v>
      </c>
      <c r="AP22" s="5">
        <f t="shared" si="36"/>
        <v>320.13409358853079</v>
      </c>
      <c r="AQ22" s="5">
        <f t="shared" si="36"/>
        <v>308.04079226832823</v>
      </c>
      <c r="AR22" s="5">
        <f t="shared" si="36"/>
        <v>299.08877829036209</v>
      </c>
      <c r="AS22" s="5">
        <f t="shared" si="36"/>
        <v>299.84579630526616</v>
      </c>
      <c r="AT22" s="4">
        <f t="shared" si="23"/>
        <v>50.788076064158517</v>
      </c>
      <c r="AU22" s="14">
        <f t="shared" si="3"/>
        <v>0.83720438526330887</v>
      </c>
      <c r="AX22" s="58"/>
      <c r="AY22" s="34" t="s">
        <v>1</v>
      </c>
      <c r="AZ22" s="34">
        <v>6.6859999999999999</v>
      </c>
      <c r="BA22" s="34">
        <v>165.709</v>
      </c>
    </row>
    <row r="23" spans="1:53" x14ac:dyDescent="0.25">
      <c r="A23" s="30" t="s">
        <v>26</v>
      </c>
      <c r="B23" s="30">
        <f>$AZ67</f>
        <v>13.775</v>
      </c>
      <c r="C23" s="8">
        <v>0</v>
      </c>
      <c r="D23" s="8">
        <f>D22</f>
        <v>579.30999999999995</v>
      </c>
      <c r="E23" s="8">
        <v>0</v>
      </c>
      <c r="F23" s="11">
        <f t="shared" si="31"/>
        <v>78.569235259242987</v>
      </c>
      <c r="G23" s="8">
        <f t="shared" ref="G23:G54" si="37">SQRT(G22^2+2*$P$195*9.81* $C23)</f>
        <v>50.788076064158517</v>
      </c>
      <c r="H23" s="8">
        <f t="shared" si="33"/>
        <v>324.09674471514148</v>
      </c>
      <c r="I23" s="17">
        <f t="shared" si="33"/>
        <v>312.14121129819171</v>
      </c>
      <c r="J23" s="17">
        <f t="shared" si="33"/>
        <v>291.06700060017994</v>
      </c>
      <c r="K23" s="17">
        <f t="shared" si="33"/>
        <v>270.32482722992546</v>
      </c>
      <c r="L23" s="17">
        <f t="shared" si="33"/>
        <v>250.54878068014156</v>
      </c>
      <c r="M23" s="8">
        <f t="shared" si="33"/>
        <v>243.03734131774539</v>
      </c>
      <c r="N23" s="8">
        <f t="shared" si="33"/>
        <v>231.07183007218035</v>
      </c>
      <c r="O23" s="8">
        <f t="shared" si="33"/>
        <v>224.31955301777305</v>
      </c>
      <c r="P23" s="8">
        <f t="shared" si="33"/>
        <v>215.37108620592247</v>
      </c>
      <c r="Q23" s="8">
        <f t="shared" si="33"/>
        <v>213.69391397777346</v>
      </c>
      <c r="R23" s="8">
        <f t="shared" si="34"/>
        <v>206.4779355026298</v>
      </c>
      <c r="S23" s="8">
        <f t="shared" si="34"/>
        <v>200.76511585696372</v>
      </c>
      <c r="T23" s="8">
        <f t="shared" si="34"/>
        <v>168.85524277072747</v>
      </c>
      <c r="U23" s="8">
        <f t="shared" si="34"/>
        <v>173.45687476696051</v>
      </c>
      <c r="V23" s="8">
        <f t="shared" si="34"/>
        <v>203.42742832211698</v>
      </c>
      <c r="W23" s="8">
        <f t="shared" si="34"/>
        <v>176.92245013366519</v>
      </c>
      <c r="X23" s="8">
        <f t="shared" si="34"/>
        <v>148.62835223880188</v>
      </c>
      <c r="Y23" s="9">
        <f t="shared" si="34"/>
        <v>110.3121688298213</v>
      </c>
      <c r="Z23" s="11">
        <f t="shared" si="32"/>
        <v>318.10822313675322</v>
      </c>
      <c r="AA23" s="8">
        <f t="shared" ref="AA23:AA54" si="38">SQRT(AA24^2+2*$P$195*9.81* $C23)</f>
        <v>324.84964717280957</v>
      </c>
      <c r="AB23" s="8">
        <f t="shared" si="35"/>
        <v>53.694418395147032</v>
      </c>
      <c r="AC23" s="8">
        <f t="shared" si="35"/>
        <v>77.874915342961813</v>
      </c>
      <c r="AD23" s="8">
        <f t="shared" si="35"/>
        <v>147.16073655831232</v>
      </c>
      <c r="AE23" s="8">
        <f t="shared" si="35"/>
        <v>162.29292027586777</v>
      </c>
      <c r="AF23" s="8">
        <f t="shared" si="35"/>
        <v>212.38335901455559</v>
      </c>
      <c r="AG23" s="8">
        <f t="shared" si="35"/>
        <v>236.5253552683057</v>
      </c>
      <c r="AH23" s="8">
        <f t="shared" si="35"/>
        <v>236.14955766400806</v>
      </c>
      <c r="AI23" s="8">
        <f t="shared" si="35"/>
        <v>240.86216587520255</v>
      </c>
      <c r="AJ23" s="8">
        <f t="shared" si="35"/>
        <v>244.84344974599381</v>
      </c>
      <c r="AK23" s="8">
        <f t="shared" si="35"/>
        <v>256.85814994883856</v>
      </c>
      <c r="AL23" s="8">
        <f t="shared" si="36"/>
        <v>283.34768267876882</v>
      </c>
      <c r="AM23" s="8">
        <f t="shared" si="36"/>
        <v>283.38523814246224</v>
      </c>
      <c r="AN23" s="8">
        <f t="shared" si="36"/>
        <v>277.43097598711188</v>
      </c>
      <c r="AO23" s="8">
        <f t="shared" si="36"/>
        <v>295.76024355197103</v>
      </c>
      <c r="AP23" s="8">
        <f t="shared" si="36"/>
        <v>318.92004083429782</v>
      </c>
      <c r="AQ23" s="8">
        <f t="shared" si="36"/>
        <v>306.77888497955553</v>
      </c>
      <c r="AR23" s="8">
        <f t="shared" si="36"/>
        <v>297.78893845678914</v>
      </c>
      <c r="AS23" s="8">
        <f t="shared" si="36"/>
        <v>298.54925243573996</v>
      </c>
      <c r="AT23" s="30">
        <f t="shared" si="23"/>
        <v>50.788076064158517</v>
      </c>
      <c r="AU23" s="9">
        <f t="shared" si="3"/>
        <v>0</v>
      </c>
      <c r="AX23" s="58"/>
      <c r="AY23" s="34" t="s">
        <v>1</v>
      </c>
      <c r="AZ23" s="34">
        <v>6.681</v>
      </c>
      <c r="BA23" s="34">
        <v>164.239</v>
      </c>
    </row>
    <row r="24" spans="1:53" x14ac:dyDescent="0.25">
      <c r="A24" s="4"/>
      <c r="B24" s="4"/>
      <c r="C24" s="5">
        <v>13.78</v>
      </c>
      <c r="D24" s="5">
        <f>D23+C24</f>
        <v>593.08999999999992</v>
      </c>
      <c r="E24" s="5">
        <v>0</v>
      </c>
      <c r="F24" s="12">
        <f t="shared" si="31"/>
        <v>80.153370966056514</v>
      </c>
      <c r="G24" s="5">
        <f t="shared" si="37"/>
        <v>53.205890823279624</v>
      </c>
      <c r="H24" s="5">
        <f t="shared" si="33"/>
        <v>324.48441886006111</v>
      </c>
      <c r="I24" s="18">
        <f t="shared" si="33"/>
        <v>312.54371524428763</v>
      </c>
      <c r="J24" s="18">
        <f t="shared" si="33"/>
        <v>291.49860546216195</v>
      </c>
      <c r="K24" s="18">
        <f t="shared" si="33"/>
        <v>270.78949456153032</v>
      </c>
      <c r="L24" s="18">
        <f t="shared" si="33"/>
        <v>251.05005406951355</v>
      </c>
      <c r="M24" s="5">
        <f t="shared" si="33"/>
        <v>243.5540749459928</v>
      </c>
      <c r="N24" s="5">
        <f t="shared" si="33"/>
        <v>231.61526029367451</v>
      </c>
      <c r="O24" s="5">
        <f t="shared" si="33"/>
        <v>224.87930099076146</v>
      </c>
      <c r="P24" s="5">
        <f t="shared" si="33"/>
        <v>215.9540296487169</v>
      </c>
      <c r="Q24" s="5">
        <f t="shared" si="33"/>
        <v>214.28142014449142</v>
      </c>
      <c r="R24" s="5">
        <f t="shared" si="34"/>
        <v>207.08591453169419</v>
      </c>
      <c r="S24" s="5">
        <f t="shared" si="34"/>
        <v>201.39034210472968</v>
      </c>
      <c r="T24" s="5">
        <f t="shared" si="34"/>
        <v>169.59814609588548</v>
      </c>
      <c r="U24" s="5">
        <f t="shared" si="34"/>
        <v>174.18015257749954</v>
      </c>
      <c r="V24" s="5">
        <f t="shared" si="34"/>
        <v>204.04449696512287</v>
      </c>
      <c r="W24" s="5">
        <f t="shared" si="34"/>
        <v>177.63161742578163</v>
      </c>
      <c r="X24" s="5">
        <f t="shared" si="34"/>
        <v>149.471820880129</v>
      </c>
      <c r="Y24" s="14">
        <f t="shared" si="34"/>
        <v>111.44600818306144</v>
      </c>
      <c r="Z24" s="12">
        <f t="shared" si="32"/>
        <v>318.10822313675322</v>
      </c>
      <c r="AA24" s="5">
        <f t="shared" si="38"/>
        <v>324.84964717280957</v>
      </c>
      <c r="AB24" s="5">
        <f t="shared" si="35"/>
        <v>53.694418395147032</v>
      </c>
      <c r="AC24" s="5">
        <f t="shared" si="35"/>
        <v>77.874915342961813</v>
      </c>
      <c r="AD24" s="5">
        <f t="shared" si="35"/>
        <v>147.16073655831232</v>
      </c>
      <c r="AE24" s="5">
        <f t="shared" si="35"/>
        <v>162.29292027586777</v>
      </c>
      <c r="AF24" s="5">
        <f t="shared" si="35"/>
        <v>212.38335901455559</v>
      </c>
      <c r="AG24" s="5">
        <f t="shared" si="35"/>
        <v>236.5253552683057</v>
      </c>
      <c r="AH24" s="5">
        <f t="shared" si="35"/>
        <v>236.14955766400806</v>
      </c>
      <c r="AI24" s="5">
        <f t="shared" si="35"/>
        <v>240.86216587520255</v>
      </c>
      <c r="AJ24" s="5">
        <f t="shared" si="35"/>
        <v>244.84344974599381</v>
      </c>
      <c r="AK24" s="5">
        <f t="shared" si="35"/>
        <v>256.85814994883856</v>
      </c>
      <c r="AL24" s="5">
        <f t="shared" si="36"/>
        <v>283.34768267876882</v>
      </c>
      <c r="AM24" s="5">
        <f t="shared" si="36"/>
        <v>283.38523814246224</v>
      </c>
      <c r="AN24" s="5">
        <f t="shared" si="36"/>
        <v>277.43097598711188</v>
      </c>
      <c r="AO24" s="5">
        <f t="shared" si="36"/>
        <v>295.76024355197103</v>
      </c>
      <c r="AP24" s="5">
        <f t="shared" si="36"/>
        <v>318.92004083429782</v>
      </c>
      <c r="AQ24" s="5">
        <f t="shared" si="36"/>
        <v>306.77888497955553</v>
      </c>
      <c r="AR24" s="5">
        <f t="shared" si="36"/>
        <v>297.78893845678914</v>
      </c>
      <c r="AS24" s="5">
        <f t="shared" si="36"/>
        <v>298.54925243573996</v>
      </c>
      <c r="AT24" s="4">
        <f t="shared" si="23"/>
        <v>53.205890823279624</v>
      </c>
      <c r="AU24" s="14">
        <f t="shared" si="3"/>
        <v>0.25899387806078644</v>
      </c>
      <c r="AX24" s="58"/>
      <c r="AY24" s="34" t="s">
        <v>1</v>
      </c>
      <c r="AZ24" s="34">
        <v>6.7140000000000004</v>
      </c>
      <c r="BA24" s="34">
        <v>168.31299999999999</v>
      </c>
    </row>
    <row r="25" spans="1:53" x14ac:dyDescent="0.25">
      <c r="A25" s="30" t="s">
        <v>34</v>
      </c>
      <c r="B25" s="30">
        <f>SUM(AZ68:AZ125)</f>
        <v>225.32900000000006</v>
      </c>
      <c r="C25" s="11">
        <v>0</v>
      </c>
      <c r="D25" s="8">
        <f>D24</f>
        <v>593.08999999999992</v>
      </c>
      <c r="E25" s="9">
        <f t="shared" ref="E25:E30" si="39">$R$200</f>
        <v>268.26222413793107</v>
      </c>
      <c r="F25" s="11">
        <f t="shared" si="31"/>
        <v>80.153370966056514</v>
      </c>
      <c r="G25" s="8">
        <f t="shared" si="37"/>
        <v>53.205890823279624</v>
      </c>
      <c r="H25" s="22">
        <f t="shared" ref="H25:H30" si="40">$R$201</f>
        <v>50.693279504796948</v>
      </c>
      <c r="I25" s="17">
        <f t="shared" ref="I25:R30" si="41">SQRT(I24^2+2*$P$195*9.81* $C25)</f>
        <v>312.54371524428763</v>
      </c>
      <c r="J25" s="17">
        <f t="shared" si="41"/>
        <v>291.49860546216195</v>
      </c>
      <c r="K25" s="17">
        <f t="shared" si="41"/>
        <v>270.78949456153032</v>
      </c>
      <c r="L25" s="17">
        <f t="shared" si="41"/>
        <v>251.05005406951355</v>
      </c>
      <c r="M25" s="8">
        <f t="shared" si="41"/>
        <v>243.5540749459928</v>
      </c>
      <c r="N25" s="8">
        <f t="shared" si="41"/>
        <v>231.61526029367451</v>
      </c>
      <c r="O25" s="8">
        <f t="shared" si="41"/>
        <v>224.87930099076146</v>
      </c>
      <c r="P25" s="8">
        <f t="shared" si="41"/>
        <v>215.9540296487169</v>
      </c>
      <c r="Q25" s="8">
        <f t="shared" si="41"/>
        <v>214.28142014449142</v>
      </c>
      <c r="R25" s="8">
        <f t="shared" si="41"/>
        <v>207.08591453169419</v>
      </c>
      <c r="S25" s="8">
        <f t="shared" ref="S25:Y30" si="42">SQRT(S24^2+2*$P$195*9.81* $C25)</f>
        <v>201.39034210472968</v>
      </c>
      <c r="T25" s="8">
        <f t="shared" si="42"/>
        <v>169.59814609588548</v>
      </c>
      <c r="U25" s="8">
        <f t="shared" si="42"/>
        <v>174.18015257749954</v>
      </c>
      <c r="V25" s="8">
        <f t="shared" si="42"/>
        <v>204.04449696512287</v>
      </c>
      <c r="W25" s="8">
        <f t="shared" si="42"/>
        <v>177.63161742578163</v>
      </c>
      <c r="X25" s="8">
        <f t="shared" si="42"/>
        <v>149.471820880129</v>
      </c>
      <c r="Y25" s="9">
        <f t="shared" si="42"/>
        <v>111.44600818306144</v>
      </c>
      <c r="Z25" s="11">
        <f t="shared" si="32"/>
        <v>317.71276883251386</v>
      </c>
      <c r="AA25" s="8">
        <f t="shared" si="38"/>
        <v>324.46240941024104</v>
      </c>
      <c r="AB25" s="22">
        <v>51.299633710126081</v>
      </c>
      <c r="AC25" s="8">
        <f t="shared" ref="AC25:AL30" si="43">SQRT(AC26^2+2*$P$195*9.81* $C25)</f>
        <v>76.243454090652719</v>
      </c>
      <c r="AD25" s="8">
        <f t="shared" si="43"/>
        <v>146.30394470548291</v>
      </c>
      <c r="AE25" s="8">
        <f t="shared" si="43"/>
        <v>161.51641967202335</v>
      </c>
      <c r="AF25" s="8">
        <f t="shared" si="43"/>
        <v>211.79058769998636</v>
      </c>
      <c r="AG25" s="8">
        <f t="shared" si="43"/>
        <v>235.99323197244075</v>
      </c>
      <c r="AH25" s="8">
        <f t="shared" si="43"/>
        <v>235.61658565751833</v>
      </c>
      <c r="AI25" s="8">
        <f t="shared" si="43"/>
        <v>240.33964467414359</v>
      </c>
      <c r="AJ25" s="8">
        <f t="shared" si="43"/>
        <v>244.32944303853148</v>
      </c>
      <c r="AK25" s="8">
        <f t="shared" si="43"/>
        <v>256.36823330346533</v>
      </c>
      <c r="AL25" s="8">
        <f t="shared" si="43"/>
        <v>282.90364283873805</v>
      </c>
      <c r="AM25" s="8">
        <f t="shared" ref="AM25:AS30" si="44">SQRT(AM26^2+2*$P$195*9.81* $C25)</f>
        <v>282.94125724089804</v>
      </c>
      <c r="AN25" s="8">
        <f t="shared" si="44"/>
        <v>276.97745086768606</v>
      </c>
      <c r="AO25" s="8">
        <f t="shared" si="44"/>
        <v>295.33486674945988</v>
      </c>
      <c r="AP25" s="8">
        <f t="shared" si="44"/>
        <v>318.52559441550403</v>
      </c>
      <c r="AQ25" s="8">
        <f t="shared" si="44"/>
        <v>306.36880735691642</v>
      </c>
      <c r="AR25" s="8">
        <f t="shared" si="44"/>
        <v>297.36646367608665</v>
      </c>
      <c r="AS25" s="8">
        <f t="shared" si="44"/>
        <v>298.12785509230628</v>
      </c>
      <c r="AT25" s="30">
        <f t="shared" si="23"/>
        <v>50.693279504796948</v>
      </c>
      <c r="AU25" s="9">
        <f t="shared" si="3"/>
        <v>0</v>
      </c>
      <c r="AX25" s="58"/>
      <c r="AY25" s="34" t="s">
        <v>1</v>
      </c>
      <c r="AZ25" s="34">
        <v>6.7060000000000004</v>
      </c>
      <c r="BA25" s="34">
        <v>154.328</v>
      </c>
    </row>
    <row r="26" spans="1:53" x14ac:dyDescent="0.25">
      <c r="A26" s="31"/>
      <c r="B26" s="31"/>
      <c r="C26" s="10">
        <v>50</v>
      </c>
      <c r="D26" s="1">
        <f>D25+C26</f>
        <v>643.08999999999992</v>
      </c>
      <c r="E26" s="6">
        <f t="shared" si="39"/>
        <v>268.26222413793107</v>
      </c>
      <c r="F26" s="10">
        <f t="shared" si="31"/>
        <v>85.655664595065005</v>
      </c>
      <c r="G26" s="1">
        <f t="shared" si="37"/>
        <v>61.18167060728851</v>
      </c>
      <c r="H26" s="23">
        <f t="shared" si="40"/>
        <v>50.693279504796948</v>
      </c>
      <c r="I26" s="13">
        <f t="shared" si="41"/>
        <v>313.99984703611301</v>
      </c>
      <c r="J26" s="13">
        <f t="shared" si="41"/>
        <v>293.05932332274494</v>
      </c>
      <c r="K26" s="13">
        <f t="shared" si="41"/>
        <v>272.46886127572276</v>
      </c>
      <c r="L26" s="13">
        <f t="shared" si="41"/>
        <v>252.86055376097252</v>
      </c>
      <c r="M26" s="1">
        <f t="shared" si="41"/>
        <v>245.41987984431555</v>
      </c>
      <c r="N26" s="1">
        <f t="shared" si="41"/>
        <v>233.57645172599612</v>
      </c>
      <c r="O26" s="1">
        <f t="shared" si="41"/>
        <v>226.89872193137953</v>
      </c>
      <c r="P26" s="1">
        <f t="shared" si="41"/>
        <v>218.05612332956599</v>
      </c>
      <c r="Q26" s="1">
        <f t="shared" si="41"/>
        <v>216.39976205888041</v>
      </c>
      <c r="R26" s="1">
        <f t="shared" si="41"/>
        <v>209.27710337595019</v>
      </c>
      <c r="S26" s="1">
        <f t="shared" si="42"/>
        <v>203.64282431026157</v>
      </c>
      <c r="T26" s="1">
        <f t="shared" si="42"/>
        <v>172.26683127973683</v>
      </c>
      <c r="U26" s="1">
        <f t="shared" si="42"/>
        <v>176.77968082311105</v>
      </c>
      <c r="V26" s="1">
        <f t="shared" si="42"/>
        <v>206.26799737659269</v>
      </c>
      <c r="W26" s="1">
        <f t="shared" si="42"/>
        <v>180.18135727455061</v>
      </c>
      <c r="X26" s="1">
        <f t="shared" si="42"/>
        <v>152.49313177065179</v>
      </c>
      <c r="Y26" s="6">
        <f t="shared" si="42"/>
        <v>115.4666304173591</v>
      </c>
      <c r="Z26" s="10">
        <f t="shared" si="32"/>
        <v>317.71276883251386</v>
      </c>
      <c r="AA26" s="1">
        <f t="shared" si="38"/>
        <v>324.46240941024104</v>
      </c>
      <c r="AB26" s="23">
        <v>51.299633710126081</v>
      </c>
      <c r="AC26" s="1">
        <f t="shared" si="43"/>
        <v>76.243454090652719</v>
      </c>
      <c r="AD26" s="1">
        <f t="shared" si="43"/>
        <v>146.30394470548291</v>
      </c>
      <c r="AE26" s="1">
        <f t="shared" si="43"/>
        <v>161.51641967202335</v>
      </c>
      <c r="AF26" s="1">
        <f t="shared" si="43"/>
        <v>211.79058769998636</v>
      </c>
      <c r="AG26" s="1">
        <f t="shared" si="43"/>
        <v>235.99323197244075</v>
      </c>
      <c r="AH26" s="1">
        <f t="shared" si="43"/>
        <v>235.61658565751833</v>
      </c>
      <c r="AI26" s="1">
        <f t="shared" si="43"/>
        <v>240.33964467414359</v>
      </c>
      <c r="AJ26" s="1">
        <f t="shared" si="43"/>
        <v>244.32944303853148</v>
      </c>
      <c r="AK26" s="1">
        <f t="shared" si="43"/>
        <v>256.36823330346533</v>
      </c>
      <c r="AL26" s="1">
        <f t="shared" si="43"/>
        <v>282.90364283873805</v>
      </c>
      <c r="AM26" s="1">
        <f t="shared" si="44"/>
        <v>282.94125724089804</v>
      </c>
      <c r="AN26" s="1">
        <f t="shared" si="44"/>
        <v>276.97745086768606</v>
      </c>
      <c r="AO26" s="1">
        <f t="shared" si="44"/>
        <v>295.33486674945988</v>
      </c>
      <c r="AP26" s="1">
        <f t="shared" si="44"/>
        <v>318.52559441550403</v>
      </c>
      <c r="AQ26" s="1">
        <f t="shared" si="44"/>
        <v>306.36880735691642</v>
      </c>
      <c r="AR26" s="1">
        <f t="shared" si="44"/>
        <v>297.36646367608665</v>
      </c>
      <c r="AS26" s="1">
        <f t="shared" si="44"/>
        <v>298.12785509230628</v>
      </c>
      <c r="AT26" s="31">
        <f t="shared" si="23"/>
        <v>50.693279504796948</v>
      </c>
      <c r="AU26" s="6">
        <f t="shared" si="3"/>
        <v>0.98632403522578682</v>
      </c>
      <c r="AX26" s="58"/>
      <c r="AY26" s="34" t="s">
        <v>1</v>
      </c>
      <c r="AZ26" s="34">
        <v>6.7279999999999998</v>
      </c>
      <c r="BA26" s="34">
        <v>153.79900000000001</v>
      </c>
    </row>
    <row r="27" spans="1:53" x14ac:dyDescent="0.25">
      <c r="A27" s="31"/>
      <c r="B27" s="31"/>
      <c r="C27" s="10">
        <f>$C$26</f>
        <v>50</v>
      </c>
      <c r="D27" s="1">
        <f t="shared" ref="D27:D30" si="45">D26+C27</f>
        <v>693.08999999999992</v>
      </c>
      <c r="E27" s="6">
        <f t="shared" si="39"/>
        <v>268.26222413793107</v>
      </c>
      <c r="F27" s="10">
        <f t="shared" si="31"/>
        <v>90.825232602081854</v>
      </c>
      <c r="G27" s="1">
        <f t="shared" si="37"/>
        <v>68.231421048507784</v>
      </c>
      <c r="H27" s="23">
        <f t="shared" si="40"/>
        <v>50.693279504796948</v>
      </c>
      <c r="I27" s="13">
        <f t="shared" si="41"/>
        <v>315.44925731201585</v>
      </c>
      <c r="J27" s="13">
        <f t="shared" si="41"/>
        <v>294.61177333294944</v>
      </c>
      <c r="K27" s="13">
        <f t="shared" si="41"/>
        <v>274.13794039659859</v>
      </c>
      <c r="L27" s="13">
        <f t="shared" si="41"/>
        <v>254.65818197793229</v>
      </c>
      <c r="M27" s="1">
        <f t="shared" si="41"/>
        <v>247.27160658433527</v>
      </c>
      <c r="N27" s="1">
        <f t="shared" si="41"/>
        <v>235.52131283793958</v>
      </c>
      <c r="O27" s="1">
        <f t="shared" si="41"/>
        <v>228.90032768454807</v>
      </c>
      <c r="P27" s="1">
        <f t="shared" si="41"/>
        <v>220.13814508512351</v>
      </c>
      <c r="Q27" s="1">
        <f t="shared" si="41"/>
        <v>218.49756753597981</v>
      </c>
      <c r="R27" s="1">
        <f t="shared" si="41"/>
        <v>211.44558637490672</v>
      </c>
      <c r="S27" s="1">
        <f t="shared" si="42"/>
        <v>205.8706630218596</v>
      </c>
      <c r="T27" s="1">
        <f t="shared" si="42"/>
        <v>174.89480026336207</v>
      </c>
      <c r="U27" s="1">
        <f t="shared" si="42"/>
        <v>179.34153325964687</v>
      </c>
      <c r="V27" s="1">
        <f t="shared" si="42"/>
        <v>208.46778346245745</v>
      </c>
      <c r="W27" s="1">
        <f t="shared" si="42"/>
        <v>182.6955158434362</v>
      </c>
      <c r="X27" s="1">
        <f t="shared" si="42"/>
        <v>155.45573401203757</v>
      </c>
      <c r="Y27" s="6">
        <f t="shared" si="42"/>
        <v>119.35188620184852</v>
      </c>
      <c r="Z27" s="10">
        <f t="shared" si="32"/>
        <v>316.27373188303574</v>
      </c>
      <c r="AA27" s="1">
        <f t="shared" si="38"/>
        <v>323.0534400378657</v>
      </c>
      <c r="AB27" s="23">
        <v>51.299633710126081</v>
      </c>
      <c r="AC27" s="1">
        <f t="shared" si="43"/>
        <v>70.005244744043779</v>
      </c>
      <c r="AD27" s="1">
        <f t="shared" si="43"/>
        <v>143.15206682540423</v>
      </c>
      <c r="AE27" s="1">
        <f t="shared" si="43"/>
        <v>158.66702185290166</v>
      </c>
      <c r="AF27" s="1">
        <f t="shared" si="43"/>
        <v>209.62567361443496</v>
      </c>
      <c r="AG27" s="1">
        <f t="shared" si="43"/>
        <v>234.05229231263306</v>
      </c>
      <c r="AH27" s="1">
        <f t="shared" si="43"/>
        <v>233.67251750453383</v>
      </c>
      <c r="AI27" s="1">
        <f t="shared" si="43"/>
        <v>238.43408901013629</v>
      </c>
      <c r="AJ27" s="1">
        <f t="shared" si="43"/>
        <v>242.45524687149791</v>
      </c>
      <c r="AK27" s="1">
        <f t="shared" si="43"/>
        <v>254.58268017903347</v>
      </c>
      <c r="AL27" s="1">
        <f t="shared" si="43"/>
        <v>281.28658185457101</v>
      </c>
      <c r="AM27" s="1">
        <f t="shared" si="44"/>
        <v>281.32441246550223</v>
      </c>
      <c r="AN27" s="1">
        <f t="shared" si="44"/>
        <v>275.32558596897866</v>
      </c>
      <c r="AO27" s="1">
        <f t="shared" si="44"/>
        <v>293.7862377953079</v>
      </c>
      <c r="AP27" s="1">
        <f t="shared" si="44"/>
        <v>317.09024629866838</v>
      </c>
      <c r="AQ27" s="1">
        <f t="shared" si="44"/>
        <v>304.87623082375472</v>
      </c>
      <c r="AR27" s="1">
        <f t="shared" si="44"/>
        <v>295.82847009579956</v>
      </c>
      <c r="AS27" s="1">
        <f t="shared" si="44"/>
        <v>296.5938097498651</v>
      </c>
      <c r="AT27" s="31">
        <f t="shared" si="23"/>
        <v>50.693279504796948</v>
      </c>
      <c r="AU27" s="6">
        <f t="shared" si="3"/>
        <v>0.98632403522578682</v>
      </c>
      <c r="AX27" s="58"/>
      <c r="AY27" s="34" t="s">
        <v>1</v>
      </c>
      <c r="AZ27" s="34">
        <v>6.7220000000000004</v>
      </c>
      <c r="BA27" s="34">
        <v>150.53399999999999</v>
      </c>
    </row>
    <row r="28" spans="1:53" x14ac:dyDescent="0.25">
      <c r="A28" s="31"/>
      <c r="B28" s="31"/>
      <c r="C28" s="10">
        <f>$C$26</f>
        <v>50</v>
      </c>
      <c r="D28" s="1">
        <f t="shared" si="45"/>
        <v>743.08999999999992</v>
      </c>
      <c r="E28" s="6">
        <f t="shared" si="39"/>
        <v>268.26222413793107</v>
      </c>
      <c r="F28" s="10">
        <f t="shared" si="31"/>
        <v>95.716001155618031</v>
      </c>
      <c r="G28" s="1">
        <f t="shared" si="37"/>
        <v>74.618073000438386</v>
      </c>
      <c r="H28" s="23">
        <f t="shared" si="40"/>
        <v>50.693279504796948</v>
      </c>
      <c r="I28" s="13">
        <f t="shared" si="41"/>
        <v>316.89203830122079</v>
      </c>
      <c r="J28" s="13">
        <f t="shared" si="41"/>
        <v>296.15608551300306</v>
      </c>
      <c r="K28" s="13">
        <f t="shared" si="41"/>
        <v>275.79691870086049</v>
      </c>
      <c r="L28" s="13">
        <f t="shared" si="41"/>
        <v>256.44320940181996</v>
      </c>
      <c r="M28" s="1">
        <f t="shared" si="41"/>
        <v>249.10956911126132</v>
      </c>
      <c r="N28" s="1">
        <f t="shared" si="41"/>
        <v>237.45024489544457</v>
      </c>
      <c r="O28" s="1">
        <f t="shared" si="41"/>
        <v>230.88458158589432</v>
      </c>
      <c r="P28" s="1">
        <f t="shared" si="41"/>
        <v>222.20065913835379</v>
      </c>
      <c r="Q28" s="1">
        <f t="shared" si="41"/>
        <v>220.57542251833058</v>
      </c>
      <c r="R28" s="1">
        <f t="shared" si="41"/>
        <v>213.59205508966889</v>
      </c>
      <c r="S28" s="1">
        <f t="shared" si="42"/>
        <v>208.07464980881278</v>
      </c>
      <c r="T28" s="1">
        <f t="shared" si="42"/>
        <v>177.48386168652436</v>
      </c>
      <c r="U28" s="1">
        <f t="shared" si="42"/>
        <v>181.86730204168373</v>
      </c>
      <c r="V28" s="1">
        <f t="shared" si="42"/>
        <v>210.64459817842481</v>
      </c>
      <c r="W28" s="1">
        <f t="shared" si="42"/>
        <v>185.17554241664652</v>
      </c>
      <c r="X28" s="1">
        <f t="shared" si="42"/>
        <v>158.36292254571893</v>
      </c>
      <c r="Y28" s="6">
        <f t="shared" si="42"/>
        <v>123.11459190501749</v>
      </c>
      <c r="Z28" s="10">
        <f t="shared" si="32"/>
        <v>314.82811735806314</v>
      </c>
      <c r="AA28" s="1">
        <f t="shared" si="38"/>
        <v>321.63829859066669</v>
      </c>
      <c r="AB28" s="23">
        <v>51.299633710126081</v>
      </c>
      <c r="AC28" s="1">
        <f t="shared" si="43"/>
        <v>63.153814545706339</v>
      </c>
      <c r="AD28" s="1">
        <f t="shared" si="43"/>
        <v>139.92921151919995</v>
      </c>
      <c r="AE28" s="1">
        <f t="shared" si="43"/>
        <v>155.7655090951433</v>
      </c>
      <c r="AF28" s="1">
        <f t="shared" si="43"/>
        <v>207.43816678303347</v>
      </c>
      <c r="AG28" s="1">
        <f t="shared" si="43"/>
        <v>232.0951217427851</v>
      </c>
      <c r="AH28" s="1">
        <f t="shared" si="43"/>
        <v>231.71213916604947</v>
      </c>
      <c r="AI28" s="1">
        <f t="shared" si="43"/>
        <v>236.51318103246084</v>
      </c>
      <c r="AJ28" s="1">
        <f t="shared" si="43"/>
        <v>240.56644972963082</v>
      </c>
      <c r="AK28" s="1">
        <f t="shared" si="43"/>
        <v>252.78451504619511</v>
      </c>
      <c r="AL28" s="1">
        <f t="shared" si="43"/>
        <v>279.66017079918311</v>
      </c>
      <c r="AM28" s="1">
        <f t="shared" si="44"/>
        <v>279.69822139059096</v>
      </c>
      <c r="AN28" s="1">
        <f t="shared" si="44"/>
        <v>273.66375041126923</v>
      </c>
      <c r="AO28" s="1">
        <f t="shared" si="44"/>
        <v>292.22940221326326</v>
      </c>
      <c r="AP28" s="1">
        <f t="shared" si="44"/>
        <v>315.64837128955725</v>
      </c>
      <c r="AQ28" s="1">
        <f t="shared" si="44"/>
        <v>303.37631107471026</v>
      </c>
      <c r="AR28" s="1">
        <f t="shared" si="44"/>
        <v>294.28243868641124</v>
      </c>
      <c r="AS28" s="1">
        <f t="shared" si="44"/>
        <v>295.05178864385681</v>
      </c>
      <c r="AT28" s="31">
        <f t="shared" si="23"/>
        <v>50.693279504796948</v>
      </c>
      <c r="AU28" s="6">
        <f t="shared" si="3"/>
        <v>0.98632403522578682</v>
      </c>
      <c r="AX28" s="58"/>
      <c r="AY28" s="34" t="s">
        <v>1</v>
      </c>
      <c r="AZ28" s="34">
        <v>6.7249999999999996</v>
      </c>
      <c r="BA28" s="34">
        <v>154.703</v>
      </c>
    </row>
    <row r="29" spans="1:53" x14ac:dyDescent="0.25">
      <c r="A29" s="31"/>
      <c r="B29" s="31"/>
      <c r="C29" s="10">
        <f>$C$26</f>
        <v>50</v>
      </c>
      <c r="D29" s="1">
        <f t="shared" si="45"/>
        <v>793.08999999999992</v>
      </c>
      <c r="E29" s="6">
        <f t="shared" si="39"/>
        <v>268.26222413793107</v>
      </c>
      <c r="F29" s="10">
        <f t="shared" si="31"/>
        <v>100.36873456023181</v>
      </c>
      <c r="G29" s="1">
        <f t="shared" si="37"/>
        <v>80.499607566116438</v>
      </c>
      <c r="H29" s="23">
        <f t="shared" si="40"/>
        <v>50.693279504796948</v>
      </c>
      <c r="I29" s="13">
        <f t="shared" si="41"/>
        <v>318.32828014284621</v>
      </c>
      <c r="J29" s="13">
        <f t="shared" si="41"/>
        <v>297.69238651061465</v>
      </c>
      <c r="K29" s="13">
        <f t="shared" si="41"/>
        <v>277.44597738098321</v>
      </c>
      <c r="L29" s="13">
        <f t="shared" si="41"/>
        <v>258.21589735782283</v>
      </c>
      <c r="M29" s="1">
        <f t="shared" si="41"/>
        <v>250.93406987254298</v>
      </c>
      <c r="N29" s="1">
        <f t="shared" si="41"/>
        <v>239.36363299571346</v>
      </c>
      <c r="O29" s="1">
        <f t="shared" si="41"/>
        <v>232.85192722864352</v>
      </c>
      <c r="P29" s="1">
        <f t="shared" si="41"/>
        <v>224.24420376348391</v>
      </c>
      <c r="Q29" s="1">
        <f t="shared" si="41"/>
        <v>222.63388560401145</v>
      </c>
      <c r="R29" s="1">
        <f t="shared" si="41"/>
        <v>215.71716667300299</v>
      </c>
      <c r="S29" s="1">
        <f t="shared" si="42"/>
        <v>210.25553475012276</v>
      </c>
      <c r="T29" s="1">
        <f t="shared" si="42"/>
        <v>180.03569412525204</v>
      </c>
      <c r="U29" s="1">
        <f t="shared" si="42"/>
        <v>184.35847024729031</v>
      </c>
      <c r="V29" s="1">
        <f t="shared" si="42"/>
        <v>212.79914647796417</v>
      </c>
      <c r="W29" s="1">
        <f t="shared" si="42"/>
        <v>187.62279048478962</v>
      </c>
      <c r="X29" s="1">
        <f t="shared" si="42"/>
        <v>161.21769517401424</v>
      </c>
      <c r="Y29" s="6">
        <f t="shared" si="42"/>
        <v>126.765660728523</v>
      </c>
      <c r="Z29" s="10">
        <f t="shared" si="32"/>
        <v>313.3758342297989</v>
      </c>
      <c r="AA29" s="1">
        <f t="shared" si="38"/>
        <v>320.21690323950554</v>
      </c>
      <c r="AB29" s="23">
        <v>51.299633710126081</v>
      </c>
      <c r="AC29" s="1">
        <f t="shared" si="43"/>
        <v>55.462368247970346</v>
      </c>
      <c r="AD29" s="1">
        <f t="shared" si="43"/>
        <v>136.63035620382828</v>
      </c>
      <c r="AE29" s="1">
        <f t="shared" si="43"/>
        <v>152.80891277562696</v>
      </c>
      <c r="AF29" s="1">
        <f t="shared" si="43"/>
        <v>205.2273447625964</v>
      </c>
      <c r="AG29" s="1">
        <f t="shared" si="43"/>
        <v>230.12130613395675</v>
      </c>
      <c r="AH29" s="1">
        <f t="shared" si="43"/>
        <v>229.73503310750556</v>
      </c>
      <c r="AI29" s="1">
        <f t="shared" si="43"/>
        <v>234.57654358885415</v>
      </c>
      <c r="AJ29" s="1">
        <f t="shared" si="43"/>
        <v>238.66270495307597</v>
      </c>
      <c r="AK29" s="1">
        <f t="shared" si="43"/>
        <v>250.97346681898475</v>
      </c>
      <c r="AL29" s="1">
        <f t="shared" si="43"/>
        <v>278.02424558197845</v>
      </c>
      <c r="AM29" s="1">
        <f t="shared" si="44"/>
        <v>278.06252003651991</v>
      </c>
      <c r="AN29" s="1">
        <f t="shared" si="44"/>
        <v>271.9917614361903</v>
      </c>
      <c r="AO29" s="1">
        <f t="shared" si="44"/>
        <v>290.6642281360422</v>
      </c>
      <c r="AP29" s="1">
        <f t="shared" si="44"/>
        <v>314.19987953172449</v>
      </c>
      <c r="AQ29" s="1">
        <f t="shared" si="44"/>
        <v>301.86893864937372</v>
      </c>
      <c r="AR29" s="1">
        <f t="shared" si="44"/>
        <v>292.72824209362068</v>
      </c>
      <c r="AS29" s="1">
        <f t="shared" si="44"/>
        <v>293.50166606331072</v>
      </c>
      <c r="AT29" s="31">
        <f t="shared" si="23"/>
        <v>50.693279504796948</v>
      </c>
      <c r="AU29" s="6">
        <f t="shared" si="3"/>
        <v>0.98632403522578682</v>
      </c>
      <c r="AX29" s="58"/>
      <c r="AY29" s="34" t="s">
        <v>1</v>
      </c>
      <c r="AZ29" s="34">
        <v>6.7220000000000004</v>
      </c>
      <c r="BA29" s="34">
        <v>162.768</v>
      </c>
    </row>
    <row r="30" spans="1:53" x14ac:dyDescent="0.25">
      <c r="A30" s="4"/>
      <c r="B30" s="4"/>
      <c r="C30" s="12">
        <v>25.33</v>
      </c>
      <c r="D30" s="5">
        <f t="shared" si="45"/>
        <v>818.42</v>
      </c>
      <c r="E30" s="14">
        <f t="shared" si="39"/>
        <v>268.26222413793107</v>
      </c>
      <c r="F30" s="10">
        <f t="shared" si="31"/>
        <v>102.64535671535401</v>
      </c>
      <c r="G30" s="1">
        <f t="shared" si="37"/>
        <v>83.320904917666084</v>
      </c>
      <c r="H30" s="23">
        <f t="shared" si="40"/>
        <v>50.693279504796948</v>
      </c>
      <c r="I30" s="13">
        <f t="shared" si="41"/>
        <v>319.05341295260013</v>
      </c>
      <c r="J30" s="13">
        <f t="shared" si="41"/>
        <v>298.46765882484686</v>
      </c>
      <c r="K30" s="13">
        <f t="shared" si="41"/>
        <v>278.27766123584018</v>
      </c>
      <c r="L30" s="13">
        <f t="shared" si="41"/>
        <v>259.1093128899571</v>
      </c>
      <c r="M30" s="1">
        <f t="shared" si="41"/>
        <v>251.85331802618418</v>
      </c>
      <c r="N30" s="1">
        <f t="shared" si="41"/>
        <v>240.32714199379686</v>
      </c>
      <c r="O30" s="1">
        <f t="shared" si="41"/>
        <v>233.84226818967844</v>
      </c>
      <c r="P30" s="1">
        <f t="shared" si="41"/>
        <v>225.27238911930351</v>
      </c>
      <c r="Q30" s="1">
        <f t="shared" si="41"/>
        <v>223.66947354777776</v>
      </c>
      <c r="R30" s="1">
        <f t="shared" si="41"/>
        <v>216.78579837117596</v>
      </c>
      <c r="S30" s="1">
        <f t="shared" si="42"/>
        <v>211.35178322185993</v>
      </c>
      <c r="T30" s="1">
        <f t="shared" si="42"/>
        <v>181.31474715852903</v>
      </c>
      <c r="U30" s="1">
        <f t="shared" si="42"/>
        <v>185.60773671892298</v>
      </c>
      <c r="V30" s="1">
        <f t="shared" si="42"/>
        <v>213.88235813116995</v>
      </c>
      <c r="W30" s="1">
        <f t="shared" si="42"/>
        <v>188.85046435552988</v>
      </c>
      <c r="X30" s="1">
        <f t="shared" si="42"/>
        <v>162.64480199262863</v>
      </c>
      <c r="Y30" s="6">
        <f t="shared" si="42"/>
        <v>128.57573300564536</v>
      </c>
      <c r="Z30" s="12">
        <f t="shared" si="32"/>
        <v>311.91678935129863</v>
      </c>
      <c r="AA30" s="5">
        <f t="shared" si="38"/>
        <v>318.7891703309553</v>
      </c>
      <c r="AB30" s="24">
        <v>51.299633710126081</v>
      </c>
      <c r="AC30" s="5">
        <f t="shared" si="43"/>
        <v>46.516064877346075</v>
      </c>
      <c r="AD30" s="5">
        <f t="shared" si="43"/>
        <v>133.24985642162994</v>
      </c>
      <c r="AE30" s="5">
        <f t="shared" si="43"/>
        <v>149.79397125274824</v>
      </c>
      <c r="AF30" s="5">
        <f t="shared" si="43"/>
        <v>202.99244576659891</v>
      </c>
      <c r="AG30" s="5">
        <f t="shared" si="43"/>
        <v>228.13041344108032</v>
      </c>
      <c r="AH30" s="5">
        <f t="shared" si="43"/>
        <v>227.74076366980654</v>
      </c>
      <c r="AI30" s="5">
        <f t="shared" si="43"/>
        <v>232.62378382722088</v>
      </c>
      <c r="AJ30" s="5">
        <f t="shared" si="43"/>
        <v>236.74365194344492</v>
      </c>
      <c r="AK30" s="5">
        <f t="shared" si="43"/>
        <v>249.14925455866816</v>
      </c>
      <c r="AL30" s="5">
        <f t="shared" si="43"/>
        <v>276.37863725589983</v>
      </c>
      <c r="AM30" s="5">
        <f t="shared" si="44"/>
        <v>276.41713957180735</v>
      </c>
      <c r="AN30" s="5">
        <f t="shared" si="44"/>
        <v>270.30943063304591</v>
      </c>
      <c r="AO30" s="5">
        <f t="shared" si="44"/>
        <v>289.09058012657761</v>
      </c>
      <c r="AP30" s="5">
        <f t="shared" si="44"/>
        <v>312.74467908783066</v>
      </c>
      <c r="AQ30" s="5">
        <f t="shared" si="44"/>
        <v>300.35400134058369</v>
      </c>
      <c r="AR30" s="5">
        <f t="shared" si="44"/>
        <v>291.16574956409517</v>
      </c>
      <c r="AS30" s="5">
        <f t="shared" si="44"/>
        <v>291.94331295979219</v>
      </c>
      <c r="AT30" s="4">
        <f t="shared" si="23"/>
        <v>46.516064877346075</v>
      </c>
      <c r="AU30" s="14">
        <f t="shared" si="3"/>
        <v>0.5445430533900566</v>
      </c>
      <c r="AX30" s="58"/>
      <c r="AY30" s="34" t="s">
        <v>1</v>
      </c>
      <c r="AZ30" s="34">
        <v>6.7220000000000004</v>
      </c>
      <c r="BA30" s="34">
        <v>171.87899999999999</v>
      </c>
    </row>
    <row r="31" spans="1:53" x14ac:dyDescent="0.25">
      <c r="A31" s="30" t="s">
        <v>29</v>
      </c>
      <c r="B31" s="30">
        <f>SUM(AZ126:AZ223)</f>
        <v>367.0999999999998</v>
      </c>
      <c r="C31" s="8">
        <v>0</v>
      </c>
      <c r="D31" s="8">
        <f>D30</f>
        <v>818.42</v>
      </c>
      <c r="E31" s="9">
        <f t="shared" ref="E31:E39" si="46">$S$200</f>
        <v>173.45136734693875</v>
      </c>
      <c r="F31" s="11">
        <f t="shared" si="31"/>
        <v>102.64535671535401</v>
      </c>
      <c r="G31" s="8">
        <f t="shared" si="37"/>
        <v>83.320904917666084</v>
      </c>
      <c r="H31" s="8">
        <f t="shared" ref="H31:H62" si="47">SQRT(H30^2+2*$P$195*9.81* $C31)</f>
        <v>50.693279504796948</v>
      </c>
      <c r="I31" s="25">
        <f t="shared" ref="I31:I39" si="48">$S$201</f>
        <v>40.76237606791517</v>
      </c>
      <c r="J31" s="17">
        <f t="shared" ref="J31:J50" si="49">SQRT(J30^2+2*$P$195*9.81* $C31)</f>
        <v>298.46765882484686</v>
      </c>
      <c r="K31" s="17">
        <f t="shared" ref="K31:K50" si="50">SQRT(K30^2+2*$P$195*9.81* $C31)</f>
        <v>278.27766123584018</v>
      </c>
      <c r="L31" s="17">
        <f t="shared" ref="L31:L50" si="51">SQRT(L30^2+2*$P$195*9.81* $C31)</f>
        <v>259.1093128899571</v>
      </c>
      <c r="M31" s="8">
        <f t="shared" ref="M31:M50" si="52">SQRT(M30^2+2*$P$195*9.81* $C31)</f>
        <v>251.85331802618418</v>
      </c>
      <c r="N31" s="8">
        <f t="shared" ref="N31:N50" si="53">SQRT(N30^2+2*$P$195*9.81* $C31)</f>
        <v>240.32714199379686</v>
      </c>
      <c r="O31" s="8">
        <f t="shared" ref="O31:O50" si="54">SQRT(O30^2+2*$P$195*9.81* $C31)</f>
        <v>233.84226818967844</v>
      </c>
      <c r="P31" s="8">
        <f t="shared" ref="P31:P50" si="55">SQRT(P30^2+2*$P$195*9.81* $C31)</f>
        <v>225.27238911930351</v>
      </c>
      <c r="Q31" s="8">
        <f t="shared" ref="Q31:Q50" si="56">SQRT(Q30^2+2*$P$195*9.81* $C31)</f>
        <v>223.66947354777776</v>
      </c>
      <c r="R31" s="8">
        <f t="shared" ref="R31:R50" si="57">SQRT(R30^2+2*$P$195*9.81* $C31)</f>
        <v>216.78579837117596</v>
      </c>
      <c r="S31" s="8">
        <f t="shared" ref="S31:S50" si="58">SQRT(S30^2+2*$P$195*9.81* $C31)</f>
        <v>211.35178322185993</v>
      </c>
      <c r="T31" s="8">
        <f t="shared" ref="T31:T50" si="59">SQRT(T30^2+2*$P$195*9.81* $C31)</f>
        <v>181.31474715852903</v>
      </c>
      <c r="U31" s="8">
        <f t="shared" ref="U31:U50" si="60">SQRT(U30^2+2*$P$195*9.81* $C31)</f>
        <v>185.60773671892298</v>
      </c>
      <c r="V31" s="8">
        <f t="shared" ref="V31:V50" si="61">SQRT(V30^2+2*$P$195*9.81* $C31)</f>
        <v>213.88235813116995</v>
      </c>
      <c r="W31" s="8">
        <f t="shared" ref="W31:W50" si="62">SQRT(W30^2+2*$P$195*9.81* $C31)</f>
        <v>188.85046435552988</v>
      </c>
      <c r="X31" s="8">
        <f t="shared" ref="X31:X50" si="63">SQRT(X30^2+2*$P$195*9.81* $C31)</f>
        <v>162.64480199262863</v>
      </c>
      <c r="Y31" s="9">
        <f t="shared" ref="Y31:Y50" si="64">SQRT(Y30^2+2*$P$195*9.81* $C31)</f>
        <v>128.57573300564536</v>
      </c>
      <c r="Z31" s="11">
        <f t="shared" si="32"/>
        <v>311.17502647420537</v>
      </c>
      <c r="AA31" s="8">
        <f t="shared" si="38"/>
        <v>318.06343509164776</v>
      </c>
      <c r="AB31" s="8">
        <f t="shared" ref="AB31:AB62" si="65">SQRT(AB32^2+2*$P$195*9.81* $C31)</f>
        <v>324.00747841800387</v>
      </c>
      <c r="AC31" s="22">
        <v>41.249944408125806</v>
      </c>
      <c r="AD31" s="8">
        <f t="shared" ref="AD31:AD50" si="66">SQRT(AD32^2+2*$P$195*9.81* $C31)</f>
        <v>131.50413627861673</v>
      </c>
      <c r="AE31" s="8">
        <f t="shared" ref="AE31:AE50" si="67">SQRT(AE32^2+2*$P$195*9.81* $C31)</f>
        <v>148.24320370819422</v>
      </c>
      <c r="AF31" s="8">
        <f t="shared" ref="AF31:AF50" si="68">SQRT(AF32^2+2*$P$195*9.81* $C31)</f>
        <v>201.85080297166419</v>
      </c>
      <c r="AG31" s="8">
        <f t="shared" ref="AG31:AG50" si="69">SQRT(AG32^2+2*$P$195*9.81* $C31)</f>
        <v>227.11516717031085</v>
      </c>
      <c r="AH31" s="8">
        <f t="shared" ref="AH31:AH50" si="70">SQRT(AH32^2+2*$P$195*9.81* $C31)</f>
        <v>226.72377259323</v>
      </c>
      <c r="AI31" s="8">
        <f t="shared" ref="AI31:AI50" si="71">SQRT(AI32^2+2*$P$195*9.81* $C31)</f>
        <v>231.62823321886646</v>
      </c>
      <c r="AJ31" s="8">
        <f t="shared" ref="AJ31:AJ50" si="72">SQRT(AJ32^2+2*$P$195*9.81* $C31)</f>
        <v>235.76549865813487</v>
      </c>
      <c r="AK31" s="8">
        <f t="shared" ref="AK31:AK50" si="73">SQRT(AK32^2+2*$P$195*9.81* $C31)</f>
        <v>248.21999248477152</v>
      </c>
      <c r="AL31" s="8">
        <f t="shared" ref="AL31:AL50" si="74">SQRT(AL32^2+2*$P$195*9.81* $C31)</f>
        <v>275.5412215140019</v>
      </c>
      <c r="AM31" s="8">
        <f t="shared" ref="AM31:AM50" si="75">SQRT(AM32^2+2*$P$195*9.81* $C31)</f>
        <v>275.57984082849754</v>
      </c>
      <c r="AN31" s="8">
        <f t="shared" ref="AN31:AN50" si="76">SQRT(AN32^2+2*$P$195*9.81* $C31)</f>
        <v>269.45315346301192</v>
      </c>
      <c r="AO31" s="8">
        <f t="shared" ref="AO31:AO50" si="77">SQRT(AO32^2+2*$P$195*9.81* $C31)</f>
        <v>288.29009199055247</v>
      </c>
      <c r="AP31" s="8">
        <f t="shared" ref="AP31:AP50" si="78">SQRT(AP32^2+2*$P$195*9.81* $C31)</f>
        <v>312.0048844485454</v>
      </c>
      <c r="AQ31" s="8">
        <f t="shared" ref="AQ31:AQ50" si="79">SQRT(AQ32^2+2*$P$195*9.81* $C31)</f>
        <v>299.58361060528557</v>
      </c>
      <c r="AR31" s="8">
        <f t="shared" ref="AR31:AR50" si="80">SQRT(AR32^2+2*$P$195*9.81* $C31)</f>
        <v>290.37098226444976</v>
      </c>
      <c r="AS31" s="8">
        <f t="shared" ref="AS31:AS50" si="81">SQRT(AS32^2+2*$P$195*9.81* $C31)</f>
        <v>291.15066821825974</v>
      </c>
      <c r="AT31" s="30">
        <f t="shared" si="23"/>
        <v>40.76237606791517</v>
      </c>
      <c r="AU31" s="9">
        <f t="shared" si="3"/>
        <v>0</v>
      </c>
      <c r="AX31" s="58"/>
      <c r="AY31" s="34" t="s">
        <v>1</v>
      </c>
      <c r="AZ31" s="34">
        <v>6.7329999999999997</v>
      </c>
      <c r="BA31" s="34">
        <v>193.37200000000001</v>
      </c>
    </row>
    <row r="32" spans="1:53" x14ac:dyDescent="0.25">
      <c r="A32" s="31"/>
      <c r="B32" s="31"/>
      <c r="C32" s="1">
        <v>50</v>
      </c>
      <c r="D32" s="1">
        <f>D31+C32</f>
        <v>868.42</v>
      </c>
      <c r="E32" s="6">
        <f t="shared" si="46"/>
        <v>173.45136734693875</v>
      </c>
      <c r="F32" s="10">
        <f t="shared" si="31"/>
        <v>106.99719274458687</v>
      </c>
      <c r="G32" s="1">
        <f t="shared" si="37"/>
        <v>88.626763431249998</v>
      </c>
      <c r="H32" s="1">
        <f t="shared" si="47"/>
        <v>59.00964825307355</v>
      </c>
      <c r="I32" s="26">
        <f t="shared" si="48"/>
        <v>40.76237606791517</v>
      </c>
      <c r="J32" s="13">
        <f t="shared" si="49"/>
        <v>299.99212217054168</v>
      </c>
      <c r="K32" s="13">
        <f t="shared" si="50"/>
        <v>279.91210538826118</v>
      </c>
      <c r="L32" s="13">
        <f t="shared" si="51"/>
        <v>260.86388409725424</v>
      </c>
      <c r="M32" s="1">
        <f t="shared" si="52"/>
        <v>253.65808443808424</v>
      </c>
      <c r="N32" s="1">
        <f t="shared" si="53"/>
        <v>242.21780524748092</v>
      </c>
      <c r="O32" s="1">
        <f t="shared" si="54"/>
        <v>235.7849367370475</v>
      </c>
      <c r="P32" s="1">
        <f t="shared" si="55"/>
        <v>227.28831756057966</v>
      </c>
      <c r="Q32" s="1">
        <f t="shared" si="56"/>
        <v>225.69971953270135</v>
      </c>
      <c r="R32" s="1">
        <f t="shared" si="57"/>
        <v>218.87990400086565</v>
      </c>
      <c r="S32" s="1">
        <f t="shared" si="58"/>
        <v>213.49919501267465</v>
      </c>
      <c r="T32" s="1">
        <f t="shared" si="59"/>
        <v>183.813404128103</v>
      </c>
      <c r="U32" s="1">
        <f t="shared" si="60"/>
        <v>188.0493603549904</v>
      </c>
      <c r="V32" s="1">
        <f t="shared" si="61"/>
        <v>216.0046136538524</v>
      </c>
      <c r="W32" s="1">
        <f t="shared" si="62"/>
        <v>191.2506938217461</v>
      </c>
      <c r="X32" s="1">
        <f t="shared" si="63"/>
        <v>165.42569817057256</v>
      </c>
      <c r="Y32" s="6">
        <f t="shared" si="64"/>
        <v>132.07592179477305</v>
      </c>
      <c r="Z32" s="10">
        <f t="shared" si="32"/>
        <v>311.17502647420537</v>
      </c>
      <c r="AA32" s="1">
        <f t="shared" si="38"/>
        <v>318.06343509164776</v>
      </c>
      <c r="AB32" s="1">
        <f t="shared" si="65"/>
        <v>324.00747841800387</v>
      </c>
      <c r="AC32" s="23">
        <v>41.249944408125806</v>
      </c>
      <c r="AD32" s="1">
        <f t="shared" si="66"/>
        <v>131.50413627861673</v>
      </c>
      <c r="AE32" s="1">
        <f t="shared" si="67"/>
        <v>148.24320370819422</v>
      </c>
      <c r="AF32" s="1">
        <f t="shared" si="68"/>
        <v>201.85080297166419</v>
      </c>
      <c r="AG32" s="1">
        <f t="shared" si="69"/>
        <v>227.11516717031085</v>
      </c>
      <c r="AH32" s="1">
        <f t="shared" si="70"/>
        <v>226.72377259323</v>
      </c>
      <c r="AI32" s="1">
        <f t="shared" si="71"/>
        <v>231.62823321886646</v>
      </c>
      <c r="AJ32" s="1">
        <f t="shared" si="72"/>
        <v>235.76549865813487</v>
      </c>
      <c r="AK32" s="1">
        <f t="shared" si="73"/>
        <v>248.21999248477152</v>
      </c>
      <c r="AL32" s="1">
        <f t="shared" si="74"/>
        <v>275.5412215140019</v>
      </c>
      <c r="AM32" s="1">
        <f t="shared" si="75"/>
        <v>275.57984082849754</v>
      </c>
      <c r="AN32" s="1">
        <f t="shared" si="76"/>
        <v>269.45315346301192</v>
      </c>
      <c r="AO32" s="1">
        <f t="shared" si="77"/>
        <v>288.29009199055247</v>
      </c>
      <c r="AP32" s="1">
        <f t="shared" si="78"/>
        <v>312.0048844485454</v>
      </c>
      <c r="AQ32" s="1">
        <f t="shared" si="79"/>
        <v>299.58361060528557</v>
      </c>
      <c r="AR32" s="1">
        <f t="shared" si="80"/>
        <v>290.37098226444976</v>
      </c>
      <c r="AS32" s="1">
        <f t="shared" si="81"/>
        <v>291.15066821825974</v>
      </c>
      <c r="AT32" s="31">
        <f t="shared" si="23"/>
        <v>40.76237606791517</v>
      </c>
      <c r="AU32" s="6">
        <f t="shared" si="3"/>
        <v>1.2266213313152747</v>
      </c>
      <c r="AX32" s="58"/>
      <c r="AY32" s="34" t="s">
        <v>1</v>
      </c>
      <c r="AZ32" s="34">
        <v>6.7359999999999998</v>
      </c>
      <c r="BA32" s="34">
        <v>205.57300000000001</v>
      </c>
    </row>
    <row r="33" spans="1:53" x14ac:dyDescent="0.25">
      <c r="A33" s="31"/>
      <c r="B33" s="31"/>
      <c r="C33" s="1">
        <f t="shared" ref="C33:C38" si="82">$C$26</f>
        <v>50</v>
      </c>
      <c r="D33" s="1">
        <f t="shared" ref="D33:D39" si="83">D32+C33</f>
        <v>918.42</v>
      </c>
      <c r="E33" s="6">
        <f t="shared" si="46"/>
        <v>173.45136734693875</v>
      </c>
      <c r="F33" s="10">
        <f t="shared" si="31"/>
        <v>111.17881657592095</v>
      </c>
      <c r="G33" s="1">
        <f t="shared" si="37"/>
        <v>93.632436667528594</v>
      </c>
      <c r="H33" s="1">
        <f t="shared" si="47"/>
        <v>66.290788100244114</v>
      </c>
      <c r="I33" s="26">
        <f t="shared" si="48"/>
        <v>40.76237606791517</v>
      </c>
      <c r="J33" s="13">
        <f t="shared" si="49"/>
        <v>301.50887775384859</v>
      </c>
      <c r="K33" s="13">
        <f t="shared" si="50"/>
        <v>281.53706104683454</v>
      </c>
      <c r="L33" s="13">
        <f t="shared" si="51"/>
        <v>262.6067326370474</v>
      </c>
      <c r="M33" s="1">
        <f t="shared" si="52"/>
        <v>255.45010041258212</v>
      </c>
      <c r="N33" s="1">
        <f t="shared" si="53"/>
        <v>244.09382454070115</v>
      </c>
      <c r="O33" s="1">
        <f t="shared" si="54"/>
        <v>237.711729605616</v>
      </c>
      <c r="P33" s="1">
        <f t="shared" si="55"/>
        <v>229.28652228057126</v>
      </c>
      <c r="Q33" s="1">
        <f t="shared" si="56"/>
        <v>227.71186485807024</v>
      </c>
      <c r="R33" s="1">
        <f t="shared" si="57"/>
        <v>220.95416351684383</v>
      </c>
      <c r="S33" s="1">
        <f t="shared" si="58"/>
        <v>215.62522178785133</v>
      </c>
      <c r="T33" s="1">
        <f t="shared" si="59"/>
        <v>186.27854824740641</v>
      </c>
      <c r="U33" s="1">
        <f t="shared" si="60"/>
        <v>190.45968583907998</v>
      </c>
      <c r="V33" s="1">
        <f t="shared" si="61"/>
        <v>218.10621980986704</v>
      </c>
      <c r="W33" s="1">
        <f t="shared" si="62"/>
        <v>193.62117107201701</v>
      </c>
      <c r="X33" s="1">
        <f t="shared" si="63"/>
        <v>168.16061255603637</v>
      </c>
      <c r="Y33" s="6">
        <f t="shared" si="64"/>
        <v>135.48571554942245</v>
      </c>
      <c r="Z33" s="10">
        <f t="shared" si="32"/>
        <v>309.70561360947659</v>
      </c>
      <c r="AA33" s="1">
        <f t="shared" si="38"/>
        <v>316.62599189311487</v>
      </c>
      <c r="AB33" s="1">
        <f t="shared" si="65"/>
        <v>322.59652209965509</v>
      </c>
      <c r="AC33" s="23">
        <v>41.249944408125806</v>
      </c>
      <c r="AD33" s="1">
        <f t="shared" si="66"/>
        <v>127.98831141313258</v>
      </c>
      <c r="AE33" s="1">
        <f t="shared" si="67"/>
        <v>145.13344702607034</v>
      </c>
      <c r="AF33" s="1">
        <f t="shared" si="68"/>
        <v>199.57809664466086</v>
      </c>
      <c r="AG33" s="1">
        <f t="shared" si="69"/>
        <v>225.09768803521337</v>
      </c>
      <c r="AH33" s="1">
        <f t="shared" si="70"/>
        <v>224.70277937512625</v>
      </c>
      <c r="AI33" s="1">
        <f t="shared" si="71"/>
        <v>229.65040479845356</v>
      </c>
      <c r="AJ33" s="1">
        <f t="shared" si="72"/>
        <v>233.82266861345801</v>
      </c>
      <c r="AK33" s="1">
        <f t="shared" si="73"/>
        <v>246.37539379804153</v>
      </c>
      <c r="AL33" s="1">
        <f t="shared" si="74"/>
        <v>273.88069437882666</v>
      </c>
      <c r="AM33" s="1">
        <f t="shared" si="75"/>
        <v>273.91954780749046</v>
      </c>
      <c r="AN33" s="1">
        <f t="shared" si="76"/>
        <v>267.75487280563436</v>
      </c>
      <c r="AO33" s="1">
        <f t="shared" si="77"/>
        <v>286.70341319893839</v>
      </c>
      <c r="AP33" s="1">
        <f t="shared" si="78"/>
        <v>310.53939833739321</v>
      </c>
      <c r="AQ33" s="1">
        <f t="shared" si="79"/>
        <v>298.05705786526744</v>
      </c>
      <c r="AR33" s="1">
        <f t="shared" si="80"/>
        <v>288.79573636260869</v>
      </c>
      <c r="AS33" s="1">
        <f t="shared" si="81"/>
        <v>289.57966365741078</v>
      </c>
      <c r="AT33" s="31">
        <f t="shared" si="23"/>
        <v>40.76237606791517</v>
      </c>
      <c r="AU33" s="6">
        <f t="shared" si="3"/>
        <v>1.2266213313152747</v>
      </c>
      <c r="AX33" s="58"/>
      <c r="AY33" s="34" t="s">
        <v>1</v>
      </c>
      <c r="AZ33" s="34">
        <v>6.7530000000000001</v>
      </c>
      <c r="BA33" s="34">
        <v>233.584</v>
      </c>
    </row>
    <row r="34" spans="1:53" x14ac:dyDescent="0.25">
      <c r="A34" s="31"/>
      <c r="B34" s="31"/>
      <c r="C34" s="1">
        <f t="shared" si="82"/>
        <v>50</v>
      </c>
      <c r="D34" s="1">
        <f t="shared" si="83"/>
        <v>968.42</v>
      </c>
      <c r="E34" s="6">
        <f t="shared" si="46"/>
        <v>173.45136734693875</v>
      </c>
      <c r="F34" s="10">
        <f t="shared" si="31"/>
        <v>115.20876379521775</v>
      </c>
      <c r="G34" s="1">
        <f t="shared" si="37"/>
        <v>98.383754737755126</v>
      </c>
      <c r="H34" s="1">
        <f t="shared" si="47"/>
        <v>72.847776815435253</v>
      </c>
      <c r="I34" s="26">
        <f t="shared" si="48"/>
        <v>40.76237606791517</v>
      </c>
      <c r="J34" s="13">
        <f t="shared" si="49"/>
        <v>303.01804131831034</v>
      </c>
      <c r="K34" s="13">
        <f t="shared" si="50"/>
        <v>283.15269156921153</v>
      </c>
      <c r="L34" s="13">
        <f t="shared" si="51"/>
        <v>264.33809038106051</v>
      </c>
      <c r="M34" s="1">
        <f t="shared" si="52"/>
        <v>257.22963243140998</v>
      </c>
      <c r="N34" s="1">
        <f t="shared" si="53"/>
        <v>245.95553496294121</v>
      </c>
      <c r="O34" s="1">
        <f t="shared" si="54"/>
        <v>239.62302976152665</v>
      </c>
      <c r="P34" s="1">
        <f t="shared" si="55"/>
        <v>231.26746269096935</v>
      </c>
      <c r="Q34" s="1">
        <f t="shared" si="56"/>
        <v>229.70638519018152</v>
      </c>
      <c r="R34" s="1">
        <f t="shared" si="57"/>
        <v>223.00913069968271</v>
      </c>
      <c r="S34" s="1">
        <f t="shared" si="58"/>
        <v>217.73048998948238</v>
      </c>
      <c r="T34" s="1">
        <f t="shared" si="59"/>
        <v>188.71149285923556</v>
      </c>
      <c r="U34" s="1">
        <f t="shared" si="60"/>
        <v>192.83988677117875</v>
      </c>
      <c r="V34" s="1">
        <f t="shared" si="61"/>
        <v>220.18776787040201</v>
      </c>
      <c r="W34" s="1">
        <f t="shared" si="62"/>
        <v>195.9629758074195</v>
      </c>
      <c r="X34" s="1">
        <f t="shared" si="63"/>
        <v>170.8517533279111</v>
      </c>
      <c r="Y34" s="6">
        <f t="shared" si="64"/>
        <v>138.81177586191674</v>
      </c>
      <c r="Z34" s="10">
        <f t="shared" si="32"/>
        <v>308.22919573139467</v>
      </c>
      <c r="AA34" s="1">
        <f t="shared" si="38"/>
        <v>315.18199304893488</v>
      </c>
      <c r="AB34" s="1">
        <f t="shared" si="65"/>
        <v>321.17936744254484</v>
      </c>
      <c r="AC34" s="23">
        <v>41.249944408125806</v>
      </c>
      <c r="AD34" s="1">
        <f t="shared" si="66"/>
        <v>124.37313961778484</v>
      </c>
      <c r="AE34" s="1">
        <f t="shared" si="67"/>
        <v>141.95558265059239</v>
      </c>
      <c r="AF34" s="1">
        <f t="shared" si="68"/>
        <v>197.27920990389632</v>
      </c>
      <c r="AG34" s="1">
        <f t="shared" si="69"/>
        <v>223.06196259962888</v>
      </c>
      <c r="AH34" s="1">
        <f t="shared" si="70"/>
        <v>222.66344347222034</v>
      </c>
      <c r="AI34" s="1">
        <f t="shared" si="71"/>
        <v>227.65539401493123</v>
      </c>
      <c r="AJ34" s="1">
        <f t="shared" si="72"/>
        <v>231.86355978790414</v>
      </c>
      <c r="AK34" s="1">
        <f t="shared" si="73"/>
        <v>244.5168801312908</v>
      </c>
      <c r="AL34" s="1">
        <f t="shared" si="74"/>
        <v>272.21003793656882</v>
      </c>
      <c r="AM34" s="1">
        <f t="shared" si="75"/>
        <v>272.24912978935316</v>
      </c>
      <c r="AN34" s="1">
        <f t="shared" si="76"/>
        <v>266.04575153751551</v>
      </c>
      <c r="AO34" s="1">
        <f t="shared" si="77"/>
        <v>285.10790437994035</v>
      </c>
      <c r="AP34" s="1">
        <f t="shared" si="78"/>
        <v>309.06696348809294</v>
      </c>
      <c r="AQ34" s="1">
        <f t="shared" si="79"/>
        <v>296.52264625707659</v>
      </c>
      <c r="AR34" s="1">
        <f t="shared" si="80"/>
        <v>287.21185097628086</v>
      </c>
      <c r="AS34" s="1">
        <f t="shared" si="81"/>
        <v>288.00008959015821</v>
      </c>
      <c r="AT34" s="31">
        <f t="shared" si="23"/>
        <v>40.76237606791517</v>
      </c>
      <c r="AU34" s="6">
        <f t="shared" si="3"/>
        <v>1.2266213313152747</v>
      </c>
      <c r="AX34" s="58"/>
      <c r="AY34" s="34" t="s">
        <v>1</v>
      </c>
      <c r="AZ34" s="34">
        <v>6.7530000000000001</v>
      </c>
      <c r="BA34" s="34">
        <v>268.68900000000002</v>
      </c>
    </row>
    <row r="35" spans="1:53" x14ac:dyDescent="0.25">
      <c r="A35" s="31"/>
      <c r="B35" s="31"/>
      <c r="C35" s="1">
        <f t="shared" si="82"/>
        <v>50</v>
      </c>
      <c r="D35" s="1">
        <f t="shared" si="83"/>
        <v>1018.42</v>
      </c>
      <c r="E35" s="6">
        <f t="shared" si="46"/>
        <v>173.45136734693875</v>
      </c>
      <c r="F35" s="10">
        <f t="shared" si="31"/>
        <v>119.10243177711476</v>
      </c>
      <c r="G35" s="1">
        <f t="shared" si="37"/>
        <v>102.91595209829599</v>
      </c>
      <c r="H35" s="1">
        <f t="shared" si="47"/>
        <v>78.861451844050308</v>
      </c>
      <c r="I35" s="26">
        <f t="shared" si="48"/>
        <v>40.76237606791517</v>
      </c>
      <c r="J35" s="13">
        <f t="shared" si="49"/>
        <v>304.51972573937672</v>
      </c>
      <c r="K35" s="13">
        <f t="shared" si="50"/>
        <v>284.75915567877541</v>
      </c>
      <c r="L35" s="13">
        <f t="shared" si="51"/>
        <v>266.05818165639209</v>
      </c>
      <c r="M35" s="1">
        <f t="shared" si="52"/>
        <v>258.99693782127673</v>
      </c>
      <c r="N35" s="1">
        <f t="shared" si="53"/>
        <v>247.80325901591084</v>
      </c>
      <c r="O35" s="1">
        <f t="shared" si="54"/>
        <v>241.51920501710313</v>
      </c>
      <c r="P35" s="1">
        <f t="shared" si="55"/>
        <v>233.23157869276386</v>
      </c>
      <c r="Q35" s="1">
        <f t="shared" si="56"/>
        <v>231.68373571992498</v>
      </c>
      <c r="R35" s="1">
        <f t="shared" si="57"/>
        <v>225.04533404500563</v>
      </c>
      <c r="S35" s="1">
        <f t="shared" si="58"/>
        <v>219.81559605965199</v>
      </c>
      <c r="T35" s="1">
        <f t="shared" si="59"/>
        <v>191.11346770220385</v>
      </c>
      <c r="U35" s="1">
        <f t="shared" si="60"/>
        <v>195.19106518978026</v>
      </c>
      <c r="V35" s="1">
        <f t="shared" si="61"/>
        <v>222.24982141668877</v>
      </c>
      <c r="W35" s="1">
        <f t="shared" si="62"/>
        <v>198.27712396365669</v>
      </c>
      <c r="X35" s="1">
        <f t="shared" si="63"/>
        <v>173.50115738870846</v>
      </c>
      <c r="Y35" s="6">
        <f t="shared" si="64"/>
        <v>142.05998422475983</v>
      </c>
      <c r="Z35" s="10">
        <f t="shared" si="32"/>
        <v>306.74567169109724</v>
      </c>
      <c r="AA35" s="1">
        <f t="shared" si="38"/>
        <v>313.73134803888951</v>
      </c>
      <c r="AB35" s="1">
        <f t="shared" si="65"/>
        <v>319.75593203378298</v>
      </c>
      <c r="AC35" s="23">
        <v>41.249944408125806</v>
      </c>
      <c r="AD35" s="1">
        <f t="shared" si="66"/>
        <v>120.64969066841822</v>
      </c>
      <c r="AE35" s="1">
        <f t="shared" si="67"/>
        <v>138.70492942094441</v>
      </c>
      <c r="AF35" s="1">
        <f t="shared" si="68"/>
        <v>194.95321659389359</v>
      </c>
      <c r="AG35" s="1">
        <f t="shared" si="69"/>
        <v>221.00748665780134</v>
      </c>
      <c r="AH35" s="1">
        <f t="shared" si="70"/>
        <v>220.60525619056918</v>
      </c>
      <c r="AI35" s="1">
        <f t="shared" si="71"/>
        <v>225.64274511735047</v>
      </c>
      <c r="AJ35" s="1">
        <f t="shared" si="72"/>
        <v>229.88775599739753</v>
      </c>
      <c r="AK35" s="1">
        <f t="shared" si="73"/>
        <v>242.64413174264084</v>
      </c>
      <c r="AL35" s="1">
        <f t="shared" si="74"/>
        <v>270.52906452621357</v>
      </c>
      <c r="AM35" s="1">
        <f t="shared" si="75"/>
        <v>270.56839924695578</v>
      </c>
      <c r="AN35" s="1">
        <f t="shared" si="76"/>
        <v>264.32557937354727</v>
      </c>
      <c r="AO35" s="1">
        <f t="shared" si="77"/>
        <v>283.50341645193839</v>
      </c>
      <c r="AP35" s="1">
        <f t="shared" si="78"/>
        <v>307.58748010891173</v>
      </c>
      <c r="AQ35" s="1">
        <f t="shared" si="79"/>
        <v>294.98025314128972</v>
      </c>
      <c r="AR35" s="1">
        <f t="shared" si="80"/>
        <v>285.61918237615163</v>
      </c>
      <c r="AS35" s="1">
        <f t="shared" si="81"/>
        <v>286.41180423288972</v>
      </c>
      <c r="AT35" s="31">
        <f t="shared" si="23"/>
        <v>40.76237606791517</v>
      </c>
      <c r="AU35" s="6">
        <f t="shared" si="3"/>
        <v>1.2266213313152747</v>
      </c>
      <c r="AX35" s="58"/>
      <c r="AY35" s="34" t="s">
        <v>1</v>
      </c>
      <c r="AZ35" s="34">
        <v>6.7670000000000003</v>
      </c>
      <c r="BA35" s="34">
        <v>364.64499999999998</v>
      </c>
    </row>
    <row r="36" spans="1:53" x14ac:dyDescent="0.25">
      <c r="A36" s="31"/>
      <c r="B36" s="31"/>
      <c r="C36" s="1">
        <f t="shared" si="82"/>
        <v>50</v>
      </c>
      <c r="D36" s="1">
        <f t="shared" si="83"/>
        <v>1068.42</v>
      </c>
      <c r="E36" s="6">
        <f t="shared" si="46"/>
        <v>173.45136734693875</v>
      </c>
      <c r="F36" s="10">
        <f t="shared" si="31"/>
        <v>122.8727767051037</v>
      </c>
      <c r="G36" s="1">
        <f t="shared" si="37"/>
        <v>107.25680955677711</v>
      </c>
      <c r="H36" s="1">
        <f t="shared" si="47"/>
        <v>84.447963782150879</v>
      </c>
      <c r="I36" s="26">
        <f t="shared" si="48"/>
        <v>40.76237606791517</v>
      </c>
      <c r="J36" s="13">
        <f t="shared" si="49"/>
        <v>306.01404112292823</v>
      </c>
      <c r="K36" s="13">
        <f t="shared" si="50"/>
        <v>286.35660764663533</v>
      </c>
      <c r="L36" s="13">
        <f t="shared" si="51"/>
        <v>267.76722358478781</v>
      </c>
      <c r="M36" s="1">
        <f t="shared" si="52"/>
        <v>260.75226518824007</v>
      </c>
      <c r="N36" s="1">
        <f t="shared" si="53"/>
        <v>249.63730726577427</v>
      </c>
      <c r="O36" s="1">
        <f t="shared" si="54"/>
        <v>243.40060885727772</v>
      </c>
      <c r="P36" s="1">
        <f t="shared" si="55"/>
        <v>235.17929181694316</v>
      </c>
      <c r="Q36" s="1">
        <f t="shared" si="56"/>
        <v>233.64435237587074</v>
      </c>
      <c r="R36" s="1">
        <f t="shared" si="57"/>
        <v>227.06327835083368</v>
      </c>
      <c r="S36" s="1">
        <f t="shared" si="58"/>
        <v>221.88110841407857</v>
      </c>
      <c r="T36" s="1">
        <f t="shared" si="59"/>
        <v>193.4856261771435</v>
      </c>
      <c r="U36" s="1">
        <f t="shared" si="60"/>
        <v>197.51425753580691</v>
      </c>
      <c r="V36" s="1">
        <f t="shared" si="61"/>
        <v>224.29291812215126</v>
      </c>
      <c r="W36" s="1">
        <f t="shared" si="62"/>
        <v>200.56457286195706</v>
      </c>
      <c r="X36" s="1">
        <f t="shared" si="63"/>
        <v>176.11070840588141</v>
      </c>
      <c r="Y36" s="6">
        <f t="shared" si="64"/>
        <v>145.23556423252197</v>
      </c>
      <c r="Z36" s="10">
        <f t="shared" si="32"/>
        <v>305.25493788180137</v>
      </c>
      <c r="AA36" s="1">
        <f t="shared" si="38"/>
        <v>312.27396424021458</v>
      </c>
      <c r="AB36" s="1">
        <f t="shared" si="65"/>
        <v>318.32613161786333</v>
      </c>
      <c r="AC36" s="23">
        <v>41.249944408125806</v>
      </c>
      <c r="AD36" s="1">
        <f t="shared" si="66"/>
        <v>116.80761044720074</v>
      </c>
      <c r="AE36" s="1">
        <f t="shared" si="67"/>
        <v>135.37624402260971</v>
      </c>
      <c r="AF36" s="1">
        <f t="shared" si="68"/>
        <v>192.59913463020956</v>
      </c>
      <c r="AG36" s="1">
        <f t="shared" si="69"/>
        <v>218.93373234565348</v>
      </c>
      <c r="AH36" s="1">
        <f t="shared" si="70"/>
        <v>218.52768487975766</v>
      </c>
      <c r="AI36" s="1">
        <f t="shared" si="71"/>
        <v>223.61198184375897</v>
      </c>
      <c r="AJ36" s="1">
        <f t="shared" si="72"/>
        <v>227.89482301605489</v>
      </c>
      <c r="AK36" s="1">
        <f t="shared" si="73"/>
        <v>240.75681645415574</v>
      </c>
      <c r="AL36" s="1">
        <f t="shared" si="74"/>
        <v>268.83758061965261</v>
      </c>
      <c r="AM36" s="1">
        <f t="shared" si="75"/>
        <v>268.87716279197099</v>
      </c>
      <c r="AN36" s="1">
        <f t="shared" si="76"/>
        <v>262.59413914092113</v>
      </c>
      <c r="AO36" s="1">
        <f t="shared" si="77"/>
        <v>281.88979609046015</v>
      </c>
      <c r="AP36" s="1">
        <f t="shared" si="78"/>
        <v>306.10084599646268</v>
      </c>
      <c r="AQ36" s="1">
        <f t="shared" si="79"/>
        <v>293.42975265521278</v>
      </c>
      <c r="AR36" s="1">
        <f t="shared" si="80"/>
        <v>284.01758280293382</v>
      </c>
      <c r="AS36" s="1">
        <f t="shared" si="81"/>
        <v>284.81466184861188</v>
      </c>
      <c r="AT36" s="31">
        <f t="shared" si="23"/>
        <v>40.76237606791517</v>
      </c>
      <c r="AU36" s="6">
        <f t="shared" si="3"/>
        <v>1.2266213313152747</v>
      </c>
      <c r="AX36" s="58"/>
      <c r="AY36" s="34" t="s">
        <v>1</v>
      </c>
      <c r="AZ36" s="34">
        <v>6.7809999999999997</v>
      </c>
      <c r="BA36" s="34">
        <v>526.58900000000006</v>
      </c>
    </row>
    <row r="37" spans="1:53" x14ac:dyDescent="0.25">
      <c r="A37" s="31"/>
      <c r="B37" s="31"/>
      <c r="C37" s="1">
        <f t="shared" si="82"/>
        <v>50</v>
      </c>
      <c r="D37" s="1">
        <f t="shared" si="83"/>
        <v>1118.42</v>
      </c>
      <c r="E37" s="6">
        <f t="shared" si="46"/>
        <v>173.45136734693875</v>
      </c>
      <c r="F37" s="10">
        <f t="shared" si="31"/>
        <v>126.53082334048995</v>
      </c>
      <c r="G37" s="1">
        <f t="shared" si="37"/>
        <v>111.42869108222871</v>
      </c>
      <c r="H37" s="1">
        <f t="shared" si="47"/>
        <v>89.687170693201523</v>
      </c>
      <c r="I37" s="26">
        <f t="shared" si="48"/>
        <v>40.76237606791517</v>
      </c>
      <c r="J37" s="13">
        <f t="shared" si="49"/>
        <v>307.50109489949011</v>
      </c>
      <c r="K37" s="13">
        <f t="shared" si="50"/>
        <v>287.94519746453324</v>
      </c>
      <c r="L37" s="13">
        <f t="shared" si="51"/>
        <v>269.46542640254569</v>
      </c>
      <c r="M37" s="1">
        <f t="shared" si="52"/>
        <v>262.49585482593488</v>
      </c>
      <c r="N37" s="1">
        <f t="shared" si="53"/>
        <v>251.45797895256098</v>
      </c>
      <c r="O37" s="1">
        <f t="shared" si="54"/>
        <v>245.2675812089594</v>
      </c>
      <c r="P37" s="1">
        <f t="shared" si="55"/>
        <v>237.11100628085342</v>
      </c>
      <c r="Q37" s="1">
        <f t="shared" si="56"/>
        <v>235.58865294648649</v>
      </c>
      <c r="R37" s="1">
        <f t="shared" si="57"/>
        <v>229.06344617906231</v>
      </c>
      <c r="S37" s="1">
        <f t="shared" si="58"/>
        <v>223.92756925189022</v>
      </c>
      <c r="T37" s="1">
        <f t="shared" si="59"/>
        <v>195.82905182112617</v>
      </c>
      <c r="U37" s="1">
        <f t="shared" si="60"/>
        <v>199.81043999231136</v>
      </c>
      <c r="V37" s="1">
        <f t="shared" si="61"/>
        <v>226.31757138973998</v>
      </c>
      <c r="W37" s="1">
        <f t="shared" si="62"/>
        <v>202.82622583704327</v>
      </c>
      <c r="X37" s="1">
        <f t="shared" si="63"/>
        <v>178.68215248093861</v>
      </c>
      <c r="Y37" s="6">
        <f t="shared" si="64"/>
        <v>148.34318022052452</v>
      </c>
      <c r="Z37" s="10">
        <f t="shared" si="32"/>
        <v>303.75688815436337</v>
      </c>
      <c r="AA37" s="1">
        <f t="shared" si="38"/>
        <v>310.80974685858683</v>
      </c>
      <c r="AB37" s="1">
        <f t="shared" si="65"/>
        <v>316.88988003846583</v>
      </c>
      <c r="AC37" s="23">
        <v>41.249944408125806</v>
      </c>
      <c r="AD37" s="1">
        <f t="shared" si="66"/>
        <v>112.83478124401624</v>
      </c>
      <c r="AE37" s="1">
        <f t="shared" si="67"/>
        <v>131.96362167532828</v>
      </c>
      <c r="AF37" s="1">
        <f t="shared" si="68"/>
        <v>190.21592115358163</v>
      </c>
      <c r="AG37" s="1">
        <f t="shared" si="69"/>
        <v>216.84014655685473</v>
      </c>
      <c r="AH37" s="1">
        <f t="shared" si="70"/>
        <v>216.43017132300815</v>
      </c>
      <c r="AI37" s="1">
        <f t="shared" si="71"/>
        <v>221.56260610512231</v>
      </c>
      <c r="AJ37" s="1">
        <f t="shared" si="72"/>
        <v>225.88430746184866</v>
      </c>
      <c r="AK37" s="1">
        <f t="shared" si="73"/>
        <v>238.85458896395528</v>
      </c>
      <c r="AL37" s="1">
        <f t="shared" si="74"/>
        <v>267.13538656162387</v>
      </c>
      <c r="AM37" s="1">
        <f t="shared" si="75"/>
        <v>267.17522091515161</v>
      </c>
      <c r="AN37" s="1">
        <f t="shared" si="76"/>
        <v>260.85120645908739</v>
      </c>
      <c r="AO37" s="1">
        <f t="shared" si="77"/>
        <v>280.26688555717959</v>
      </c>
      <c r="AP37" s="1">
        <f t="shared" si="78"/>
        <v>304.60695645331242</v>
      </c>
      <c r="AQ37" s="1">
        <f t="shared" si="79"/>
        <v>291.87101559301732</v>
      </c>
      <c r="AR37" s="1">
        <f t="shared" si="80"/>
        <v>282.40690030737807</v>
      </c>
      <c r="AS37" s="1">
        <f t="shared" si="81"/>
        <v>283.20851259088084</v>
      </c>
      <c r="AT37" s="31">
        <f t="shared" si="23"/>
        <v>40.76237606791517</v>
      </c>
      <c r="AU37" s="6">
        <f t="shared" ref="AU37:AU68" si="84">($C37/$AT37)</f>
        <v>1.2266213313152747</v>
      </c>
      <c r="AX37" s="58"/>
      <c r="AY37" s="34" t="s">
        <v>1</v>
      </c>
      <c r="AZ37" s="34">
        <v>6.7889999999999997</v>
      </c>
      <c r="BA37" s="34">
        <v>1174.5419999999999</v>
      </c>
    </row>
    <row r="38" spans="1:53" x14ac:dyDescent="0.25">
      <c r="A38" s="31"/>
      <c r="B38" s="31"/>
      <c r="C38" s="1">
        <f t="shared" si="82"/>
        <v>50</v>
      </c>
      <c r="D38" s="1">
        <f t="shared" si="83"/>
        <v>1168.42</v>
      </c>
      <c r="E38" s="6">
        <f t="shared" si="46"/>
        <v>173.45136734693875</v>
      </c>
      <c r="F38" s="10">
        <f t="shared" si="31"/>
        <v>130.08604558223098</v>
      </c>
      <c r="G38" s="1">
        <f t="shared" si="37"/>
        <v>115.44991639797215</v>
      </c>
      <c r="H38" s="1">
        <f t="shared" si="47"/>
        <v>94.636771854028638</v>
      </c>
      <c r="I38" s="26">
        <f t="shared" si="48"/>
        <v>40.76237606791517</v>
      </c>
      <c r="J38" s="13">
        <f t="shared" si="49"/>
        <v>308.98099191436552</v>
      </c>
      <c r="K38" s="13">
        <f t="shared" si="50"/>
        <v>289.52507100921162</v>
      </c>
      <c r="L38" s="13">
        <f t="shared" si="51"/>
        <v>271.15299376238829</v>
      </c>
      <c r="M38" s="1">
        <f t="shared" si="52"/>
        <v>264.22793909955527</v>
      </c>
      <c r="N38" s="1">
        <f t="shared" si="53"/>
        <v>253.26556256014476</v>
      </c>
      <c r="O38" s="1">
        <f t="shared" si="54"/>
        <v>247.12044915808463</v>
      </c>
      <c r="P38" s="1">
        <f t="shared" si="55"/>
        <v>239.02710996771665</v>
      </c>
      <c r="Q38" s="1">
        <f t="shared" si="56"/>
        <v>237.51703811966851</v>
      </c>
      <c r="R38" s="1">
        <f t="shared" si="57"/>
        <v>231.04629920305624</v>
      </c>
      <c r="S38" s="1">
        <f t="shared" si="58"/>
        <v>225.95549621786165</v>
      </c>
      <c r="T38" s="1">
        <f t="shared" si="59"/>
        <v>198.1447640922195</v>
      </c>
      <c r="U38" s="1">
        <f t="shared" si="60"/>
        <v>202.0805332780005</v>
      </c>
      <c r="V38" s="1">
        <f t="shared" si="61"/>
        <v>228.32427185857847</v>
      </c>
      <c r="W38" s="1">
        <f t="shared" si="62"/>
        <v>205.06293640562956</v>
      </c>
      <c r="X38" s="1">
        <f t="shared" si="63"/>
        <v>181.21711181679669</v>
      </c>
      <c r="Y38" s="6">
        <f t="shared" si="64"/>
        <v>151.38701766644002</v>
      </c>
      <c r="Z38" s="10">
        <f t="shared" si="32"/>
        <v>302.2514137290716</v>
      </c>
      <c r="AA38" s="1">
        <f t="shared" si="38"/>
        <v>309.33859885617062</v>
      </c>
      <c r="AB38" s="1">
        <f t="shared" si="65"/>
        <v>315.44708917787347</v>
      </c>
      <c r="AC38" s="23">
        <v>41.249944408125806</v>
      </c>
      <c r="AD38" s="1">
        <f t="shared" si="66"/>
        <v>108.71687016459313</v>
      </c>
      <c r="AE38" s="1">
        <f t="shared" si="67"/>
        <v>128.46037305593183</v>
      </c>
      <c r="AF38" s="1">
        <f t="shared" si="68"/>
        <v>187.80246713050812</v>
      </c>
      <c r="AG38" s="1">
        <f t="shared" si="69"/>
        <v>214.72614921988017</v>
      </c>
      <c r="AH38" s="1">
        <f t="shared" si="70"/>
        <v>214.31212998546457</v>
      </c>
      <c r="AI38" s="1">
        <f t="shared" si="71"/>
        <v>219.49409655864</v>
      </c>
      <c r="AJ38" s="1">
        <f t="shared" si="72"/>
        <v>223.85573559218665</v>
      </c>
      <c r="AK38" s="1">
        <f t="shared" si="73"/>
        <v>236.9370901086194</v>
      </c>
      <c r="AL38" s="1">
        <f t="shared" si="74"/>
        <v>265.42227629464003</v>
      </c>
      <c r="AM38" s="1">
        <f t="shared" si="75"/>
        <v>265.46236771162137</v>
      </c>
      <c r="AN38" s="1">
        <f t="shared" si="76"/>
        <v>259.09654940033732</v>
      </c>
      <c r="AO38" s="1">
        <f t="shared" si="77"/>
        <v>278.63452251995119</v>
      </c>
      <c r="AP38" s="1">
        <f t="shared" si="78"/>
        <v>303.10570420193375</v>
      </c>
      <c r="AQ38" s="1">
        <f t="shared" si="79"/>
        <v>290.30390928008421</v>
      </c>
      <c r="AR38" s="1">
        <f t="shared" si="80"/>
        <v>280.78697858202287</v>
      </c>
      <c r="AS38" s="1">
        <f t="shared" si="81"/>
        <v>281.59320233972107</v>
      </c>
      <c r="AT38" s="31">
        <f t="shared" si="23"/>
        <v>40.76237606791517</v>
      </c>
      <c r="AU38" s="6">
        <f t="shared" si="84"/>
        <v>1.2266213313152747</v>
      </c>
      <c r="AX38" s="2" t="s">
        <v>25</v>
      </c>
      <c r="AY38" s="34" t="s">
        <v>0</v>
      </c>
      <c r="AZ38" s="34">
        <v>6.8029999999999999</v>
      </c>
      <c r="BA38" s="34">
        <v>0</v>
      </c>
    </row>
    <row r="39" spans="1:53" x14ac:dyDescent="0.25">
      <c r="A39" s="4"/>
      <c r="B39" s="4"/>
      <c r="C39" s="5">
        <v>17.100000000000001</v>
      </c>
      <c r="D39" s="5">
        <f t="shared" si="83"/>
        <v>1185.52</v>
      </c>
      <c r="E39" s="14">
        <f t="shared" si="46"/>
        <v>173.45136734693875</v>
      </c>
      <c r="F39" s="12">
        <f t="shared" si="31"/>
        <v>131.27983895184468</v>
      </c>
      <c r="G39" s="5">
        <f t="shared" si="37"/>
        <v>116.79340758920752</v>
      </c>
      <c r="H39" s="5">
        <f t="shared" si="47"/>
        <v>96.271155840944729</v>
      </c>
      <c r="I39" s="24">
        <f t="shared" si="48"/>
        <v>40.76237606791517</v>
      </c>
      <c r="J39" s="5">
        <f t="shared" si="49"/>
        <v>309.48549275270597</v>
      </c>
      <c r="K39" s="5">
        <f t="shared" si="50"/>
        <v>290.06341307184715</v>
      </c>
      <c r="L39" s="5">
        <f t="shared" si="51"/>
        <v>271.72773668932984</v>
      </c>
      <c r="M39" s="5">
        <f t="shared" si="52"/>
        <v>264.81771213572233</v>
      </c>
      <c r="N39" s="5">
        <f t="shared" si="53"/>
        <v>253.88080281680732</v>
      </c>
      <c r="O39" s="5">
        <f t="shared" si="54"/>
        <v>247.75095005285749</v>
      </c>
      <c r="P39" s="5">
        <f t="shared" si="55"/>
        <v>239.67890219941953</v>
      </c>
      <c r="Q39" s="5">
        <f t="shared" si="56"/>
        <v>238.17296290120771</v>
      </c>
      <c r="R39" s="5">
        <f t="shared" si="57"/>
        <v>231.72054124619206</v>
      </c>
      <c r="S39" s="5">
        <f t="shared" si="58"/>
        <v>226.64488331100725</v>
      </c>
      <c r="T39" s="5">
        <f t="shared" si="59"/>
        <v>198.93055169370371</v>
      </c>
      <c r="U39" s="5">
        <f t="shared" si="60"/>
        <v>202.85107539749714</v>
      </c>
      <c r="V39" s="5">
        <f t="shared" si="61"/>
        <v>229.00652824701319</v>
      </c>
      <c r="W39" s="5">
        <f t="shared" si="62"/>
        <v>205.82231353111177</v>
      </c>
      <c r="X39" s="5">
        <f t="shared" si="63"/>
        <v>182.07596896686118</v>
      </c>
      <c r="Y39" s="14">
        <f t="shared" si="64"/>
        <v>152.41406095875479</v>
      </c>
      <c r="Z39" s="12">
        <f t="shared" si="32"/>
        <v>300.73840310346532</v>
      </c>
      <c r="AA39" s="5">
        <f t="shared" si="38"/>
        <v>307.86042087657006</v>
      </c>
      <c r="AB39" s="5">
        <f t="shared" si="65"/>
        <v>313.99766889388411</v>
      </c>
      <c r="AC39" s="24">
        <v>41.249944408125806</v>
      </c>
      <c r="AD39" s="5">
        <f t="shared" si="66"/>
        <v>104.43671700309714</v>
      </c>
      <c r="AE39" s="5">
        <f t="shared" si="67"/>
        <v>124.85887011209566</v>
      </c>
      <c r="AF39" s="5">
        <f t="shared" si="68"/>
        <v>185.35759132095342</v>
      </c>
      <c r="AG39" s="5">
        <f t="shared" si="69"/>
        <v>212.59113142085266</v>
      </c>
      <c r="AH39" s="5">
        <f t="shared" si="70"/>
        <v>212.17294610507406</v>
      </c>
      <c r="AI39" s="5">
        <f t="shared" si="71"/>
        <v>217.40590705887817</v>
      </c>
      <c r="AJ39" s="5">
        <f t="shared" si="72"/>
        <v>221.8086120003436</v>
      </c>
      <c r="AK39" s="5">
        <f t="shared" si="73"/>
        <v>235.00394607142246</v>
      </c>
      <c r="AL39" s="5">
        <f t="shared" si="74"/>
        <v>263.69803706783301</v>
      </c>
      <c r="AM39" s="5">
        <f t="shared" si="75"/>
        <v>263.73839059010743</v>
      </c>
      <c r="AN39" s="5">
        <f t="shared" si="76"/>
        <v>257.32992812955399</v>
      </c>
      <c r="AO39" s="5">
        <f t="shared" si="77"/>
        <v>276.99253986329882</v>
      </c>
      <c r="AP39" s="5">
        <f t="shared" si="78"/>
        <v>301.59697929480353</v>
      </c>
      <c r="AQ39" s="5">
        <f t="shared" si="79"/>
        <v>288.72829744120918</v>
      </c>
      <c r="AR39" s="5">
        <f t="shared" si="80"/>
        <v>279.15765678415733</v>
      </c>
      <c r="AS39" s="5">
        <f t="shared" si="81"/>
        <v>279.9685725290235</v>
      </c>
      <c r="AT39" s="4">
        <f t="shared" si="23"/>
        <v>40.76237606791517</v>
      </c>
      <c r="AU39" s="14">
        <f t="shared" si="84"/>
        <v>0.41950449530982398</v>
      </c>
      <c r="AX39" s="58" t="s">
        <v>16</v>
      </c>
      <c r="AY39" s="34" t="s">
        <v>2</v>
      </c>
      <c r="AZ39" s="34">
        <v>6.819</v>
      </c>
      <c r="BA39" s="34">
        <v>929.52</v>
      </c>
    </row>
    <row r="40" spans="1:53" x14ac:dyDescent="0.25">
      <c r="A40" s="30" t="s">
        <v>85</v>
      </c>
      <c r="B40" s="35">
        <v>479.95</v>
      </c>
      <c r="C40" s="11">
        <v>0</v>
      </c>
      <c r="D40" s="8">
        <f>D39</f>
        <v>1185.52</v>
      </c>
      <c r="E40" s="9">
        <v>0</v>
      </c>
      <c r="F40" s="11">
        <f t="shared" si="31"/>
        <v>131.27983895184468</v>
      </c>
      <c r="G40" s="8">
        <f t="shared" si="37"/>
        <v>116.79340758920752</v>
      </c>
      <c r="H40" s="8">
        <f t="shared" si="47"/>
        <v>96.271155840944729</v>
      </c>
      <c r="I40" s="8">
        <f t="shared" ref="I40:I71" si="85">SQRT(I39^2+2*$P$195*9.81* $C40)</f>
        <v>40.76237606791517</v>
      </c>
      <c r="J40" s="8">
        <f t="shared" si="49"/>
        <v>309.48549275270597</v>
      </c>
      <c r="K40" s="8">
        <f t="shared" si="50"/>
        <v>290.06341307184715</v>
      </c>
      <c r="L40" s="8">
        <f t="shared" si="51"/>
        <v>271.72773668932984</v>
      </c>
      <c r="M40" s="8">
        <f t="shared" si="52"/>
        <v>264.81771213572233</v>
      </c>
      <c r="N40" s="8">
        <f t="shared" si="53"/>
        <v>253.88080281680732</v>
      </c>
      <c r="O40" s="8">
        <f t="shared" si="54"/>
        <v>247.75095005285749</v>
      </c>
      <c r="P40" s="8">
        <f t="shared" si="55"/>
        <v>239.67890219941953</v>
      </c>
      <c r="Q40" s="8">
        <f t="shared" si="56"/>
        <v>238.17296290120771</v>
      </c>
      <c r="R40" s="8">
        <f t="shared" si="57"/>
        <v>231.72054124619206</v>
      </c>
      <c r="S40" s="8">
        <f t="shared" si="58"/>
        <v>226.64488331100725</v>
      </c>
      <c r="T40" s="8">
        <f t="shared" si="59"/>
        <v>198.93055169370371</v>
      </c>
      <c r="U40" s="8">
        <f t="shared" si="60"/>
        <v>202.85107539749714</v>
      </c>
      <c r="V40" s="8">
        <f t="shared" si="61"/>
        <v>229.00652824701319</v>
      </c>
      <c r="W40" s="8">
        <f t="shared" si="62"/>
        <v>205.82231353111177</v>
      </c>
      <c r="X40" s="8">
        <f t="shared" si="63"/>
        <v>182.07596896686118</v>
      </c>
      <c r="Y40" s="9">
        <f t="shared" si="64"/>
        <v>152.41406095875479</v>
      </c>
      <c r="Z40" s="11">
        <f t="shared" si="32"/>
        <v>300.21920365163584</v>
      </c>
      <c r="AA40" s="8">
        <f t="shared" si="38"/>
        <v>307.35325259755888</v>
      </c>
      <c r="AB40" s="8">
        <f t="shared" si="65"/>
        <v>313.50042936301264</v>
      </c>
      <c r="AC40" s="8">
        <f t="shared" ref="AC40:AC71" si="86">SQRT(AC41^2+2*$P$195*9.81* $C40)</f>
        <v>318.53403441967311</v>
      </c>
      <c r="AD40" s="8">
        <f t="shared" si="66"/>
        <v>102.93206982464213</v>
      </c>
      <c r="AE40" s="8">
        <f t="shared" si="67"/>
        <v>123.60307676457401</v>
      </c>
      <c r="AF40" s="8">
        <f t="shared" si="68"/>
        <v>184.51400976702442</v>
      </c>
      <c r="AG40" s="8">
        <f t="shared" si="69"/>
        <v>211.85601784891134</v>
      </c>
      <c r="AH40" s="8">
        <f t="shared" si="70"/>
        <v>211.4363786080973</v>
      </c>
      <c r="AI40" s="8">
        <f t="shared" si="71"/>
        <v>216.68712828429281</v>
      </c>
      <c r="AJ40" s="8">
        <f t="shared" si="72"/>
        <v>221.10414626939715</v>
      </c>
      <c r="AK40" s="8">
        <f t="shared" si="73"/>
        <v>234.33915125121547</v>
      </c>
      <c r="AL40" s="8">
        <f t="shared" si="74"/>
        <v>263.1057542005272</v>
      </c>
      <c r="AM40" s="8">
        <f t="shared" si="75"/>
        <v>263.14619854951366</v>
      </c>
      <c r="AN40" s="8">
        <f t="shared" si="76"/>
        <v>256.72295388445775</v>
      </c>
      <c r="AO40" s="8">
        <f t="shared" si="77"/>
        <v>276.42874358489058</v>
      </c>
      <c r="AP40" s="8">
        <f t="shared" si="78"/>
        <v>301.07926042779854</v>
      </c>
      <c r="AQ40" s="8">
        <f t="shared" si="79"/>
        <v>288.18746135683864</v>
      </c>
      <c r="AR40" s="8">
        <f t="shared" si="80"/>
        <v>278.59824206412605</v>
      </c>
      <c r="AS40" s="8">
        <f t="shared" si="81"/>
        <v>279.41078136668079</v>
      </c>
      <c r="AT40" s="30">
        <f t="shared" si="23"/>
        <v>40.76237606791517</v>
      </c>
      <c r="AU40" s="9">
        <f t="shared" si="84"/>
        <v>0</v>
      </c>
      <c r="AX40" s="58"/>
      <c r="AY40" s="34" t="s">
        <v>2</v>
      </c>
      <c r="AZ40" s="34">
        <v>6.8360000000000003</v>
      </c>
      <c r="BA40" s="34">
        <v>535.25300000000004</v>
      </c>
    </row>
    <row r="41" spans="1:53" x14ac:dyDescent="0.25">
      <c r="A41" s="31"/>
      <c r="B41" s="36"/>
      <c r="C41" s="10">
        <v>50</v>
      </c>
      <c r="D41" s="1">
        <f>D40+C41</f>
        <v>1235.52</v>
      </c>
      <c r="E41" s="6">
        <v>0</v>
      </c>
      <c r="F41" s="10">
        <f t="shared" si="31"/>
        <v>134.70978477906598</v>
      </c>
      <c r="G41" s="1">
        <f t="shared" si="37"/>
        <v>120.6359401517589</v>
      </c>
      <c r="H41" s="1">
        <f t="shared" si="47"/>
        <v>100.89829258689895</v>
      </c>
      <c r="I41" s="1">
        <f t="shared" si="85"/>
        <v>50.733630884277773</v>
      </c>
      <c r="J41" s="1">
        <f t="shared" si="49"/>
        <v>310.95594579358863</v>
      </c>
      <c r="K41" s="1">
        <f t="shared" si="50"/>
        <v>291.63181171279831</v>
      </c>
      <c r="L41" s="1">
        <f t="shared" si="51"/>
        <v>273.40134031548888</v>
      </c>
      <c r="M41" s="1">
        <f t="shared" si="52"/>
        <v>266.53470817287246</v>
      </c>
      <c r="N41" s="1">
        <f t="shared" si="53"/>
        <v>255.6712577489042</v>
      </c>
      <c r="O41" s="1">
        <f t="shared" si="54"/>
        <v>249.58538268915808</v>
      </c>
      <c r="P41" s="1">
        <f t="shared" si="55"/>
        <v>241.57463889969682</v>
      </c>
      <c r="Q41" s="1">
        <f t="shared" si="56"/>
        <v>240.08059117125663</v>
      </c>
      <c r="R41" s="1">
        <f t="shared" si="57"/>
        <v>233.68084909856904</v>
      </c>
      <c r="S41" s="1">
        <f t="shared" si="58"/>
        <v>228.64871119483726</v>
      </c>
      <c r="T41" s="1">
        <f t="shared" si="59"/>
        <v>201.21057227979179</v>
      </c>
      <c r="U41" s="1">
        <f t="shared" si="60"/>
        <v>205.08751495379011</v>
      </c>
      <c r="V41" s="1">
        <f t="shared" si="61"/>
        <v>230.98986986391861</v>
      </c>
      <c r="W41" s="1">
        <f t="shared" si="62"/>
        <v>208.02681256823428</v>
      </c>
      <c r="X41" s="1">
        <f t="shared" si="63"/>
        <v>184.56432069937406</v>
      </c>
      <c r="Y41" s="6">
        <f t="shared" si="64"/>
        <v>155.37817085401355</v>
      </c>
      <c r="Z41" s="10">
        <f t="shared" si="32"/>
        <v>300.21920365163584</v>
      </c>
      <c r="AA41" s="1">
        <f t="shared" si="38"/>
        <v>307.35325259755888</v>
      </c>
      <c r="AB41" s="1">
        <f t="shared" si="65"/>
        <v>313.50042936301264</v>
      </c>
      <c r="AC41" s="1">
        <f t="shared" si="86"/>
        <v>318.53403441967311</v>
      </c>
      <c r="AD41" s="1">
        <f t="shared" si="66"/>
        <v>102.93206982464213</v>
      </c>
      <c r="AE41" s="1">
        <f t="shared" si="67"/>
        <v>123.60307676457401</v>
      </c>
      <c r="AF41" s="1">
        <f t="shared" si="68"/>
        <v>184.51400976702442</v>
      </c>
      <c r="AG41" s="1">
        <f t="shared" si="69"/>
        <v>211.85601784891134</v>
      </c>
      <c r="AH41" s="1">
        <f t="shared" si="70"/>
        <v>211.4363786080973</v>
      </c>
      <c r="AI41" s="1">
        <f t="shared" si="71"/>
        <v>216.68712828429281</v>
      </c>
      <c r="AJ41" s="1">
        <f t="shared" si="72"/>
        <v>221.10414626939715</v>
      </c>
      <c r="AK41" s="1">
        <f t="shared" si="73"/>
        <v>234.33915125121547</v>
      </c>
      <c r="AL41" s="1">
        <f t="shared" si="74"/>
        <v>263.1057542005272</v>
      </c>
      <c r="AM41" s="1">
        <f t="shared" si="75"/>
        <v>263.14619854951366</v>
      </c>
      <c r="AN41" s="1">
        <f t="shared" si="76"/>
        <v>256.72295388445775</v>
      </c>
      <c r="AO41" s="1">
        <f t="shared" si="77"/>
        <v>276.42874358489058</v>
      </c>
      <c r="AP41" s="1">
        <f t="shared" si="78"/>
        <v>301.07926042779854</v>
      </c>
      <c r="AQ41" s="1">
        <f t="shared" si="79"/>
        <v>288.18746135683864</v>
      </c>
      <c r="AR41" s="1">
        <f t="shared" si="80"/>
        <v>278.59824206412605</v>
      </c>
      <c r="AS41" s="1">
        <f t="shared" si="81"/>
        <v>279.41078136668079</v>
      </c>
      <c r="AT41" s="31">
        <f t="shared" si="23"/>
        <v>50.733630884277773</v>
      </c>
      <c r="AU41" s="6">
        <f t="shared" si="84"/>
        <v>0.98553955489700373</v>
      </c>
      <c r="AX41" s="58"/>
      <c r="AY41" s="34" t="s">
        <v>2</v>
      </c>
      <c r="AZ41" s="34">
        <v>6.8470000000000004</v>
      </c>
      <c r="BA41" s="34">
        <v>385.423</v>
      </c>
    </row>
    <row r="42" spans="1:53" x14ac:dyDescent="0.25">
      <c r="A42" s="31"/>
      <c r="B42" s="36"/>
      <c r="C42" s="10">
        <f t="shared" ref="C42:C49" si="87">$C$41</f>
        <v>50</v>
      </c>
      <c r="D42" s="1">
        <f t="shared" ref="D42:D50" si="88">D41+C42</f>
        <v>1285.52</v>
      </c>
      <c r="E42" s="6">
        <v>0</v>
      </c>
      <c r="F42" s="10">
        <f t="shared" si="31"/>
        <v>138.05454036438744</v>
      </c>
      <c r="G42" s="1">
        <f t="shared" si="37"/>
        <v>124.35980080515873</v>
      </c>
      <c r="H42" s="1">
        <f t="shared" si="47"/>
        <v>105.32234068302634</v>
      </c>
      <c r="I42" s="1">
        <f t="shared" si="85"/>
        <v>59.044316430136973</v>
      </c>
      <c r="J42" s="1">
        <f t="shared" si="49"/>
        <v>312.41947798494454</v>
      </c>
      <c r="K42" s="1">
        <f t="shared" si="50"/>
        <v>293.19182049110623</v>
      </c>
      <c r="L42" s="1">
        <f t="shared" si="51"/>
        <v>275.06476125870023</v>
      </c>
      <c r="M42" s="1">
        <f t="shared" si="52"/>
        <v>268.2407140252916</v>
      </c>
      <c r="N42" s="1">
        <f t="shared" si="53"/>
        <v>257.44926109605871</v>
      </c>
      <c r="O42" s="1">
        <f t="shared" si="54"/>
        <v>251.40643041118398</v>
      </c>
      <c r="P42" s="1">
        <f t="shared" si="55"/>
        <v>243.45561435201881</v>
      </c>
      <c r="Q42" s="1">
        <f t="shared" si="56"/>
        <v>241.97318086337597</v>
      </c>
      <c r="R42" s="1">
        <f t="shared" si="57"/>
        <v>235.62484851014378</v>
      </c>
      <c r="S42" s="1">
        <f t="shared" si="58"/>
        <v>230.63512987196921</v>
      </c>
      <c r="T42" s="1">
        <f t="shared" si="59"/>
        <v>203.46504465672061</v>
      </c>
      <c r="U42" s="1">
        <f t="shared" si="60"/>
        <v>207.29982824382918</v>
      </c>
      <c r="V42" s="1">
        <f t="shared" si="61"/>
        <v>232.95632633553882</v>
      </c>
      <c r="W42" s="1">
        <f t="shared" si="62"/>
        <v>210.20819381579605</v>
      </c>
      <c r="X42" s="1">
        <f t="shared" si="63"/>
        <v>187.01956709184577</v>
      </c>
      <c r="Y42" s="6">
        <f t="shared" si="64"/>
        <v>158.28678396486242</v>
      </c>
      <c r="Z42" s="10">
        <f t="shared" si="32"/>
        <v>298.69589927085104</v>
      </c>
      <c r="AA42" s="1">
        <f t="shared" si="38"/>
        <v>305.86548004359503</v>
      </c>
      <c r="AB42" s="1">
        <f t="shared" si="65"/>
        <v>312.04196706660031</v>
      </c>
      <c r="AC42" s="1">
        <f t="shared" si="86"/>
        <v>317.0987245065383</v>
      </c>
      <c r="AD42" s="1">
        <f t="shared" si="66"/>
        <v>98.400614827271298</v>
      </c>
      <c r="AE42" s="1">
        <f t="shared" si="67"/>
        <v>119.85570735542457</v>
      </c>
      <c r="AF42" s="1">
        <f t="shared" si="68"/>
        <v>182.02497026591044</v>
      </c>
      <c r="AG42" s="1">
        <f t="shared" si="69"/>
        <v>209.69177928282795</v>
      </c>
      <c r="AH42" s="1">
        <f t="shared" si="70"/>
        <v>209.26780019608049</v>
      </c>
      <c r="AI42" s="1">
        <f t="shared" si="71"/>
        <v>214.57162338970539</v>
      </c>
      <c r="AJ42" s="1">
        <f t="shared" si="72"/>
        <v>219.03130711731362</v>
      </c>
      <c r="AK42" s="1">
        <f t="shared" si="73"/>
        <v>232.38439665592878</v>
      </c>
      <c r="AL42" s="1">
        <f t="shared" si="74"/>
        <v>261.36623326938815</v>
      </c>
      <c r="AM42" s="1">
        <f t="shared" si="75"/>
        <v>261.40694675363943</v>
      </c>
      <c r="AN42" s="1">
        <f t="shared" si="76"/>
        <v>254.93988517131137</v>
      </c>
      <c r="AO42" s="1">
        <f t="shared" si="77"/>
        <v>274.77358002530229</v>
      </c>
      <c r="AP42" s="1">
        <f t="shared" si="78"/>
        <v>299.56032958279064</v>
      </c>
      <c r="AQ42" s="1">
        <f t="shared" si="79"/>
        <v>286.60021438111204</v>
      </c>
      <c r="AR42" s="1">
        <f t="shared" si="80"/>
        <v>276.95604431248898</v>
      </c>
      <c r="AS42" s="1">
        <f t="shared" si="81"/>
        <v>277.77338739328337</v>
      </c>
      <c r="AT42" s="31">
        <f t="shared" si="23"/>
        <v>59.044316430136973</v>
      </c>
      <c r="AU42" s="6">
        <f t="shared" si="84"/>
        <v>0.84682155748490229</v>
      </c>
      <c r="AX42" s="58"/>
      <c r="AY42" s="34" t="s">
        <v>2</v>
      </c>
      <c r="AZ42" s="34">
        <v>6.8559999999999999</v>
      </c>
      <c r="BA42" s="34">
        <v>321.536</v>
      </c>
    </row>
    <row r="43" spans="1:53" x14ac:dyDescent="0.25">
      <c r="A43" s="31"/>
      <c r="B43" s="36"/>
      <c r="C43" s="10">
        <f t="shared" si="87"/>
        <v>50</v>
      </c>
      <c r="D43" s="1">
        <f t="shared" si="88"/>
        <v>1335.52</v>
      </c>
      <c r="E43" s="6">
        <v>0</v>
      </c>
      <c r="F43" s="10">
        <f t="shared" si="31"/>
        <v>141.32015466741566</v>
      </c>
      <c r="G43" s="1">
        <f t="shared" si="37"/>
        <v>127.97534940877777</v>
      </c>
      <c r="H43" s="1">
        <f t="shared" si="47"/>
        <v>109.56790336111879</v>
      </c>
      <c r="I43" s="1">
        <f t="shared" si="85"/>
        <v>66.321650331563248</v>
      </c>
      <c r="J43" s="1">
        <f t="shared" si="49"/>
        <v>313.87618613775919</v>
      </c>
      <c r="K43" s="1">
        <f t="shared" si="50"/>
        <v>294.74357262354181</v>
      </c>
      <c r="L43" s="1">
        <f t="shared" si="51"/>
        <v>276.7181831508471</v>
      </c>
      <c r="M43" s="1">
        <f t="shared" si="52"/>
        <v>269.93593806827255</v>
      </c>
      <c r="N43" s="1">
        <f t="shared" si="53"/>
        <v>259.21506908146102</v>
      </c>
      <c r="O43" s="1">
        <f t="shared" si="54"/>
        <v>253.21438200089167</v>
      </c>
      <c r="P43" s="1">
        <f t="shared" si="55"/>
        <v>245.32216809640116</v>
      </c>
      <c r="Q43" s="1">
        <f t="shared" si="56"/>
        <v>243.85108213239502</v>
      </c>
      <c r="R43" s="1">
        <f t="shared" si="57"/>
        <v>237.55293985852546</v>
      </c>
      <c r="S43" s="1">
        <f t="shared" si="58"/>
        <v>232.6045853612093</v>
      </c>
      <c r="T43" s="1">
        <f t="shared" si="59"/>
        <v>205.69480887266289</v>
      </c>
      <c r="U43" s="1">
        <f t="shared" si="60"/>
        <v>209.48877962774301</v>
      </c>
      <c r="V43" s="1">
        <f t="shared" si="61"/>
        <v>234.9063217109111</v>
      </c>
      <c r="W43" s="1">
        <f t="shared" si="62"/>
        <v>212.36716965505585</v>
      </c>
      <c r="X43" s="1">
        <f t="shared" si="63"/>
        <v>189.44299531843714</v>
      </c>
      <c r="Y43" s="6">
        <f t="shared" si="64"/>
        <v>161.14290545332435</v>
      </c>
      <c r="Z43" s="10">
        <f t="shared" si="32"/>
        <v>297.1647863412191</v>
      </c>
      <c r="AA43" s="1">
        <f t="shared" si="38"/>
        <v>304.37043529603665</v>
      </c>
      <c r="AB43" s="1">
        <f t="shared" si="65"/>
        <v>310.57665593343177</v>
      </c>
      <c r="AC43" s="1">
        <f t="shared" si="86"/>
        <v>315.65688822465683</v>
      </c>
      <c r="AD43" s="1">
        <f t="shared" si="66"/>
        <v>93.650152153560342</v>
      </c>
      <c r="AE43" s="1">
        <f t="shared" si="67"/>
        <v>115.98732941864458</v>
      </c>
      <c r="AF43" s="1">
        <f t="shared" si="68"/>
        <v>179.50142005094438</v>
      </c>
      <c r="AG43" s="1">
        <f t="shared" si="69"/>
        <v>207.50496933519022</v>
      </c>
      <c r="AH43" s="1">
        <f t="shared" si="70"/>
        <v>207.0765129098582</v>
      </c>
      <c r="AI43" s="1">
        <f t="shared" si="71"/>
        <v>212.43505257864948</v>
      </c>
      <c r="AJ43" s="1">
        <f t="shared" si="72"/>
        <v>216.93866298453798</v>
      </c>
      <c r="AK43" s="1">
        <f t="shared" si="73"/>
        <v>230.41305911154438</v>
      </c>
      <c r="AL43" s="1">
        <f t="shared" si="74"/>
        <v>259.61505713927346</v>
      </c>
      <c r="AM43" s="1">
        <f t="shared" si="75"/>
        <v>259.65604520415093</v>
      </c>
      <c r="AN43" s="1">
        <f t="shared" si="76"/>
        <v>253.14425739321331</v>
      </c>
      <c r="AO43" s="1">
        <f t="shared" si="77"/>
        <v>273.10838559063177</v>
      </c>
      <c r="AP43" s="1">
        <f t="shared" si="78"/>
        <v>298.03365759549735</v>
      </c>
      <c r="AQ43" s="1">
        <f t="shared" si="79"/>
        <v>285.00412783554447</v>
      </c>
      <c r="AR43" s="1">
        <f t="shared" si="80"/>
        <v>275.30405097132399</v>
      </c>
      <c r="AS43" s="1">
        <f t="shared" si="81"/>
        <v>276.12628405122729</v>
      </c>
      <c r="AT43" s="31">
        <f t="shared" si="23"/>
        <v>66.321650331563248</v>
      </c>
      <c r="AU43" s="6">
        <f t="shared" si="84"/>
        <v>0.75390162563859509</v>
      </c>
      <c r="AX43" s="58"/>
      <c r="AY43" s="34" t="s">
        <v>2</v>
      </c>
      <c r="AZ43" s="34">
        <v>6.8529999999999998</v>
      </c>
      <c r="BA43" s="34">
        <v>273.54300000000001</v>
      </c>
    </row>
    <row r="44" spans="1:53" x14ac:dyDescent="0.25">
      <c r="A44" s="31"/>
      <c r="B44" s="36"/>
      <c r="C44" s="10">
        <f t="shared" si="87"/>
        <v>50</v>
      </c>
      <c r="D44" s="1">
        <f t="shared" si="88"/>
        <v>1385.52</v>
      </c>
      <c r="E44" s="6">
        <v>0</v>
      </c>
      <c r="F44" s="10">
        <f t="shared" si="31"/>
        <v>144.51199298059066</v>
      </c>
      <c r="G44" s="1">
        <f t="shared" si="37"/>
        <v>131.49152085324269</v>
      </c>
      <c r="H44" s="1">
        <f t="shared" si="47"/>
        <v>113.65498425916687</v>
      </c>
      <c r="I44" s="1">
        <f t="shared" si="85"/>
        <v>72.875862277589164</v>
      </c>
      <c r="J44" s="1">
        <f t="shared" si="49"/>
        <v>315.32616482681112</v>
      </c>
      <c r="K44" s="1">
        <f t="shared" si="50"/>
        <v>296.28719783832895</v>
      </c>
      <c r="L44" s="1">
        <f t="shared" si="51"/>
        <v>278.36178417000019</v>
      </c>
      <c r="M44" s="1">
        <f t="shared" si="52"/>
        <v>271.62058217447048</v>
      </c>
      <c r="N44" s="1">
        <f t="shared" si="53"/>
        <v>260.96892925960861</v>
      </c>
      <c r="O44" s="1">
        <f t="shared" si="54"/>
        <v>255.00951600301801</v>
      </c>
      <c r="P44" s="1">
        <f t="shared" si="55"/>
        <v>247.17462685218908</v>
      </c>
      <c r="Q44" s="1">
        <f t="shared" si="56"/>
        <v>245.71463175224235</v>
      </c>
      <c r="R44" s="1">
        <f t="shared" si="57"/>
        <v>239.46550740227332</v>
      </c>
      <c r="S44" s="1">
        <f t="shared" si="58"/>
        <v>234.55750495573596</v>
      </c>
      <c r="T44" s="1">
        <f t="shared" si="59"/>
        <v>207.90065992478551</v>
      </c>
      <c r="U44" s="1">
        <f t="shared" si="60"/>
        <v>211.65509393804129</v>
      </c>
      <c r="V44" s="1">
        <f t="shared" si="61"/>
        <v>236.84026258166088</v>
      </c>
      <c r="W44" s="1">
        <f t="shared" si="62"/>
        <v>214.5044166149016</v>
      </c>
      <c r="X44" s="1">
        <f t="shared" si="63"/>
        <v>191.83581124289958</v>
      </c>
      <c r="Y44" s="6">
        <f t="shared" si="64"/>
        <v>163.94927867465302</v>
      </c>
      <c r="Z44" s="10">
        <f t="shared" si="32"/>
        <v>295.62574353601616</v>
      </c>
      <c r="AA44" s="1">
        <f t="shared" si="38"/>
        <v>302.86801066190338</v>
      </c>
      <c r="AB44" s="1">
        <f t="shared" si="65"/>
        <v>309.10439856267533</v>
      </c>
      <c r="AC44" s="1">
        <f t="shared" si="86"/>
        <v>314.20843572964981</v>
      </c>
      <c r="AD44" s="1">
        <f t="shared" si="66"/>
        <v>88.645479289047799</v>
      </c>
      <c r="AE44" s="1">
        <f t="shared" si="67"/>
        <v>111.98540344915124</v>
      </c>
      <c r="AF44" s="1">
        <f t="shared" si="68"/>
        <v>176.9418825499084</v>
      </c>
      <c r="AG44" s="1">
        <f t="shared" si="69"/>
        <v>205.29486671321871</v>
      </c>
      <c r="AH44" s="1">
        <f t="shared" si="70"/>
        <v>204.86178803990427</v>
      </c>
      <c r="AI44" s="1">
        <f t="shared" si="71"/>
        <v>210.27677371524788</v>
      </c>
      <c r="AJ44" s="1">
        <f t="shared" si="72"/>
        <v>214.82563510325986</v>
      </c>
      <c r="AK44" s="1">
        <f t="shared" si="73"/>
        <v>228.42470927887823</v>
      </c>
      <c r="AL44" s="1">
        <f t="shared" si="74"/>
        <v>257.85198834491899</v>
      </c>
      <c r="AM44" s="1">
        <f t="shared" si="75"/>
        <v>257.89325662192113</v>
      </c>
      <c r="AN44" s="1">
        <f t="shared" si="76"/>
        <v>251.3358013717135</v>
      </c>
      <c r="AO44" s="1">
        <f t="shared" si="77"/>
        <v>271.43297566788232</v>
      </c>
      <c r="AP44" s="1">
        <f t="shared" si="78"/>
        <v>296.49912488867506</v>
      </c>
      <c r="AQ44" s="1">
        <f t="shared" si="79"/>
        <v>283.39905236838632</v>
      </c>
      <c r="AR44" s="1">
        <f t="shared" si="80"/>
        <v>273.64208463104018</v>
      </c>
      <c r="AS44" s="1">
        <f t="shared" si="81"/>
        <v>274.46929654141474</v>
      </c>
      <c r="AT44" s="31">
        <f t="shared" si="23"/>
        <v>72.875862277589164</v>
      </c>
      <c r="AU44" s="6">
        <f t="shared" si="84"/>
        <v>0.68609822837562551</v>
      </c>
      <c r="AX44" s="58"/>
      <c r="AY44" s="34" t="s">
        <v>2</v>
      </c>
      <c r="AZ44" s="34">
        <v>6.85</v>
      </c>
      <c r="BA44" s="34">
        <v>236.78899999999999</v>
      </c>
    </row>
    <row r="45" spans="1:53" x14ac:dyDescent="0.25">
      <c r="A45" s="31"/>
      <c r="B45" s="36"/>
      <c r="C45" s="10">
        <f t="shared" si="87"/>
        <v>50</v>
      </c>
      <c r="D45" s="1">
        <f t="shared" si="88"/>
        <v>1435.52</v>
      </c>
      <c r="E45" s="6">
        <v>0</v>
      </c>
      <c r="F45" s="10">
        <f t="shared" si="31"/>
        <v>147.63484045177916</v>
      </c>
      <c r="G45" s="1">
        <f t="shared" si="37"/>
        <v>134.91608523930256</v>
      </c>
      <c r="H45" s="1">
        <f t="shared" si="47"/>
        <v>117.6001081927711</v>
      </c>
      <c r="I45" s="1">
        <f t="shared" si="85"/>
        <v>78.887396348860079</v>
      </c>
      <c r="J45" s="1">
        <f t="shared" si="49"/>
        <v>316.76950646232547</v>
      </c>
      <c r="K45" s="1">
        <f t="shared" si="50"/>
        <v>297.82282250171676</v>
      </c>
      <c r="L45" s="1">
        <f t="shared" si="51"/>
        <v>279.9957372645265</v>
      </c>
      <c r="M45" s="1">
        <f t="shared" si="52"/>
        <v>273.29484199449917</v>
      </c>
      <c r="N45" s="1">
        <f t="shared" si="53"/>
        <v>262.71108092143089</v>
      </c>
      <c r="O45" s="1">
        <f t="shared" si="54"/>
        <v>256.79210122605701</v>
      </c>
      <c r="P45" s="1">
        <f t="shared" si="55"/>
        <v>249.01330518572479</v>
      </c>
      <c r="Q45" s="1">
        <f t="shared" si="56"/>
        <v>247.56415382106528</v>
      </c>
      <c r="R45" s="1">
        <f t="shared" si="57"/>
        <v>241.36292017505136</v>
      </c>
      <c r="S45" s="1">
        <f t="shared" si="58"/>
        <v>236.49429830560419</v>
      </c>
      <c r="T45" s="1">
        <f t="shared" si="59"/>
        <v>210.08335107085787</v>
      </c>
      <c r="U45" s="1">
        <f t="shared" si="60"/>
        <v>213.79945928350961</v>
      </c>
      <c r="V45" s="1">
        <f t="shared" si="61"/>
        <v>238.75853907190435</v>
      </c>
      <c r="W45" s="1">
        <f t="shared" si="62"/>
        <v>216.62057784822585</v>
      </c>
      <c r="X45" s="1">
        <f t="shared" si="63"/>
        <v>194.19914643278275</v>
      </c>
      <c r="Y45" s="6">
        <f t="shared" si="64"/>
        <v>166.70841603812039</v>
      </c>
      <c r="Z45" s="10">
        <f t="shared" si="32"/>
        <v>294.07864635369634</v>
      </c>
      <c r="AA45" s="1">
        <f t="shared" si="38"/>
        <v>301.35809576365926</v>
      </c>
      <c r="AB45" s="1">
        <f t="shared" si="65"/>
        <v>307.62509522272927</v>
      </c>
      <c r="AC45" s="1">
        <f t="shared" si="86"/>
        <v>312.75327509663822</v>
      </c>
      <c r="AD45" s="1">
        <f t="shared" si="66"/>
        <v>83.340812321365107</v>
      </c>
      <c r="AE45" s="1">
        <f t="shared" si="67"/>
        <v>107.83506194957729</v>
      </c>
      <c r="AF45" s="1">
        <f t="shared" si="68"/>
        <v>174.34477279318006</v>
      </c>
      <c r="AG45" s="1">
        <f t="shared" si="69"/>
        <v>203.06071086942995</v>
      </c>
      <c r="AH45" s="1">
        <f t="shared" si="70"/>
        <v>202.62285704951123</v>
      </c>
      <c r="AI45" s="1">
        <f t="shared" si="71"/>
        <v>208.09611136225865</v>
      </c>
      <c r="AJ45" s="1">
        <f t="shared" si="72"/>
        <v>212.69161595492886</v>
      </c>
      <c r="AK45" s="1">
        <f t="shared" si="73"/>
        <v>226.41889896636286</v>
      </c>
      <c r="AL45" s="1">
        <f t="shared" si="74"/>
        <v>256.07678124622748</v>
      </c>
      <c r="AM45" s="1">
        <f t="shared" si="75"/>
        <v>256.11833556202112</v>
      </c>
      <c r="AN45" s="1">
        <f t="shared" si="76"/>
        <v>249.51423817321813</v>
      </c>
      <c r="AO45" s="1">
        <f t="shared" si="77"/>
        <v>269.7471599107601</v>
      </c>
      <c r="AP45" s="1">
        <f t="shared" si="78"/>
        <v>294.95660877449438</v>
      </c>
      <c r="AQ45" s="1">
        <f t="shared" si="79"/>
        <v>281.78483437420715</v>
      </c>
      <c r="AR45" s="1">
        <f t="shared" si="80"/>
        <v>271.96996246133756</v>
      </c>
      <c r="AS45" s="1">
        <f t="shared" si="81"/>
        <v>272.80224475604859</v>
      </c>
      <c r="AT45" s="31">
        <f t="shared" si="23"/>
        <v>78.887396348860079</v>
      </c>
      <c r="AU45" s="6">
        <f t="shared" si="84"/>
        <v>0.63381480837429738</v>
      </c>
      <c r="AX45" s="58"/>
      <c r="AY45" s="34" t="s">
        <v>2</v>
      </c>
      <c r="AZ45" s="34">
        <v>6.8579999999999997</v>
      </c>
      <c r="BA45" s="34">
        <v>214.05199999999999</v>
      </c>
    </row>
    <row r="46" spans="1:53" x14ac:dyDescent="0.25">
      <c r="A46" s="31"/>
      <c r="B46" s="36"/>
      <c r="C46" s="10">
        <f t="shared" si="87"/>
        <v>50</v>
      </c>
      <c r="D46" s="1">
        <f t="shared" si="88"/>
        <v>1485.52</v>
      </c>
      <c r="E46" s="6">
        <v>0</v>
      </c>
      <c r="F46" s="10">
        <f t="shared" si="31"/>
        <v>150.69298628410775</v>
      </c>
      <c r="G46" s="1">
        <f t="shared" si="37"/>
        <v>138.25584998942634</v>
      </c>
      <c r="H46" s="1">
        <f t="shared" si="47"/>
        <v>121.41711348467921</v>
      </c>
      <c r="I46" s="1">
        <f t="shared" si="85"/>
        <v>84.472192481917631</v>
      </c>
      <c r="J46" s="1">
        <f t="shared" si="49"/>
        <v>318.20630135870226</v>
      </c>
      <c r="K46" s="1">
        <f t="shared" si="50"/>
        <v>299.35056973870803</v>
      </c>
      <c r="L46" s="1">
        <f t="shared" si="51"/>
        <v>281.62021036549515</v>
      </c>
      <c r="M46" s="1">
        <f t="shared" si="52"/>
        <v>274.95890722214887</v>
      </c>
      <c r="N46" s="1">
        <f t="shared" si="53"/>
        <v>264.44175547539123</v>
      </c>
      <c r="O46" s="1">
        <f t="shared" si="54"/>
        <v>258.56239721214979</v>
      </c>
      <c r="P46" s="1">
        <f t="shared" si="55"/>
        <v>250.83850613396444</v>
      </c>
      <c r="Q46" s="1">
        <f t="shared" si="56"/>
        <v>249.3999604192833</v>
      </c>
      <c r="R46" s="1">
        <f t="shared" si="57"/>
        <v>243.24553281700409</v>
      </c>
      <c r="S46" s="1">
        <f t="shared" si="58"/>
        <v>238.4153584210969</v>
      </c>
      <c r="T46" s="1">
        <f t="shared" si="59"/>
        <v>212.24359683430103</v>
      </c>
      <c r="U46" s="1">
        <f t="shared" si="60"/>
        <v>215.92252960245042</v>
      </c>
      <c r="V46" s="1">
        <f t="shared" si="61"/>
        <v>240.6615257571307</v>
      </c>
      <c r="W46" s="1">
        <f t="shared" si="62"/>
        <v>218.71626539262982</v>
      </c>
      <c r="X46" s="1">
        <f t="shared" si="63"/>
        <v>196.5340644143437</v>
      </c>
      <c r="Y46" s="6">
        <f t="shared" si="64"/>
        <v>169.42262534248204</v>
      </c>
      <c r="Z46" s="10">
        <f t="shared" si="32"/>
        <v>292.52336700035164</v>
      </c>
      <c r="AA46" s="1">
        <f t="shared" si="38"/>
        <v>299.84057744457942</v>
      </c>
      <c r="AB46" s="1">
        <f t="shared" si="65"/>
        <v>306.13864377238173</v>
      </c>
      <c r="AC46" s="1">
        <f t="shared" si="86"/>
        <v>311.2913122521627</v>
      </c>
      <c r="AD46" s="1">
        <f t="shared" si="66"/>
        <v>77.674712734486519</v>
      </c>
      <c r="AE46" s="1">
        <f t="shared" si="67"/>
        <v>103.51845529020018</v>
      </c>
      <c r="AF46" s="1">
        <f t="shared" si="68"/>
        <v>171.70838593471657</v>
      </c>
      <c r="AG46" s="1">
        <f t="shared" si="69"/>
        <v>200.80169894400353</v>
      </c>
      <c r="AH46" s="1">
        <f t="shared" si="70"/>
        <v>200.35890845906169</v>
      </c>
      <c r="AI46" s="1">
        <f t="shared" si="71"/>
        <v>205.89235431189169</v>
      </c>
      <c r="AJ46" s="1">
        <f t="shared" si="72"/>
        <v>210.53596723011236</v>
      </c>
      <c r="AK46" s="1">
        <f t="shared" si="73"/>
        <v>224.39515995034304</v>
      </c>
      <c r="AL46" s="1">
        <f t="shared" si="74"/>
        <v>254.28918162876738</v>
      </c>
      <c r="AM46" s="1">
        <f t="shared" si="75"/>
        <v>254.33102801479029</v>
      </c>
      <c r="AN46" s="1">
        <f t="shared" si="76"/>
        <v>247.67927860675269</v>
      </c>
      <c r="AO46" s="1">
        <f t="shared" si="77"/>
        <v>268.05074198726101</v>
      </c>
      <c r="AP46" s="1">
        <f t="shared" si="78"/>
        <v>293.40598334006438</v>
      </c>
      <c r="AQ46" s="1">
        <f t="shared" si="79"/>
        <v>280.16131582233004</v>
      </c>
      <c r="AR46" s="1">
        <f t="shared" si="80"/>
        <v>270.2874959764535</v>
      </c>
      <c r="AS46" s="1">
        <f t="shared" si="81"/>
        <v>271.12494305013519</v>
      </c>
      <c r="AT46" s="31">
        <f t="shared" si="23"/>
        <v>77.674712734486519</v>
      </c>
      <c r="AU46" s="6">
        <f t="shared" si="84"/>
        <v>0.64371013731217419</v>
      </c>
      <c r="AX46" s="58"/>
      <c r="AY46" s="34" t="s">
        <v>2</v>
      </c>
      <c r="AZ46" s="34">
        <v>6.8609999999999998</v>
      </c>
      <c r="BA46" s="34">
        <v>203.333</v>
      </c>
    </row>
    <row r="47" spans="1:53" x14ac:dyDescent="0.25">
      <c r="A47" s="31"/>
      <c r="B47" s="36"/>
      <c r="C47" s="10">
        <f t="shared" si="87"/>
        <v>50</v>
      </c>
      <c r="D47" s="1">
        <f t="shared" si="88"/>
        <v>1535.52</v>
      </c>
      <c r="E47" s="6">
        <v>0</v>
      </c>
      <c r="F47" s="10">
        <f t="shared" si="31"/>
        <v>153.69029284643284</v>
      </c>
      <c r="G47" s="1">
        <f t="shared" si="37"/>
        <v>141.51681898735131</v>
      </c>
      <c r="H47" s="1">
        <f t="shared" si="47"/>
        <v>125.1177263498321</v>
      </c>
      <c r="I47" s="1">
        <f t="shared" si="85"/>
        <v>89.709984409218023</v>
      </c>
      <c r="J47" s="1">
        <f t="shared" si="49"/>
        <v>319.63663780046437</v>
      </c>
      <c r="K47" s="1">
        <f t="shared" si="50"/>
        <v>300.87055954827002</v>
      </c>
      <c r="L47" s="1">
        <f t="shared" si="51"/>
        <v>283.23536658811827</v>
      </c>
      <c r="M47" s="1">
        <f t="shared" si="52"/>
        <v>276.61296184524377</v>
      </c>
      <c r="N47" s="1">
        <f t="shared" si="53"/>
        <v>266.1611768062852</v>
      </c>
      <c r="O47" s="1">
        <f t="shared" si="54"/>
        <v>260.3206546782132</v>
      </c>
      <c r="P47" s="1">
        <f t="shared" si="55"/>
        <v>252.65052178754533</v>
      </c>
      <c r="Q47" s="1">
        <f t="shared" si="56"/>
        <v>251.22235222435938</v>
      </c>
      <c r="R47" s="1">
        <f t="shared" si="57"/>
        <v>245.11368634865784</v>
      </c>
      <c r="S47" s="1">
        <f t="shared" si="58"/>
        <v>240.32106260388434</v>
      </c>
      <c r="T47" s="1">
        <f t="shared" si="59"/>
        <v>214.38207573666534</v>
      </c>
      <c r="U47" s="1">
        <f t="shared" si="60"/>
        <v>218.02492699212416</v>
      </c>
      <c r="V47" s="1">
        <f t="shared" si="61"/>
        <v>242.54958251819377</v>
      </c>
      <c r="W47" s="1">
        <f t="shared" si="62"/>
        <v>220.79206223797831</v>
      </c>
      <c r="X47" s="1">
        <f t="shared" si="63"/>
        <v>198.84156626626486</v>
      </c>
      <c r="Y47" s="6">
        <f t="shared" si="64"/>
        <v>172.09403237166313</v>
      </c>
      <c r="Z47" s="10">
        <f t="shared" si="32"/>
        <v>290.95977426651683</v>
      </c>
      <c r="AA47" s="1">
        <f t="shared" si="38"/>
        <v>298.31533966978441</v>
      </c>
      <c r="AB47" s="1">
        <f t="shared" si="65"/>
        <v>304.64493957850874</v>
      </c>
      <c r="AC47" s="1">
        <f t="shared" si="86"/>
        <v>309.82245090321243</v>
      </c>
      <c r="AD47" s="1">
        <f t="shared" si="66"/>
        <v>71.561379237581789</v>
      </c>
      <c r="AE47" s="1">
        <f t="shared" si="67"/>
        <v>99.013840374309154</v>
      </c>
      <c r="AF47" s="1">
        <f t="shared" si="68"/>
        <v>169.03088416116614</v>
      </c>
      <c r="AG47" s="1">
        <f t="shared" si="69"/>
        <v>198.51698239394591</v>
      </c>
      <c r="AH47" s="1">
        <f t="shared" si="70"/>
        <v>198.06908440972472</v>
      </c>
      <c r="AI47" s="1">
        <f t="shared" si="71"/>
        <v>203.66475287612616</v>
      </c>
      <c r="AJ47" s="1">
        <f t="shared" si="72"/>
        <v>208.35801759836107</v>
      </c>
      <c r="AK47" s="1">
        <f t="shared" si="73"/>
        <v>222.35300269872687</v>
      </c>
      <c r="AL47" s="1">
        <f t="shared" si="74"/>
        <v>252.48892627881375</v>
      </c>
      <c r="AM47" s="1">
        <f t="shared" si="75"/>
        <v>252.53107098149337</v>
      </c>
      <c r="AN47" s="1">
        <f t="shared" si="76"/>
        <v>245.8306226879829</v>
      </c>
      <c r="AO47" s="1">
        <f t="shared" si="77"/>
        <v>266.34351931278741</v>
      </c>
      <c r="AP47" s="1">
        <f t="shared" si="78"/>
        <v>291.84711932748309</v>
      </c>
      <c r="AQ47" s="1">
        <f t="shared" si="79"/>
        <v>278.52833407626474</v>
      </c>
      <c r="AR47" s="1">
        <f t="shared" si="80"/>
        <v>268.59449078717415</v>
      </c>
      <c r="AS47" s="1">
        <f t="shared" si="81"/>
        <v>269.43720000018379</v>
      </c>
      <c r="AT47" s="31">
        <f t="shared" si="23"/>
        <v>71.561379237581789</v>
      </c>
      <c r="AU47" s="6">
        <f t="shared" si="84"/>
        <v>0.69870089890248466</v>
      </c>
      <c r="AX47" s="58"/>
      <c r="AY47" s="34" t="s">
        <v>2</v>
      </c>
      <c r="AZ47" s="34">
        <v>6.85</v>
      </c>
      <c r="BA47" s="34">
        <v>186.114</v>
      </c>
    </row>
    <row r="48" spans="1:53" x14ac:dyDescent="0.25">
      <c r="A48" s="31"/>
      <c r="B48" s="36"/>
      <c r="C48" s="10">
        <f t="shared" si="87"/>
        <v>50</v>
      </c>
      <c r="D48" s="1">
        <f t="shared" si="88"/>
        <v>1585.52</v>
      </c>
      <c r="E48" s="6">
        <v>0</v>
      </c>
      <c r="F48" s="10">
        <f t="shared" ref="F48:F79" si="89">SQRT(F47^2+2*$P$195*9.81* C48)</f>
        <v>156.63025287351829</v>
      </c>
      <c r="G48" s="1">
        <f t="shared" si="37"/>
        <v>144.70431941133879</v>
      </c>
      <c r="H48" s="1">
        <f t="shared" si="47"/>
        <v>128.7119864152188</v>
      </c>
      <c r="I48" s="1">
        <f t="shared" si="85"/>
        <v>94.658392669124382</v>
      </c>
      <c r="J48" s="1">
        <f t="shared" si="49"/>
        <v>321.06060210556086</v>
      </c>
      <c r="K48" s="1">
        <f t="shared" si="50"/>
        <v>302.3829089133331</v>
      </c>
      <c r="L48" s="1">
        <f t="shared" si="51"/>
        <v>284.84136442291128</v>
      </c>
      <c r="M48" s="1">
        <f t="shared" si="52"/>
        <v>278.25718438307803</v>
      </c>
      <c r="N48" s="1">
        <f t="shared" si="53"/>
        <v>267.86956161330949</v>
      </c>
      <c r="O48" s="1">
        <f t="shared" si="54"/>
        <v>262.06711593043019</v>
      </c>
      <c r="P48" s="1">
        <f t="shared" si="55"/>
        <v>254.44963383648033</v>
      </c>
      <c r="Q48" s="1">
        <f t="shared" si="56"/>
        <v>253.0316190857184</v>
      </c>
      <c r="R48" s="1">
        <f t="shared" si="57"/>
        <v>246.9677088921307</v>
      </c>
      <c r="S48" s="1">
        <f t="shared" si="58"/>
        <v>242.21177331224033</v>
      </c>
      <c r="T48" s="1">
        <f t="shared" si="59"/>
        <v>216.49943278715841</v>
      </c>
      <c r="U48" s="1">
        <f t="shared" si="60"/>
        <v>220.10724383790978</v>
      </c>
      <c r="V48" s="1">
        <f t="shared" si="61"/>
        <v>244.42305533592793</v>
      </c>
      <c r="W48" s="1">
        <f t="shared" si="62"/>
        <v>222.8485242205999</v>
      </c>
      <c r="X48" s="1">
        <f t="shared" si="63"/>
        <v>201.12259563565055</v>
      </c>
      <c r="Y48" s="6">
        <f t="shared" si="64"/>
        <v>174.72460037996663</v>
      </c>
      <c r="Z48" s="10">
        <f t="shared" ref="Z48:Z79" si="90">SQRT(Z49^2+2*$P$195*9.81* $C48)</f>
        <v>289.3877333979836</v>
      </c>
      <c r="AA48" s="1">
        <f t="shared" si="38"/>
        <v>296.78226342269653</v>
      </c>
      <c r="AB48" s="1">
        <f t="shared" si="65"/>
        <v>303.14387543012185</v>
      </c>
      <c r="AC48" s="1">
        <f t="shared" si="86"/>
        <v>308.34659246321092</v>
      </c>
      <c r="AD48" s="1">
        <f t="shared" si="66"/>
        <v>64.874501912423199</v>
      </c>
      <c r="AE48" s="1">
        <f t="shared" si="67"/>
        <v>94.29427652656959</v>
      </c>
      <c r="AF48" s="1">
        <f t="shared" si="68"/>
        <v>166.31028170352417</v>
      </c>
      <c r="AG48" s="1">
        <f t="shared" si="69"/>
        <v>196.20566326892359</v>
      </c>
      <c r="AH48" s="1">
        <f t="shared" si="70"/>
        <v>195.75247686531748</v>
      </c>
      <c r="AI48" s="1">
        <f t="shared" si="71"/>
        <v>201.41251590726316</v>
      </c>
      <c r="AJ48" s="1">
        <f t="shared" si="72"/>
        <v>206.15706026599946</v>
      </c>
      <c r="AK48" s="1">
        <f t="shared" si="73"/>
        <v>220.29191498813577</v>
      </c>
      <c r="AL48" s="1">
        <f t="shared" si="74"/>
        <v>250.6757425309203</v>
      </c>
      <c r="AM48" s="1">
        <f t="shared" si="75"/>
        <v>250.71819202255756</v>
      </c>
      <c r="AN48" s="1">
        <f t="shared" si="76"/>
        <v>243.96795906668032</v>
      </c>
      <c r="AO48" s="1">
        <f t="shared" si="77"/>
        <v>264.62528276776794</v>
      </c>
      <c r="AP48" s="1">
        <f t="shared" si="78"/>
        <v>290.27988400808994</v>
      </c>
      <c r="AQ48" s="1">
        <f t="shared" si="79"/>
        <v>276.8857217035565</v>
      </c>
      <c r="AR48" s="1">
        <f t="shared" si="80"/>
        <v>266.89074633868699</v>
      </c>
      <c r="AS48" s="1">
        <f t="shared" si="81"/>
        <v>267.73881814921617</v>
      </c>
      <c r="AT48" s="31">
        <f t="shared" si="23"/>
        <v>64.874501912423199</v>
      </c>
      <c r="AU48" s="6">
        <f t="shared" si="84"/>
        <v>0.77071882675102599</v>
      </c>
      <c r="AX48" s="58"/>
      <c r="AY48" s="34" t="s">
        <v>2</v>
      </c>
      <c r="AZ48" s="34">
        <v>6.8470000000000004</v>
      </c>
      <c r="BA48" s="34">
        <v>178.33</v>
      </c>
    </row>
    <row r="49" spans="1:53" x14ac:dyDescent="0.25">
      <c r="A49" s="31"/>
      <c r="B49" s="36"/>
      <c r="C49" s="10">
        <f t="shared" si="87"/>
        <v>50</v>
      </c>
      <c r="D49" s="1">
        <f t="shared" si="88"/>
        <v>1635.52</v>
      </c>
      <c r="E49" s="6">
        <v>0</v>
      </c>
      <c r="F49" s="10">
        <f t="shared" si="89"/>
        <v>159.51603717251217</v>
      </c>
      <c r="G49" s="1">
        <f t="shared" si="37"/>
        <v>147.82310393270316</v>
      </c>
      <c r="H49" s="1">
        <f t="shared" si="47"/>
        <v>132.20856797859764</v>
      </c>
      <c r="I49" s="1">
        <f t="shared" si="85"/>
        <v>99.360662752933266</v>
      </c>
      <c r="J49" s="1">
        <f t="shared" si="49"/>
        <v>322.47827868615474</v>
      </c>
      <c r="K49" s="1">
        <f t="shared" si="50"/>
        <v>303.8877319058621</v>
      </c>
      <c r="L49" s="1">
        <f t="shared" si="51"/>
        <v>286.43835791720659</v>
      </c>
      <c r="M49" s="1">
        <f t="shared" si="52"/>
        <v>279.891748111298</v>
      </c>
      <c r="N49" s="1">
        <f t="shared" si="53"/>
        <v>269.56711972884716</v>
      </c>
      <c r="O49" s="1">
        <f t="shared" si="54"/>
        <v>263.80201525404146</v>
      </c>
      <c r="P49" s="1">
        <f t="shared" si="55"/>
        <v>256.23611408136622</v>
      </c>
      <c r="Q49" s="1">
        <f t="shared" si="56"/>
        <v>254.82804056292568</v>
      </c>
      <c r="R49" s="1">
        <f t="shared" si="57"/>
        <v>248.80791634397048</v>
      </c>
      <c r="S49" s="1">
        <f t="shared" si="58"/>
        <v>244.08783896593476</v>
      </c>
      <c r="T49" s="1">
        <f t="shared" si="59"/>
        <v>218.59628175511432</v>
      </c>
      <c r="U49" s="1">
        <f t="shared" si="60"/>
        <v>222.17004476283716</v>
      </c>
      <c r="V49" s="1">
        <f t="shared" si="61"/>
        <v>246.28227703135701</v>
      </c>
      <c r="W49" s="1">
        <f t="shared" si="62"/>
        <v>224.88618176157311</v>
      </c>
      <c r="X49" s="1">
        <f t="shared" si="63"/>
        <v>203.37804324759693</v>
      </c>
      <c r="Y49" s="6">
        <f t="shared" si="64"/>
        <v>177.31614697465946</v>
      </c>
      <c r="Z49" s="10">
        <f t="shared" si="90"/>
        <v>287.80710596026364</v>
      </c>
      <c r="AA49" s="1">
        <f t="shared" si="38"/>
        <v>295.24122659665744</v>
      </c>
      <c r="AB49" s="1">
        <f t="shared" si="65"/>
        <v>301.63534144856641</v>
      </c>
      <c r="AC49" s="1">
        <f t="shared" si="86"/>
        <v>306.86363597479823</v>
      </c>
      <c r="AD49" s="1">
        <f t="shared" si="66"/>
        <v>57.414031372000004</v>
      </c>
      <c r="AE49" s="1">
        <f t="shared" si="67"/>
        <v>89.325699469241059</v>
      </c>
      <c r="AF49" s="1">
        <f t="shared" si="68"/>
        <v>163.54442760395588</v>
      </c>
      <c r="AG49" s="1">
        <f t="shared" si="69"/>
        <v>193.86679008741604</v>
      </c>
      <c r="AH49" s="1">
        <f t="shared" si="70"/>
        <v>193.40812340464566</v>
      </c>
      <c r="AI49" s="1">
        <f t="shared" si="71"/>
        <v>199.13480751514419</v>
      </c>
      <c r="AJ49" s="1">
        <f t="shared" si="72"/>
        <v>203.93235029665826</v>
      </c>
      <c r="AK49" s="1">
        <f t="shared" si="73"/>
        <v>218.21136040348594</v>
      </c>
      <c r="AL49" s="1">
        <f t="shared" si="74"/>
        <v>248.8493477858205</v>
      </c>
      <c r="AM49" s="1">
        <f t="shared" si="75"/>
        <v>248.89210877619252</v>
      </c>
      <c r="AN49" s="1">
        <f t="shared" si="76"/>
        <v>242.09096441453863</v>
      </c>
      <c r="AO49" s="1">
        <f t="shared" si="77"/>
        <v>262.89581639866606</v>
      </c>
      <c r="AP49" s="1">
        <f t="shared" si="78"/>
        <v>288.70414105057472</v>
      </c>
      <c r="AQ49" s="1">
        <f t="shared" si="79"/>
        <v>275.23330627542038</v>
      </c>
      <c r="AR49" s="1">
        <f t="shared" si="80"/>
        <v>265.17605563327425</v>
      </c>
      <c r="AS49" s="1">
        <f t="shared" si="81"/>
        <v>266.02959373712361</v>
      </c>
      <c r="AT49" s="31">
        <f t="shared" si="23"/>
        <v>57.414031372000004</v>
      </c>
      <c r="AU49" s="6">
        <f t="shared" si="84"/>
        <v>0.87086725675187959</v>
      </c>
      <c r="AX49" s="58"/>
      <c r="AY49" s="34" t="s">
        <v>2</v>
      </c>
      <c r="AZ49" s="34">
        <v>6.8579999999999997</v>
      </c>
      <c r="BA49" s="34">
        <v>175.63300000000001</v>
      </c>
    </row>
    <row r="50" spans="1:53" x14ac:dyDescent="0.25">
      <c r="A50" s="4"/>
      <c r="B50" s="37"/>
      <c r="C50" s="12">
        <v>29.95</v>
      </c>
      <c r="D50" s="5">
        <f t="shared" si="88"/>
        <v>1665.47</v>
      </c>
      <c r="E50" s="14">
        <v>0</v>
      </c>
      <c r="F50" s="12">
        <f t="shared" si="89"/>
        <v>161.21988644463897</v>
      </c>
      <c r="G50" s="5">
        <f t="shared" si="37"/>
        <v>149.66013405813442</v>
      </c>
      <c r="H50" s="5">
        <f t="shared" si="47"/>
        <v>134.25941723749389</v>
      </c>
      <c r="I50" s="5">
        <f t="shared" si="85"/>
        <v>102.073635051869</v>
      </c>
      <c r="J50" s="5">
        <f t="shared" si="49"/>
        <v>323.32449009375284</v>
      </c>
      <c r="K50" s="5">
        <f t="shared" si="50"/>
        <v>304.78556276977605</v>
      </c>
      <c r="L50" s="5">
        <f t="shared" si="51"/>
        <v>287.39070715022388</v>
      </c>
      <c r="M50" s="5">
        <f t="shared" si="52"/>
        <v>280.86629618164989</v>
      </c>
      <c r="N50" s="5">
        <f t="shared" si="53"/>
        <v>270.57885672924743</v>
      </c>
      <c r="O50" s="5">
        <f t="shared" si="54"/>
        <v>264.83577726978945</v>
      </c>
      <c r="P50" s="5">
        <f t="shared" si="55"/>
        <v>257.30027561104345</v>
      </c>
      <c r="Q50" s="5">
        <f t="shared" si="56"/>
        <v>255.8980576853605</v>
      </c>
      <c r="R50" s="5">
        <f t="shared" si="57"/>
        <v>249.90371126781653</v>
      </c>
      <c r="S50" s="5">
        <f t="shared" si="58"/>
        <v>245.20472834156379</v>
      </c>
      <c r="T50" s="5">
        <f t="shared" si="59"/>
        <v>219.84271665707129</v>
      </c>
      <c r="U50" s="5">
        <f t="shared" si="60"/>
        <v>223.39654084143979</v>
      </c>
      <c r="V50" s="5">
        <f t="shared" si="61"/>
        <v>247.38925936618608</v>
      </c>
      <c r="W50" s="5">
        <f t="shared" si="62"/>
        <v>226.09794430135648</v>
      </c>
      <c r="X50" s="5">
        <f t="shared" si="63"/>
        <v>204.71715645060482</v>
      </c>
      <c r="Y50" s="14">
        <f t="shared" si="64"/>
        <v>178.85050083222868</v>
      </c>
      <c r="Z50" s="12">
        <f t="shared" si="90"/>
        <v>286.21774969631502</v>
      </c>
      <c r="AA50" s="5">
        <f t="shared" si="38"/>
        <v>293.69210388142687</v>
      </c>
      <c r="AB50" s="5">
        <f t="shared" si="65"/>
        <v>300.11922499365687</v>
      </c>
      <c r="AC50" s="5">
        <f t="shared" si="86"/>
        <v>305.37347802923796</v>
      </c>
      <c r="AD50" s="5">
        <f t="shared" si="66"/>
        <v>48.826642300950823</v>
      </c>
      <c r="AE50" s="5">
        <f t="shared" si="67"/>
        <v>84.063967225376487</v>
      </c>
      <c r="AF50" s="5">
        <f t="shared" si="68"/>
        <v>160.73098581264773</v>
      </c>
      <c r="AG50" s="5">
        <f t="shared" si="69"/>
        <v>191.49935325947769</v>
      </c>
      <c r="AH50" s="5">
        <f t="shared" si="70"/>
        <v>191.0350025490267</v>
      </c>
      <c r="AI50" s="5">
        <f t="shared" si="71"/>
        <v>196.8307434424143</v>
      </c>
      <c r="AJ50" s="5">
        <f t="shared" si="72"/>
        <v>201.68310166575415</v>
      </c>
      <c r="AK50" s="5">
        <f t="shared" si="73"/>
        <v>216.11077670754884</v>
      </c>
      <c r="AL50" s="5">
        <f t="shared" si="74"/>
        <v>247.00944899624434</v>
      </c>
      <c r="AM50" s="5">
        <f t="shared" si="75"/>
        <v>247.05252844498483</v>
      </c>
      <c r="AN50" s="5">
        <f t="shared" si="76"/>
        <v>240.1993027699319</v>
      </c>
      <c r="AO50" s="5">
        <f t="shared" si="77"/>
        <v>261.15489710116702</v>
      </c>
      <c r="AP50" s="5">
        <f t="shared" si="78"/>
        <v>287.11975038257145</v>
      </c>
      <c r="AQ50" s="5">
        <f t="shared" si="79"/>
        <v>273.57091015548303</v>
      </c>
      <c r="AR50" s="5">
        <f t="shared" si="80"/>
        <v>263.450204936761</v>
      </c>
      <c r="AS50" s="5">
        <f t="shared" si="81"/>
        <v>264.30931641532999</v>
      </c>
      <c r="AT50" s="4">
        <f t="shared" si="23"/>
        <v>48.826642300950823</v>
      </c>
      <c r="AU50" s="14">
        <f t="shared" si="84"/>
        <v>0.61339462614280094</v>
      </c>
      <c r="AX50" s="58"/>
      <c r="AY50" s="34" t="s">
        <v>2</v>
      </c>
      <c r="AZ50" s="34">
        <v>6.867</v>
      </c>
      <c r="BA50" s="34">
        <v>172.893</v>
      </c>
    </row>
    <row r="51" spans="1:53" ht="15" customHeight="1" x14ac:dyDescent="0.25">
      <c r="A51" s="30" t="s">
        <v>30</v>
      </c>
      <c r="B51" s="30">
        <f>SUM(AZ225:AZ278)</f>
        <v>226.3780000000001</v>
      </c>
      <c r="C51" s="8">
        <v>0</v>
      </c>
      <c r="D51" s="8">
        <f>D50</f>
        <v>1665.47</v>
      </c>
      <c r="E51" s="9">
        <f t="shared" ref="E51:E56" si="91">$T$200</f>
        <v>191.82233333333332</v>
      </c>
      <c r="F51" s="11">
        <f t="shared" si="89"/>
        <v>161.21988644463897</v>
      </c>
      <c r="G51" s="8">
        <f t="shared" si="37"/>
        <v>149.66013405813442</v>
      </c>
      <c r="H51" s="8">
        <f t="shared" si="47"/>
        <v>134.25941723749389</v>
      </c>
      <c r="I51" s="8">
        <f t="shared" si="85"/>
        <v>102.073635051869</v>
      </c>
      <c r="J51" s="23">
        <f t="shared" ref="J51:J56" si="92">$T$201</f>
        <v>42.86671585723591</v>
      </c>
      <c r="K51" s="8">
        <f t="shared" ref="K51:Y56" si="93">SQRT(K50^2+2*$P$195*9.81* $C51)</f>
        <v>304.78556276977605</v>
      </c>
      <c r="L51" s="8">
        <f t="shared" si="93"/>
        <v>287.39070715022388</v>
      </c>
      <c r="M51" s="8">
        <f t="shared" si="93"/>
        <v>280.86629618164989</v>
      </c>
      <c r="N51" s="8">
        <f t="shared" si="93"/>
        <v>270.57885672924743</v>
      </c>
      <c r="O51" s="8">
        <f t="shared" si="93"/>
        <v>264.83577726978945</v>
      </c>
      <c r="P51" s="8">
        <f t="shared" si="93"/>
        <v>257.30027561104345</v>
      </c>
      <c r="Q51" s="8">
        <f t="shared" si="93"/>
        <v>255.8980576853605</v>
      </c>
      <c r="R51" s="8">
        <f t="shared" si="93"/>
        <v>249.90371126781653</v>
      </c>
      <c r="S51" s="8">
        <f t="shared" si="93"/>
        <v>245.20472834156379</v>
      </c>
      <c r="T51" s="8">
        <f t="shared" si="93"/>
        <v>219.84271665707129</v>
      </c>
      <c r="U51" s="8">
        <f t="shared" si="93"/>
        <v>223.39654084143979</v>
      </c>
      <c r="V51" s="8">
        <f t="shared" si="93"/>
        <v>247.38925936618608</v>
      </c>
      <c r="W51" s="8">
        <f t="shared" si="93"/>
        <v>226.09794430135648</v>
      </c>
      <c r="X51" s="8">
        <f t="shared" si="93"/>
        <v>204.71715645060482</v>
      </c>
      <c r="Y51" s="9">
        <f t="shared" si="93"/>
        <v>178.85050083222868</v>
      </c>
      <c r="Z51" s="11">
        <f t="shared" si="90"/>
        <v>285.26148455622683</v>
      </c>
      <c r="AA51" s="8">
        <f t="shared" si="38"/>
        <v>292.76025381239651</v>
      </c>
      <c r="AB51" s="8">
        <f t="shared" si="65"/>
        <v>299.20739218941975</v>
      </c>
      <c r="AC51" s="8">
        <f t="shared" si="86"/>
        <v>304.47738079153515</v>
      </c>
      <c r="AD51" s="22">
        <f t="shared" ref="AD51:AD56" si="94">$T$201</f>
        <v>42.86671585723591</v>
      </c>
      <c r="AE51" s="8">
        <f t="shared" ref="AE51:AS56" si="95">SQRT(AE52^2+2*$P$195*9.81* $C51)</f>
        <v>80.748157351540669</v>
      </c>
      <c r="AF51" s="8">
        <f t="shared" si="95"/>
        <v>159.02189827286543</v>
      </c>
      <c r="AG51" s="8">
        <f t="shared" si="95"/>
        <v>190.0671371615783</v>
      </c>
      <c r="AH51" s="8">
        <f t="shared" si="95"/>
        <v>189.59927881958475</v>
      </c>
      <c r="AI51" s="8">
        <f t="shared" si="95"/>
        <v>195.43760102419779</v>
      </c>
      <c r="AJ51" s="8">
        <f t="shared" si="95"/>
        <v>200.32370760226789</v>
      </c>
      <c r="AK51" s="8">
        <f t="shared" si="95"/>
        <v>214.84269161211893</v>
      </c>
      <c r="AL51" s="8">
        <f t="shared" si="95"/>
        <v>245.90075685818502</v>
      </c>
      <c r="AM51" s="8">
        <f t="shared" si="95"/>
        <v>245.94403050503183</v>
      </c>
      <c r="AN51" s="8">
        <f t="shared" si="95"/>
        <v>239.0590290726569</v>
      </c>
      <c r="AO51" s="8">
        <f t="shared" si="95"/>
        <v>260.10650628140991</v>
      </c>
      <c r="AP51" s="8">
        <f t="shared" si="95"/>
        <v>286.16649941904478</v>
      </c>
      <c r="AQ51" s="8">
        <f t="shared" si="95"/>
        <v>272.57027940202755</v>
      </c>
      <c r="AR51" s="8">
        <f t="shared" si="95"/>
        <v>262.41098454756309</v>
      </c>
      <c r="AS51" s="8">
        <f t="shared" si="95"/>
        <v>263.27348722182234</v>
      </c>
      <c r="AT51" s="30">
        <f t="shared" si="23"/>
        <v>42.86671585723591</v>
      </c>
      <c r="AU51" s="9">
        <f t="shared" si="84"/>
        <v>0</v>
      </c>
      <c r="AX51" s="58"/>
      <c r="AY51" s="34" t="s">
        <v>2</v>
      </c>
      <c r="AZ51" s="34">
        <v>6.8609999999999998</v>
      </c>
      <c r="BA51" s="34">
        <v>167.785</v>
      </c>
    </row>
    <row r="52" spans="1:53" ht="15" customHeight="1" x14ac:dyDescent="0.25">
      <c r="A52" s="31"/>
      <c r="B52" s="31"/>
      <c r="C52" s="1">
        <v>50</v>
      </c>
      <c r="D52" s="1">
        <f>D51+C52</f>
        <v>1715.47</v>
      </c>
      <c r="E52" s="6">
        <f t="shared" si="91"/>
        <v>191.82233333333332</v>
      </c>
      <c r="F52" s="10">
        <f t="shared" si="89"/>
        <v>164.02494257039777</v>
      </c>
      <c r="G52" s="1">
        <f t="shared" si="37"/>
        <v>152.67771849978232</v>
      </c>
      <c r="H52" s="1">
        <f t="shared" si="47"/>
        <v>137.61511950709294</v>
      </c>
      <c r="I52" s="1">
        <f t="shared" si="85"/>
        <v>106.44884674200158</v>
      </c>
      <c r="J52" s="23">
        <f t="shared" si="92"/>
        <v>42.86671585723591</v>
      </c>
      <c r="K52" s="1">
        <f t="shared" si="93"/>
        <v>306.27858115266417</v>
      </c>
      <c r="L52" s="1">
        <f t="shared" si="93"/>
        <v>288.97361221451649</v>
      </c>
      <c r="M52" s="1">
        <f t="shared" si="93"/>
        <v>282.48576305859785</v>
      </c>
      <c r="N52" s="1">
        <f t="shared" si="93"/>
        <v>272.25952271482925</v>
      </c>
      <c r="O52" s="1">
        <f t="shared" si="93"/>
        <v>266.55265694060063</v>
      </c>
      <c r="P52" s="1">
        <f t="shared" si="93"/>
        <v>259.06709908731932</v>
      </c>
      <c r="Q52" s="1">
        <f t="shared" si="93"/>
        <v>257.67449607429154</v>
      </c>
      <c r="R52" s="1">
        <f t="shared" si="93"/>
        <v>251.72245610081794</v>
      </c>
      <c r="S52" s="1">
        <f t="shared" si="93"/>
        <v>247.05806767045698</v>
      </c>
      <c r="T52" s="1">
        <f t="shared" si="93"/>
        <v>221.90797657398738</v>
      </c>
      <c r="U52" s="1">
        <f t="shared" si="93"/>
        <v>225.42924490828841</v>
      </c>
      <c r="V52" s="1">
        <f t="shared" si="93"/>
        <v>249.2263542439886</v>
      </c>
      <c r="W52" s="1">
        <f t="shared" si="93"/>
        <v>228.10657688304232</v>
      </c>
      <c r="X52" s="1">
        <f t="shared" si="93"/>
        <v>206.93342925980184</v>
      </c>
      <c r="Y52" s="6">
        <f t="shared" si="93"/>
        <v>181.38310739409837</v>
      </c>
      <c r="Z52" s="10">
        <f t="shared" si="90"/>
        <v>285.26148455622683</v>
      </c>
      <c r="AA52" s="1">
        <f t="shared" si="38"/>
        <v>292.76025381239651</v>
      </c>
      <c r="AB52" s="1">
        <f t="shared" si="65"/>
        <v>299.20739218941975</v>
      </c>
      <c r="AC52" s="1">
        <f t="shared" si="86"/>
        <v>304.47738079153515</v>
      </c>
      <c r="AD52" s="23">
        <f t="shared" si="94"/>
        <v>42.86671585723591</v>
      </c>
      <c r="AE52" s="1">
        <f t="shared" si="95"/>
        <v>80.748157351540669</v>
      </c>
      <c r="AF52" s="1">
        <f t="shared" si="95"/>
        <v>159.02189827286543</v>
      </c>
      <c r="AG52" s="1">
        <f t="shared" si="95"/>
        <v>190.0671371615783</v>
      </c>
      <c r="AH52" s="1">
        <f t="shared" si="95"/>
        <v>189.59927881958475</v>
      </c>
      <c r="AI52" s="1">
        <f t="shared" si="95"/>
        <v>195.43760102419779</v>
      </c>
      <c r="AJ52" s="1">
        <f t="shared" si="95"/>
        <v>200.32370760226789</v>
      </c>
      <c r="AK52" s="1">
        <f t="shared" si="95"/>
        <v>214.84269161211893</v>
      </c>
      <c r="AL52" s="1">
        <f t="shared" si="95"/>
        <v>245.90075685818502</v>
      </c>
      <c r="AM52" s="1">
        <f t="shared" si="95"/>
        <v>245.94403050503183</v>
      </c>
      <c r="AN52" s="1">
        <f t="shared" si="95"/>
        <v>239.0590290726569</v>
      </c>
      <c r="AO52" s="1">
        <f t="shared" si="95"/>
        <v>260.10650628140991</v>
      </c>
      <c r="AP52" s="1">
        <f t="shared" si="95"/>
        <v>286.16649941904478</v>
      </c>
      <c r="AQ52" s="1">
        <f t="shared" si="95"/>
        <v>272.57027940202755</v>
      </c>
      <c r="AR52" s="1">
        <f t="shared" si="95"/>
        <v>262.41098454756309</v>
      </c>
      <c r="AS52" s="1">
        <f t="shared" si="95"/>
        <v>263.27348722182234</v>
      </c>
      <c r="AT52" s="31">
        <f t="shared" si="23"/>
        <v>42.86671585723591</v>
      </c>
      <c r="AU52" s="6">
        <f t="shared" si="84"/>
        <v>1.1664061265276517</v>
      </c>
      <c r="AX52" s="58"/>
      <c r="AY52" s="34" t="s">
        <v>2</v>
      </c>
      <c r="AZ52" s="34">
        <v>6.85</v>
      </c>
      <c r="BA52" s="34">
        <v>167.82900000000001</v>
      </c>
    </row>
    <row r="53" spans="1:53" x14ac:dyDescent="0.25">
      <c r="A53" s="31"/>
      <c r="B53" s="31"/>
      <c r="C53" s="1">
        <f>$C$52</f>
        <v>50</v>
      </c>
      <c r="D53" s="1">
        <f t="shared" ref="D53:D56" si="96">D52+C53</f>
        <v>1765.47</v>
      </c>
      <c r="E53" s="6">
        <f t="shared" si="91"/>
        <v>191.82233333333332</v>
      </c>
      <c r="F53" s="10">
        <f t="shared" si="89"/>
        <v>166.78282820848881</v>
      </c>
      <c r="G53" s="1">
        <f t="shared" si="37"/>
        <v>155.63680710647714</v>
      </c>
      <c r="H53" s="1">
        <f t="shared" si="47"/>
        <v>140.89091921394891</v>
      </c>
      <c r="I53" s="1">
        <f t="shared" si="85"/>
        <v>110.65119508031597</v>
      </c>
      <c r="J53" s="23">
        <f t="shared" si="92"/>
        <v>42.86671585723591</v>
      </c>
      <c r="K53" s="1">
        <f t="shared" si="93"/>
        <v>307.7643567291201</v>
      </c>
      <c r="L53" s="1">
        <f t="shared" si="93"/>
        <v>290.54789373923495</v>
      </c>
      <c r="M53" s="1">
        <f t="shared" si="93"/>
        <v>284.09599844207293</v>
      </c>
      <c r="N53" s="1">
        <f t="shared" si="93"/>
        <v>273.92987735715616</v>
      </c>
      <c r="O53" s="1">
        <f t="shared" si="93"/>
        <v>268.25854864681111</v>
      </c>
      <c r="P53" s="1">
        <f t="shared" si="93"/>
        <v>260.82195427056928</v>
      </c>
      <c r="Q53" s="1">
        <f t="shared" si="93"/>
        <v>259.43877105617827</v>
      </c>
      <c r="R53" s="1">
        <f t="shared" si="93"/>
        <v>253.52815406859298</v>
      </c>
      <c r="S53" s="1">
        <f t="shared" si="93"/>
        <v>248.89760706173954</v>
      </c>
      <c r="T53" s="1">
        <f t="shared" si="93"/>
        <v>223.95419189459557</v>
      </c>
      <c r="U53" s="1">
        <f t="shared" si="93"/>
        <v>227.44378307599678</v>
      </c>
      <c r="V53" s="1">
        <f t="shared" si="93"/>
        <v>251.05000627315286</v>
      </c>
      <c r="W53" s="1">
        <f t="shared" si="93"/>
        <v>230.09767581898629</v>
      </c>
      <c r="X53" s="1">
        <f t="shared" si="93"/>
        <v>209.12621582484923</v>
      </c>
      <c r="Y53" s="6">
        <f t="shared" si="93"/>
        <v>183.8808354558436</v>
      </c>
      <c r="Z53" s="10">
        <f t="shared" si="90"/>
        <v>283.65786534348456</v>
      </c>
      <c r="AA53" s="1">
        <f t="shared" si="38"/>
        <v>291.1979330494961</v>
      </c>
      <c r="AB53" s="1">
        <f t="shared" si="65"/>
        <v>297.67891013774096</v>
      </c>
      <c r="AC53" s="1">
        <f t="shared" si="86"/>
        <v>302.97548648970513</v>
      </c>
      <c r="AD53" s="23">
        <f t="shared" si="94"/>
        <v>42.86671585723591</v>
      </c>
      <c r="AE53" s="1">
        <f t="shared" si="95"/>
        <v>74.886146353442243</v>
      </c>
      <c r="AF53" s="1">
        <f t="shared" si="95"/>
        <v>156.12698078905376</v>
      </c>
      <c r="AG53" s="1">
        <f t="shared" si="95"/>
        <v>187.6517695861092</v>
      </c>
      <c r="AH53" s="1">
        <f t="shared" si="95"/>
        <v>187.17787403672111</v>
      </c>
      <c r="AI53" s="1">
        <f t="shared" si="95"/>
        <v>193.08942460449126</v>
      </c>
      <c r="AJ53" s="1">
        <f t="shared" si="95"/>
        <v>198.03347653242599</v>
      </c>
      <c r="AK53" s="1">
        <f t="shared" si="95"/>
        <v>212.70884358469922</v>
      </c>
      <c r="AL53" s="1">
        <f t="shared" si="95"/>
        <v>244.03862854767115</v>
      </c>
      <c r="AM53" s="1">
        <f t="shared" si="95"/>
        <v>244.08223233381824</v>
      </c>
      <c r="AN53" s="1">
        <f t="shared" si="95"/>
        <v>237.14318329052054</v>
      </c>
      <c r="AO53" s="1">
        <f t="shared" si="95"/>
        <v>258.34679136757461</v>
      </c>
      <c r="AP53" s="1">
        <f t="shared" si="95"/>
        <v>284.56798026086869</v>
      </c>
      <c r="AQ53" s="1">
        <f t="shared" si="95"/>
        <v>270.8915414207305</v>
      </c>
      <c r="AR53" s="1">
        <f t="shared" si="95"/>
        <v>260.66682721670088</v>
      </c>
      <c r="AS53" s="1">
        <f t="shared" si="95"/>
        <v>261.53508191816076</v>
      </c>
      <c r="AT53" s="31">
        <f t="shared" si="23"/>
        <v>42.86671585723591</v>
      </c>
      <c r="AU53" s="6">
        <f t="shared" si="84"/>
        <v>1.1664061265276517</v>
      </c>
      <c r="AX53" s="58"/>
      <c r="AY53" s="34" t="s">
        <v>2</v>
      </c>
      <c r="AZ53" s="34">
        <v>6.8529999999999998</v>
      </c>
      <c r="BA53" s="34">
        <v>169.15199999999999</v>
      </c>
    </row>
    <row r="54" spans="1:53" ht="15" customHeight="1" x14ac:dyDescent="0.25">
      <c r="A54" s="31"/>
      <c r="B54" s="31"/>
      <c r="C54" s="1">
        <f>$C$52</f>
        <v>50</v>
      </c>
      <c r="D54" s="1">
        <f t="shared" si="96"/>
        <v>1815.47</v>
      </c>
      <c r="E54" s="6">
        <f t="shared" si="91"/>
        <v>191.82233333333332</v>
      </c>
      <c r="F54" s="10">
        <f t="shared" si="89"/>
        <v>169.49584592320335</v>
      </c>
      <c r="G54" s="1">
        <f t="shared" si="37"/>
        <v>158.54067530542051</v>
      </c>
      <c r="H54" s="1">
        <f t="shared" si="47"/>
        <v>144.09226598590044</v>
      </c>
      <c r="I54" s="1">
        <f t="shared" si="85"/>
        <v>114.69968165911422</v>
      </c>
      <c r="J54" s="23">
        <f t="shared" si="92"/>
        <v>42.86671585723591</v>
      </c>
      <c r="K54" s="1">
        <f t="shared" si="93"/>
        <v>309.24299389458946</v>
      </c>
      <c r="L54" s="1">
        <f t="shared" si="93"/>
        <v>292.11369114833656</v>
      </c>
      <c r="M54" s="1">
        <f t="shared" si="93"/>
        <v>285.69715842268766</v>
      </c>
      <c r="N54" s="1">
        <f t="shared" si="93"/>
        <v>275.59010814778281</v>
      </c>
      <c r="O54" s="1">
        <f t="shared" si="93"/>
        <v>269.95366069400416</v>
      </c>
      <c r="P54" s="1">
        <f t="shared" si="93"/>
        <v>262.56508113136243</v>
      </c>
      <c r="Q54" s="1">
        <f t="shared" si="93"/>
        <v>261.19112911264824</v>
      </c>
      <c r="R54" s="1">
        <f t="shared" si="93"/>
        <v>255.32108198389773</v>
      </c>
      <c r="S54" s="1">
        <f t="shared" si="93"/>
        <v>250.72365026271473</v>
      </c>
      <c r="T54" s="1">
        <f t="shared" si="93"/>
        <v>225.98187995315317</v>
      </c>
      <c r="U54" s="1">
        <f t="shared" si="93"/>
        <v>229.44063384658151</v>
      </c>
      <c r="V54" s="1">
        <f t="shared" si="93"/>
        <v>252.86050630683727</v>
      </c>
      <c r="W54" s="1">
        <f t="shared" si="93"/>
        <v>232.07169240840062</v>
      </c>
      <c r="X54" s="1">
        <f t="shared" si="93"/>
        <v>211.29624735243505</v>
      </c>
      <c r="Y54" s="6">
        <f t="shared" si="93"/>
        <v>186.34508753369118</v>
      </c>
      <c r="Z54" s="10">
        <f t="shared" si="90"/>
        <v>282.04512860750214</v>
      </c>
      <c r="AA54" s="1">
        <f t="shared" si="38"/>
        <v>289.62718486409182</v>
      </c>
      <c r="AB54" s="1">
        <f t="shared" si="65"/>
        <v>296.14253922865129</v>
      </c>
      <c r="AC54" s="1">
        <f t="shared" si="86"/>
        <v>301.46610989242805</v>
      </c>
      <c r="AD54" s="23">
        <f t="shared" si="94"/>
        <v>42.86671585723591</v>
      </c>
      <c r="AE54" s="1">
        <f t="shared" si="95"/>
        <v>68.524484059853904</v>
      </c>
      <c r="AF54" s="1">
        <f t="shared" si="95"/>
        <v>153.17736167693175</v>
      </c>
      <c r="AG54" s="1">
        <f t="shared" si="95"/>
        <v>185.20490444045538</v>
      </c>
      <c r="AH54" s="1">
        <f t="shared" si="95"/>
        <v>184.72473177381156</v>
      </c>
      <c r="AI54" s="1">
        <f t="shared" si="95"/>
        <v>190.71233807515841</v>
      </c>
      <c r="AJ54" s="1">
        <f t="shared" si="95"/>
        <v>195.7164475140475</v>
      </c>
      <c r="AK54" s="1">
        <f t="shared" si="95"/>
        <v>210.55337123670103</v>
      </c>
      <c r="AL54" s="1">
        <f t="shared" si="95"/>
        <v>242.16218165400684</v>
      </c>
      <c r="AM54" s="1">
        <f t="shared" si="95"/>
        <v>242.20612325261314</v>
      </c>
      <c r="AN54" s="1">
        <f t="shared" si="95"/>
        <v>235.21173308566352</v>
      </c>
      <c r="AO54" s="1">
        <f t="shared" si="95"/>
        <v>256.57500776560664</v>
      </c>
      <c r="AP54" s="1">
        <f t="shared" si="95"/>
        <v>282.9604307845006</v>
      </c>
      <c r="AQ54" s="1">
        <f t="shared" si="95"/>
        <v>269.20233508143895</v>
      </c>
      <c r="AR54" s="1">
        <f t="shared" si="95"/>
        <v>258.91092061020021</v>
      </c>
      <c r="AS54" s="1">
        <f t="shared" si="95"/>
        <v>259.78504397662897</v>
      </c>
      <c r="AT54" s="31">
        <f t="shared" si="23"/>
        <v>42.86671585723591</v>
      </c>
      <c r="AU54" s="6">
        <f t="shared" si="84"/>
        <v>1.1664061265276517</v>
      </c>
      <c r="AX54" s="58"/>
      <c r="AY54" s="34" t="s">
        <v>2</v>
      </c>
      <c r="AZ54" s="34">
        <v>6.8639999999999999</v>
      </c>
      <c r="BA54" s="34">
        <v>167.33600000000001</v>
      </c>
    </row>
    <row r="55" spans="1:53" ht="15" customHeight="1" x14ac:dyDescent="0.25">
      <c r="A55" s="31"/>
      <c r="B55" s="31"/>
      <c r="C55" s="1">
        <f>$C$52</f>
        <v>50</v>
      </c>
      <c r="D55" s="1">
        <f t="shared" si="96"/>
        <v>1865.47</v>
      </c>
      <c r="E55" s="6">
        <f t="shared" si="91"/>
        <v>191.82233333333332</v>
      </c>
      <c r="F55" s="10">
        <f t="shared" si="89"/>
        <v>172.16611683261689</v>
      </c>
      <c r="G55" s="1">
        <f t="shared" ref="G55:G86" si="97">SQRT(G54^2+2*$P$195*9.81* $C55)</f>
        <v>161.39230380132372</v>
      </c>
      <c r="H55" s="1">
        <f t="shared" si="47"/>
        <v>147.22401678038636</v>
      </c>
      <c r="I55" s="1">
        <f t="shared" si="85"/>
        <v>118.61006269580226</v>
      </c>
      <c r="J55" s="23">
        <f t="shared" si="92"/>
        <v>42.86671585723591</v>
      </c>
      <c r="K55" s="1">
        <f t="shared" si="93"/>
        <v>310.71459456048905</v>
      </c>
      <c r="L55" s="1">
        <f t="shared" si="93"/>
        <v>293.67114014881639</v>
      </c>
      <c r="M55" s="1">
        <f t="shared" si="93"/>
        <v>287.28939474125787</v>
      </c>
      <c r="N55" s="1">
        <f t="shared" si="93"/>
        <v>277.2403969642711</v>
      </c>
      <c r="O55" s="1">
        <f t="shared" si="93"/>
        <v>271.63819488815176</v>
      </c>
      <c r="P55" s="1">
        <f t="shared" si="93"/>
        <v>264.29671172664814</v>
      </c>
      <c r="Q55" s="1">
        <f t="shared" si="93"/>
        <v>262.93180851152277</v>
      </c>
      <c r="R55" s="1">
        <f t="shared" si="93"/>
        <v>257.10150700730679</v>
      </c>
      <c r="S55" s="1">
        <f t="shared" si="93"/>
        <v>252.53649003868748</v>
      </c>
      <c r="T55" s="1">
        <f t="shared" si="93"/>
        <v>227.99153507786497</v>
      </c>
      <c r="U55" s="1">
        <f t="shared" si="93"/>
        <v>231.42025507703747</v>
      </c>
      <c r="V55" s="1">
        <f t="shared" si="93"/>
        <v>254.65813485877513</v>
      </c>
      <c r="W55" s="1">
        <f t="shared" si="93"/>
        <v>234.02905891640745</v>
      </c>
      <c r="X55" s="1">
        <f t="shared" si="93"/>
        <v>213.44421787722763</v>
      </c>
      <c r="Y55" s="6">
        <f t="shared" si="93"/>
        <v>188.77717459465018</v>
      </c>
      <c r="Z55" s="10">
        <f t="shared" si="90"/>
        <v>280.42311704141372</v>
      </c>
      <c r="AA55" s="1">
        <f t="shared" ref="AA55:AA86" si="98">SQRT(AA56^2+2*$P$195*9.81* $C55)</f>
        <v>288.04787138998063</v>
      </c>
      <c r="AB55" s="1">
        <f t="shared" si="65"/>
        <v>294.59815603766646</v>
      </c>
      <c r="AC55" s="1">
        <f t="shared" si="86"/>
        <v>299.94913804455831</v>
      </c>
      <c r="AD55" s="23">
        <f t="shared" si="94"/>
        <v>42.86671585723591</v>
      </c>
      <c r="AE55" s="1">
        <f t="shared" si="95"/>
        <v>61.50833208329724</v>
      </c>
      <c r="AF55" s="1">
        <f t="shared" si="95"/>
        <v>150.16981764091463</v>
      </c>
      <c r="AG55" s="1">
        <f t="shared" si="95"/>
        <v>182.72527638178087</v>
      </c>
      <c r="AH55" s="1">
        <f t="shared" si="95"/>
        <v>182.23857036562435</v>
      </c>
      <c r="AI55" s="1">
        <f t="shared" si="95"/>
        <v>188.30524659205201</v>
      </c>
      <c r="AJ55" s="1">
        <f t="shared" si="95"/>
        <v>193.37165724976066</v>
      </c>
      <c r="AK55" s="1">
        <f t="shared" si="95"/>
        <v>208.37560351235948</v>
      </c>
      <c r="AL55" s="1">
        <f t="shared" si="95"/>
        <v>240.2710807055818</v>
      </c>
      <c r="AM55" s="1">
        <f t="shared" si="95"/>
        <v>240.31536809172238</v>
      </c>
      <c r="AN55" s="1">
        <f t="shared" si="95"/>
        <v>233.26429084015714</v>
      </c>
      <c r="AO55" s="1">
        <f t="shared" si="95"/>
        <v>254.79090370325449</v>
      </c>
      <c r="AP55" s="1">
        <f t="shared" si="95"/>
        <v>281.3436961969295</v>
      </c>
      <c r="AQ55" s="1">
        <f t="shared" si="95"/>
        <v>267.50246206960287</v>
      </c>
      <c r="AR55" s="1">
        <f t="shared" si="95"/>
        <v>257.14302403763821</v>
      </c>
      <c r="AS55" s="1">
        <f t="shared" si="95"/>
        <v>258.02313670277528</v>
      </c>
      <c r="AT55" s="31">
        <f t="shared" si="23"/>
        <v>42.86671585723591</v>
      </c>
      <c r="AU55" s="6">
        <f t="shared" si="84"/>
        <v>1.1664061265276517</v>
      </c>
      <c r="AX55" s="58"/>
      <c r="AY55" s="34" t="s">
        <v>2</v>
      </c>
      <c r="AZ55" s="34">
        <v>6.8689999999999998</v>
      </c>
      <c r="BA55" s="34">
        <v>174.92099999999999</v>
      </c>
    </row>
    <row r="56" spans="1:53" ht="15" customHeight="1" x14ac:dyDescent="0.25">
      <c r="A56" s="4"/>
      <c r="B56" s="4"/>
      <c r="C56" s="5">
        <v>26.38</v>
      </c>
      <c r="D56" s="5">
        <f t="shared" si="96"/>
        <v>1891.8500000000001</v>
      </c>
      <c r="E56" s="14">
        <f t="shared" si="91"/>
        <v>191.82233333333332</v>
      </c>
      <c r="F56" s="12">
        <f t="shared" si="89"/>
        <v>173.55839678109004</v>
      </c>
      <c r="G56" s="5">
        <f t="shared" si="97"/>
        <v>162.87670500810964</v>
      </c>
      <c r="H56" s="5">
        <f t="shared" si="47"/>
        <v>148.8497780480424</v>
      </c>
      <c r="I56" s="5">
        <f t="shared" si="85"/>
        <v>120.62210527387649</v>
      </c>
      <c r="J56" s="23">
        <f t="shared" si="92"/>
        <v>42.86671585723591</v>
      </c>
      <c r="K56" s="5">
        <f t="shared" si="93"/>
        <v>311.4882093769989</v>
      </c>
      <c r="L56" s="5">
        <f t="shared" si="93"/>
        <v>294.48953099270909</v>
      </c>
      <c r="M56" s="5">
        <f t="shared" si="93"/>
        <v>288.12591282076363</v>
      </c>
      <c r="N56" s="5">
        <f t="shared" si="93"/>
        <v>278.10714305264906</v>
      </c>
      <c r="O56" s="5">
        <f t="shared" si="93"/>
        <v>272.52275910480125</v>
      </c>
      <c r="P56" s="5">
        <f t="shared" si="93"/>
        <v>265.20576377130072</v>
      </c>
      <c r="Q56" s="5">
        <f t="shared" si="93"/>
        <v>263.84556322807492</v>
      </c>
      <c r="R56" s="5">
        <f t="shared" si="93"/>
        <v>258.03590876741987</v>
      </c>
      <c r="S56" s="5">
        <f t="shared" si="93"/>
        <v>253.48771983877268</v>
      </c>
      <c r="T56" s="5">
        <f t="shared" si="93"/>
        <v>229.04472352613001</v>
      </c>
      <c r="U56" s="5">
        <f t="shared" si="93"/>
        <v>232.45790966951648</v>
      </c>
      <c r="V56" s="5">
        <f t="shared" si="93"/>
        <v>255.60146900546192</v>
      </c>
      <c r="W56" s="5">
        <f t="shared" si="93"/>
        <v>235.05519718844619</v>
      </c>
      <c r="X56" s="5">
        <f t="shared" si="93"/>
        <v>214.56882218351626</v>
      </c>
      <c r="Y56" s="14">
        <f t="shared" si="93"/>
        <v>190.04780176560593</v>
      </c>
      <c r="Z56" s="12">
        <f t="shared" si="90"/>
        <v>278.79166876221825</v>
      </c>
      <c r="AA56" s="5">
        <f t="shared" si="98"/>
        <v>286.45985096047718</v>
      </c>
      <c r="AB56" s="5">
        <f t="shared" si="65"/>
        <v>293.04563388795486</v>
      </c>
      <c r="AC56" s="5">
        <f t="shared" si="86"/>
        <v>298.42445512000774</v>
      </c>
      <c r="AD56" s="24">
        <f t="shared" si="94"/>
        <v>42.86671585723591</v>
      </c>
      <c r="AE56" s="5">
        <f t="shared" si="95"/>
        <v>53.581199274271313</v>
      </c>
      <c r="AF56" s="5">
        <f t="shared" si="95"/>
        <v>147.10079581805653</v>
      </c>
      <c r="AG56" s="5">
        <f t="shared" si="95"/>
        <v>180.21153300718078</v>
      </c>
      <c r="AH56" s="5">
        <f t="shared" si="95"/>
        <v>179.71801948860502</v>
      </c>
      <c r="AI56" s="5">
        <f t="shared" si="95"/>
        <v>185.86698441114686</v>
      </c>
      <c r="AJ56" s="5">
        <f t="shared" si="95"/>
        <v>190.99808330849532</v>
      </c>
      <c r="AK56" s="5">
        <f t="shared" si="95"/>
        <v>206.17483391321076</v>
      </c>
      <c r="AL56" s="5">
        <f t="shared" si="95"/>
        <v>238.36497692284451</v>
      </c>
      <c r="AM56" s="5">
        <f t="shared" si="95"/>
        <v>238.4096183904081</v>
      </c>
      <c r="AN56" s="5">
        <f t="shared" si="95"/>
        <v>231.30045261771843</v>
      </c>
      <c r="AO56" s="5">
        <f t="shared" si="95"/>
        <v>252.99421853062393</v>
      </c>
      <c r="AP56" s="5">
        <f t="shared" si="95"/>
        <v>279.71761723164695</v>
      </c>
      <c r="AQ56" s="5">
        <f t="shared" si="95"/>
        <v>265.79171772893778</v>
      </c>
      <c r="AR56" s="5">
        <f t="shared" si="95"/>
        <v>255.36288847681334</v>
      </c>
      <c r="AS56" s="5">
        <f t="shared" si="95"/>
        <v>256.24911526469521</v>
      </c>
      <c r="AT56" s="4">
        <f t="shared" si="23"/>
        <v>42.86671585723591</v>
      </c>
      <c r="AU56" s="14">
        <f t="shared" si="84"/>
        <v>0.61539587235598903</v>
      </c>
      <c r="AX56" s="58"/>
      <c r="AY56" s="34" t="s">
        <v>2</v>
      </c>
      <c r="AZ56" s="34">
        <v>6.8719999999999999</v>
      </c>
      <c r="BA56" s="34">
        <v>176.345</v>
      </c>
    </row>
    <row r="57" spans="1:53" ht="15" customHeight="1" x14ac:dyDescent="0.25">
      <c r="A57" s="30" t="s">
        <v>31</v>
      </c>
      <c r="B57" s="30">
        <f>SUM(AZ279:AZ412)</f>
        <v>616.34999999999991</v>
      </c>
      <c r="C57" s="11">
        <v>0</v>
      </c>
      <c r="D57" s="8">
        <f>D56+C57</f>
        <v>1891.8500000000001</v>
      </c>
      <c r="E57" s="9">
        <f t="shared" ref="E57:E71" si="99">$U$200</f>
        <v>243.58813533834584</v>
      </c>
      <c r="F57" s="11">
        <f t="shared" si="89"/>
        <v>173.55839678109004</v>
      </c>
      <c r="G57" s="8">
        <f t="shared" si="97"/>
        <v>162.87670500810964</v>
      </c>
      <c r="H57" s="8">
        <f t="shared" si="47"/>
        <v>148.8497780480424</v>
      </c>
      <c r="I57" s="8">
        <f t="shared" si="85"/>
        <v>120.62210527387649</v>
      </c>
      <c r="J57" s="8">
        <f t="shared" ref="J57:J88" si="100">SQRT(J56^2+2*$P$195*9.81* $C57)</f>
        <v>42.86671585723591</v>
      </c>
      <c r="K57" s="22">
        <f t="shared" ref="K57:K71" si="101">$U$201</f>
        <v>48.305734824024235</v>
      </c>
      <c r="L57" s="8">
        <f t="shared" ref="L57:L78" si="102">SQRT(L56^2+2*$P$195*9.81* $C57)</f>
        <v>294.48953099270909</v>
      </c>
      <c r="M57" s="8">
        <f t="shared" ref="M57:M78" si="103">SQRT(M56^2+2*$P$195*9.81* $C57)</f>
        <v>288.12591282076363</v>
      </c>
      <c r="N57" s="8">
        <f t="shared" ref="N57:N78" si="104">SQRT(N56^2+2*$P$195*9.81* $C57)</f>
        <v>278.10714305264906</v>
      </c>
      <c r="O57" s="8">
        <f t="shared" ref="O57:O78" si="105">SQRT(O56^2+2*$P$195*9.81* $C57)</f>
        <v>272.52275910480125</v>
      </c>
      <c r="P57" s="8">
        <f t="shared" ref="P57:P78" si="106">SQRT(P56^2+2*$P$195*9.81* $C57)</f>
        <v>265.20576377130072</v>
      </c>
      <c r="Q57" s="8">
        <f t="shared" ref="Q57:Q78" si="107">SQRT(Q56^2+2*$P$195*9.81* $C57)</f>
        <v>263.84556322807492</v>
      </c>
      <c r="R57" s="8">
        <f t="shared" ref="R57:R78" si="108">SQRT(R56^2+2*$P$195*9.81* $C57)</f>
        <v>258.03590876741987</v>
      </c>
      <c r="S57" s="8">
        <f t="shared" ref="S57:S78" si="109">SQRT(S56^2+2*$P$195*9.81* $C57)</f>
        <v>253.48771983877268</v>
      </c>
      <c r="T57" s="8">
        <f t="shared" ref="T57:T78" si="110">SQRT(T56^2+2*$P$195*9.81* $C57)</f>
        <v>229.04472352613001</v>
      </c>
      <c r="U57" s="8">
        <f t="shared" ref="U57:U78" si="111">SQRT(U56^2+2*$P$195*9.81* $C57)</f>
        <v>232.45790966951648</v>
      </c>
      <c r="V57" s="8">
        <f t="shared" ref="V57:V78" si="112">SQRT(V56^2+2*$P$195*9.81* $C57)</f>
        <v>255.60146900546192</v>
      </c>
      <c r="W57" s="8">
        <f t="shared" ref="W57:W78" si="113">SQRT(W56^2+2*$P$195*9.81* $C57)</f>
        <v>235.05519718844619</v>
      </c>
      <c r="X57" s="8">
        <f t="shared" ref="X57:X78" si="114">SQRT(X56^2+2*$P$195*9.81* $C57)</f>
        <v>214.56882218351626</v>
      </c>
      <c r="Y57" s="9">
        <f t="shared" ref="Y57:Y78" si="115">SQRT(Y56^2+2*$P$195*9.81* $C57)</f>
        <v>190.04780176560593</v>
      </c>
      <c r="Z57" s="11">
        <f t="shared" si="90"/>
        <v>277.92705745073187</v>
      </c>
      <c r="AA57" s="8">
        <f t="shared" si="98"/>
        <v>285.61845336794818</v>
      </c>
      <c r="AB57" s="8">
        <f t="shared" si="65"/>
        <v>292.22319934049261</v>
      </c>
      <c r="AC57" s="8">
        <f t="shared" si="86"/>
        <v>297.61688477919648</v>
      </c>
      <c r="AD57" s="8">
        <f t="shared" ref="AD57:AD88" si="116">SQRT(AD58^2+2*$P$195*9.81* $C57)</f>
        <v>322.75004268068699</v>
      </c>
      <c r="AE57" s="22">
        <v>48.88353104747214</v>
      </c>
      <c r="AF57" s="8">
        <f t="shared" ref="AF57:AF78" si="117">SQRT(AF58^2+2*$P$195*9.81* $C57)</f>
        <v>145.45548742589796</v>
      </c>
      <c r="AG57" s="8">
        <f t="shared" ref="AG57:AG78" si="118">SQRT(AG58^2+2*$P$195*9.81* $C57)</f>
        <v>178.87104662521043</v>
      </c>
      <c r="AH57" s="8">
        <f t="shared" ref="AH57:AH78" si="119">SQRT(AH58^2+2*$P$195*9.81* $C57)</f>
        <v>178.37382437147727</v>
      </c>
      <c r="AI57" s="8">
        <f t="shared" ref="AI57:AI78" si="120">SQRT(AI58^2+2*$P$195*9.81* $C57)</f>
        <v>184.56757728835666</v>
      </c>
      <c r="AJ57" s="8">
        <f t="shared" ref="AJ57:AJ78" si="121">SQRT(AJ58^2+2*$P$195*9.81* $C57)</f>
        <v>189.73382017847771</v>
      </c>
      <c r="AK57" s="8">
        <f t="shared" ref="AK57:AK78" si="122">SQRT(AK58^2+2*$P$195*9.81* $C57)</f>
        <v>205.00418735025886</v>
      </c>
      <c r="AL57" s="8">
        <f t="shared" ref="AL57:AL78" si="123">SQRT(AL58^2+2*$P$195*9.81* $C57)</f>
        <v>237.35314810515615</v>
      </c>
      <c r="AM57" s="8">
        <f t="shared" ref="AM57:AM78" si="124">SQRT(AM58^2+2*$P$195*9.81* $C57)</f>
        <v>237.39797984199447</v>
      </c>
      <c r="AN57" s="8">
        <f t="shared" ref="AN57:AN78" si="125">SQRT(AN58^2+2*$P$195*9.81* $C57)</f>
        <v>230.25758201015097</v>
      </c>
      <c r="AO57" s="8">
        <f t="shared" ref="AO57:AO78" si="126">SQRT(AO58^2+2*$P$195*9.81* $C57)</f>
        <v>252.04112621142028</v>
      </c>
      <c r="AP57" s="8">
        <f t="shared" ref="AP57:AP78" si="127">SQRT(AP58^2+2*$P$195*9.81* $C57)</f>
        <v>278.85587690014739</v>
      </c>
      <c r="AQ57" s="8">
        <f t="shared" ref="AQ57:AQ78" si="128">SQRT(AQ58^2+2*$P$195*9.81* $C57)</f>
        <v>264.88467661474743</v>
      </c>
      <c r="AR57" s="8">
        <f t="shared" ref="AR57:AR78" si="129">SQRT(AR58^2+2*$P$195*9.81* $C57)</f>
        <v>254.41866972221476</v>
      </c>
      <c r="AS57" s="8">
        <f t="shared" ref="AS57:AS78" si="130">SQRT(AS58^2+2*$P$195*9.81* $C57)</f>
        <v>255.30817410717395</v>
      </c>
      <c r="AT57" s="30">
        <f t="shared" si="23"/>
        <v>42.86671585723591</v>
      </c>
      <c r="AU57" s="9">
        <f t="shared" si="84"/>
        <v>0</v>
      </c>
      <c r="AX57" s="58"/>
      <c r="AY57" s="34" t="s">
        <v>2</v>
      </c>
      <c r="AZ57" s="34">
        <v>6.8780000000000001</v>
      </c>
      <c r="BA57" s="34">
        <v>178.59299999999999</v>
      </c>
    </row>
    <row r="58" spans="1:53" x14ac:dyDescent="0.25">
      <c r="A58" s="31"/>
      <c r="B58" s="31"/>
      <c r="C58" s="10">
        <f>C57+50</f>
        <v>50</v>
      </c>
      <c r="D58" s="1">
        <f t="shared" ref="D58:D71" si="131">D57+C58</f>
        <v>1941.8500000000001</v>
      </c>
      <c r="E58" s="6">
        <f t="shared" si="99"/>
        <v>243.58813533834584</v>
      </c>
      <c r="F58" s="10">
        <f t="shared" si="89"/>
        <v>176.16709991715902</v>
      </c>
      <c r="G58" s="1">
        <f t="shared" si="97"/>
        <v>165.65370818155193</v>
      </c>
      <c r="H58" s="1">
        <f t="shared" si="47"/>
        <v>151.88346330312424</v>
      </c>
      <c r="I58" s="1">
        <f t="shared" si="85"/>
        <v>124.34638024768611</v>
      </c>
      <c r="J58" s="1">
        <f t="shared" si="100"/>
        <v>52.43934904615999</v>
      </c>
      <c r="K58" s="23">
        <f t="shared" si="101"/>
        <v>48.305734824024235</v>
      </c>
      <c r="L58" s="1">
        <f t="shared" si="102"/>
        <v>296.03448087056643</v>
      </c>
      <c r="M58" s="1">
        <f t="shared" si="103"/>
        <v>289.70480085562662</v>
      </c>
      <c r="N58" s="1">
        <f t="shared" si="104"/>
        <v>279.74258348865413</v>
      </c>
      <c r="O58" s="1">
        <f t="shared" si="105"/>
        <v>274.19151013496668</v>
      </c>
      <c r="P58" s="1">
        <f t="shared" si="106"/>
        <v>266.92026363226711</v>
      </c>
      <c r="Q58" s="1">
        <f t="shared" si="107"/>
        <v>265.56884462440257</v>
      </c>
      <c r="R58" s="1">
        <f t="shared" si="108"/>
        <v>259.79772942315765</v>
      </c>
      <c r="S58" s="1">
        <f t="shared" si="109"/>
        <v>255.28093173807579</v>
      </c>
      <c r="T58" s="1">
        <f t="shared" si="110"/>
        <v>231.02773724200594</v>
      </c>
      <c r="U58" s="1">
        <f t="shared" si="111"/>
        <v>234.41205124293651</v>
      </c>
      <c r="V58" s="1">
        <f t="shared" si="112"/>
        <v>257.37995445984154</v>
      </c>
      <c r="W58" s="1">
        <f t="shared" si="113"/>
        <v>236.98792316339524</v>
      </c>
      <c r="X58" s="1">
        <f t="shared" si="114"/>
        <v>216.68435442648234</v>
      </c>
      <c r="Y58" s="6">
        <f t="shared" si="115"/>
        <v>192.43309735058324</v>
      </c>
      <c r="Z58" s="10">
        <f t="shared" si="90"/>
        <v>277.92705745073187</v>
      </c>
      <c r="AA58" s="1">
        <f t="shared" si="98"/>
        <v>285.61845336794818</v>
      </c>
      <c r="AB58" s="1">
        <f t="shared" si="65"/>
        <v>292.22319934049261</v>
      </c>
      <c r="AC58" s="1">
        <f t="shared" si="86"/>
        <v>297.61688477919648</v>
      </c>
      <c r="AD58" s="1">
        <f t="shared" si="116"/>
        <v>322.75004268068699</v>
      </c>
      <c r="AE58" s="23">
        <v>48.88353104747214</v>
      </c>
      <c r="AF58" s="1">
        <f t="shared" si="117"/>
        <v>145.45548742589796</v>
      </c>
      <c r="AG58" s="1">
        <f t="shared" si="118"/>
        <v>178.87104662521043</v>
      </c>
      <c r="AH58" s="1">
        <f t="shared" si="119"/>
        <v>178.37382437147727</v>
      </c>
      <c r="AI58" s="1">
        <f t="shared" si="120"/>
        <v>184.56757728835666</v>
      </c>
      <c r="AJ58" s="1">
        <f t="shared" si="121"/>
        <v>189.73382017847771</v>
      </c>
      <c r="AK58" s="1">
        <f t="shared" si="122"/>
        <v>205.00418735025886</v>
      </c>
      <c r="AL58" s="1">
        <f t="shared" si="123"/>
        <v>237.35314810515615</v>
      </c>
      <c r="AM58" s="1">
        <f t="shared" si="124"/>
        <v>237.39797984199447</v>
      </c>
      <c r="AN58" s="1">
        <f t="shared" si="125"/>
        <v>230.25758201015097</v>
      </c>
      <c r="AO58" s="1">
        <f t="shared" si="126"/>
        <v>252.04112621142028</v>
      </c>
      <c r="AP58" s="1">
        <f t="shared" si="127"/>
        <v>278.85587690014739</v>
      </c>
      <c r="AQ58" s="1">
        <f t="shared" si="128"/>
        <v>264.88467661474743</v>
      </c>
      <c r="AR58" s="1">
        <f t="shared" si="129"/>
        <v>254.41866972221476</v>
      </c>
      <c r="AS58" s="1">
        <f t="shared" si="130"/>
        <v>255.30817410717395</v>
      </c>
      <c r="AT58" s="31">
        <f t="shared" si="23"/>
        <v>48.305734824024235</v>
      </c>
      <c r="AU58" s="6">
        <f t="shared" si="84"/>
        <v>1.0350737895230846</v>
      </c>
      <c r="AX58" s="58"/>
      <c r="AY58" s="34" t="s">
        <v>2</v>
      </c>
      <c r="AZ58" s="34">
        <v>6.8860000000000001</v>
      </c>
      <c r="BA58" s="34">
        <v>179.691</v>
      </c>
    </row>
    <row r="59" spans="1:53" x14ac:dyDescent="0.25">
      <c r="A59" s="31"/>
      <c r="B59" s="31"/>
      <c r="C59" s="10">
        <f t="shared" ref="C59:C70" si="132">$C58</f>
        <v>50</v>
      </c>
      <c r="D59" s="1">
        <f t="shared" si="131"/>
        <v>1991.8500000000001</v>
      </c>
      <c r="E59" s="6">
        <f t="shared" si="99"/>
        <v>243.58813533834584</v>
      </c>
      <c r="F59" s="10">
        <f t="shared" si="89"/>
        <v>178.73773270695332</v>
      </c>
      <c r="G59" s="1">
        <f t="shared" si="97"/>
        <v>168.38491926030304</v>
      </c>
      <c r="H59" s="1">
        <f t="shared" si="47"/>
        <v>154.85772962610389</v>
      </c>
      <c r="I59" s="1">
        <f t="shared" si="85"/>
        <v>127.96230804694851</v>
      </c>
      <c r="J59" s="1">
        <f t="shared" si="100"/>
        <v>60.516240203642859</v>
      </c>
      <c r="K59" s="23">
        <f t="shared" si="101"/>
        <v>48.305734824024235</v>
      </c>
      <c r="L59" s="1">
        <f t="shared" si="102"/>
        <v>297.57140968901189</v>
      </c>
      <c r="M59" s="1">
        <f t="shared" si="103"/>
        <v>291.27513048456143</v>
      </c>
      <c r="N59" s="1">
        <f t="shared" si="104"/>
        <v>281.36851816951133</v>
      </c>
      <c r="O59" s="1">
        <f t="shared" si="105"/>
        <v>275.85016626801865</v>
      </c>
      <c r="P59" s="1">
        <f t="shared" si="106"/>
        <v>268.6238208676196</v>
      </c>
      <c r="Q59" s="1">
        <f t="shared" si="107"/>
        <v>267.28101547835394</v>
      </c>
      <c r="R59" s="1">
        <f t="shared" si="108"/>
        <v>261.5476824852941</v>
      </c>
      <c r="S59" s="1">
        <f t="shared" si="109"/>
        <v>257.06163484475877</v>
      </c>
      <c r="T59" s="1">
        <f t="shared" si="110"/>
        <v>232.9938741150963</v>
      </c>
      <c r="U59" s="1">
        <f t="shared" si="111"/>
        <v>236.35003653039934</v>
      </c>
      <c r="V59" s="1">
        <f t="shared" si="112"/>
        <v>259.1462346972267</v>
      </c>
      <c r="W59" s="1">
        <f t="shared" si="113"/>
        <v>238.90501402293617</v>
      </c>
      <c r="X59" s="1">
        <f t="shared" si="114"/>
        <v>218.77943105607852</v>
      </c>
      <c r="Y59" s="6">
        <f t="shared" si="115"/>
        <v>194.78918593171196</v>
      </c>
      <c r="Z59" s="10">
        <f t="shared" si="90"/>
        <v>276.28087024479709</v>
      </c>
      <c r="AA59" s="1">
        <f t="shared" si="98"/>
        <v>284.01684968377981</v>
      </c>
      <c r="AB59" s="1">
        <f t="shared" si="65"/>
        <v>290.65799186121353</v>
      </c>
      <c r="AC59" s="1">
        <f t="shared" si="86"/>
        <v>296.0801920184353</v>
      </c>
      <c r="AD59" s="1">
        <f t="shared" si="116"/>
        <v>321.33356508523241</v>
      </c>
      <c r="AE59" s="23">
        <v>48.88353104747214</v>
      </c>
      <c r="AF59" s="1">
        <f t="shared" si="117"/>
        <v>142.28481585294179</v>
      </c>
      <c r="AG59" s="1">
        <f t="shared" si="118"/>
        <v>176.30235767226199</v>
      </c>
      <c r="AH59" s="1">
        <f t="shared" si="119"/>
        <v>175.79787035372931</v>
      </c>
      <c r="AI59" s="1">
        <f t="shared" si="120"/>
        <v>182.07927006140349</v>
      </c>
      <c r="AJ59" s="1">
        <f t="shared" si="121"/>
        <v>187.31415461603245</v>
      </c>
      <c r="AK59" s="1">
        <f t="shared" si="122"/>
        <v>202.76682872486819</v>
      </c>
      <c r="AL59" s="1">
        <f t="shared" si="123"/>
        <v>235.42342049046053</v>
      </c>
      <c r="AM59" s="1">
        <f t="shared" si="124"/>
        <v>235.46861963552598</v>
      </c>
      <c r="AN59" s="1">
        <f t="shared" si="125"/>
        <v>228.26787788289747</v>
      </c>
      <c r="AO59" s="1">
        <f t="shared" si="126"/>
        <v>250.2246976257961</v>
      </c>
      <c r="AP59" s="1">
        <f t="shared" si="127"/>
        <v>277.21520535812994</v>
      </c>
      <c r="AQ59" s="1">
        <f t="shared" si="128"/>
        <v>263.15691498666592</v>
      </c>
      <c r="AR59" s="1">
        <f t="shared" si="129"/>
        <v>252.61933715220891</v>
      </c>
      <c r="AS59" s="1">
        <f t="shared" si="130"/>
        <v>253.51515490388152</v>
      </c>
      <c r="AT59" s="31">
        <f t="shared" si="23"/>
        <v>48.305734824024235</v>
      </c>
      <c r="AU59" s="6">
        <f t="shared" si="84"/>
        <v>1.0350737895230846</v>
      </c>
      <c r="AX59" s="58"/>
      <c r="AY59" s="34" t="s">
        <v>2</v>
      </c>
      <c r="AZ59" s="34">
        <v>6.8890000000000002</v>
      </c>
      <c r="BA59" s="34">
        <v>185.34800000000001</v>
      </c>
    </row>
    <row r="60" spans="1:53" x14ac:dyDescent="0.25">
      <c r="A60" s="31"/>
      <c r="B60" s="31"/>
      <c r="C60" s="10">
        <f t="shared" si="132"/>
        <v>50</v>
      </c>
      <c r="D60" s="1">
        <f t="shared" si="131"/>
        <v>2041.8500000000001</v>
      </c>
      <c r="E60" s="6">
        <f t="shared" si="99"/>
        <v>243.58813533834584</v>
      </c>
      <c r="F60" s="10">
        <f t="shared" si="89"/>
        <v>181.27191479438366</v>
      </c>
      <c r="G60" s="1">
        <f t="shared" si="97"/>
        <v>171.07253150140374</v>
      </c>
      <c r="H60" s="1">
        <f t="shared" si="47"/>
        <v>157.77593740793142</v>
      </c>
      <c r="I60" s="1">
        <f t="shared" si="85"/>
        <v>131.47882826030261</v>
      </c>
      <c r="J60" s="1">
        <f t="shared" si="100"/>
        <v>67.635385179541927</v>
      </c>
      <c r="K60" s="23">
        <f t="shared" si="101"/>
        <v>48.305734824024235</v>
      </c>
      <c r="L60" s="1">
        <f t="shared" si="102"/>
        <v>299.10044109680905</v>
      </c>
      <c r="M60" s="1">
        <f t="shared" si="103"/>
        <v>292.83703939016709</v>
      </c>
      <c r="N60" s="1">
        <f t="shared" si="104"/>
        <v>282.98511094562315</v>
      </c>
      <c r="O60" s="1">
        <f t="shared" si="105"/>
        <v>277.49890852054455</v>
      </c>
      <c r="P60" s="1">
        <f t="shared" si="106"/>
        <v>270.31664236135924</v>
      </c>
      <c r="Q60" s="1">
        <f t="shared" si="107"/>
        <v>268.98228795803652</v>
      </c>
      <c r="R60" s="1">
        <f t="shared" si="108"/>
        <v>263.28600459087875</v>
      </c>
      <c r="S60" s="1">
        <f t="shared" si="109"/>
        <v>258.83008733348618</v>
      </c>
      <c r="T60" s="1">
        <f t="shared" si="110"/>
        <v>234.94355784988306</v>
      </c>
      <c r="U60" s="1">
        <f t="shared" si="111"/>
        <v>238.2722597532518</v>
      </c>
      <c r="V60" s="1">
        <f t="shared" si="112"/>
        <v>260.9005576033714</v>
      </c>
      <c r="W60" s="1">
        <f t="shared" si="113"/>
        <v>240.80684318619214</v>
      </c>
      <c r="X60" s="1">
        <f t="shared" si="114"/>
        <v>220.85463421269071</v>
      </c>
      <c r="Y60" s="6">
        <f t="shared" si="115"/>
        <v>197.11711482248074</v>
      </c>
      <c r="Z60" s="10">
        <f t="shared" si="90"/>
        <v>274.62481545414357</v>
      </c>
      <c r="AA60" s="1">
        <f t="shared" si="98"/>
        <v>282.40616300693364</v>
      </c>
      <c r="AB60" s="1">
        <f t="shared" si="65"/>
        <v>289.08430990420987</v>
      </c>
      <c r="AC60" s="1">
        <f t="shared" si="86"/>
        <v>294.53548191291571</v>
      </c>
      <c r="AD60" s="1">
        <f t="shared" si="116"/>
        <v>319.91081577587414</v>
      </c>
      <c r="AE60" s="23">
        <v>48.88353104747214</v>
      </c>
      <c r="AF60" s="1">
        <f t="shared" si="117"/>
        <v>139.04185996420486</v>
      </c>
      <c r="AG60" s="1">
        <f t="shared" si="118"/>
        <v>173.69568595908822</v>
      </c>
      <c r="AH60" s="1">
        <f t="shared" si="119"/>
        <v>173.18360551999896</v>
      </c>
      <c r="AI60" s="1">
        <f t="shared" si="120"/>
        <v>179.5564829965588</v>
      </c>
      <c r="AJ60" s="1">
        <f t="shared" si="121"/>
        <v>184.86282081456756</v>
      </c>
      <c r="AK60" s="1">
        <f t="shared" si="122"/>
        <v>200.50450576268861</v>
      </c>
      <c r="AL60" s="1">
        <f t="shared" si="123"/>
        <v>233.47774394024839</v>
      </c>
      <c r="AM60" s="1">
        <f t="shared" si="124"/>
        <v>233.52331967720059</v>
      </c>
      <c r="AN60" s="1">
        <f t="shared" si="125"/>
        <v>226.26067725780675</v>
      </c>
      <c r="AO60" s="1">
        <f t="shared" si="126"/>
        <v>248.39498646695969</v>
      </c>
      <c r="AP60" s="1">
        <f t="shared" si="127"/>
        <v>275.56476567542182</v>
      </c>
      <c r="AQ60" s="1">
        <f t="shared" si="128"/>
        <v>261.41773448888148</v>
      </c>
      <c r="AR60" s="1">
        <f t="shared" si="129"/>
        <v>250.80709619789747</v>
      </c>
      <c r="AS60" s="1">
        <f t="shared" si="130"/>
        <v>251.70936368347333</v>
      </c>
      <c r="AT60" s="31">
        <f t="shared" si="23"/>
        <v>48.305734824024235</v>
      </c>
      <c r="AU60" s="6">
        <f t="shared" si="84"/>
        <v>1.0350737895230846</v>
      </c>
      <c r="AX60" s="58"/>
      <c r="AY60" s="34" t="s">
        <v>2</v>
      </c>
      <c r="AZ60" s="34">
        <v>6.8920000000000003</v>
      </c>
      <c r="BA60" s="34">
        <v>182.011</v>
      </c>
    </row>
    <row r="61" spans="1:53" x14ac:dyDescent="0.25">
      <c r="A61" s="31"/>
      <c r="B61" s="31"/>
      <c r="C61" s="10">
        <f t="shared" si="132"/>
        <v>50</v>
      </c>
      <c r="D61" s="1">
        <f t="shared" si="131"/>
        <v>2091.8500000000004</v>
      </c>
      <c r="E61" s="6">
        <f t="shared" si="99"/>
        <v>243.58813533834584</v>
      </c>
      <c r="F61" s="10">
        <f t="shared" si="89"/>
        <v>183.77115413802647</v>
      </c>
      <c r="G61" s="1">
        <f t="shared" si="97"/>
        <v>173.71856847872877</v>
      </c>
      <c r="H61" s="1">
        <f t="shared" si="47"/>
        <v>160.64114175687214</v>
      </c>
      <c r="I61" s="1">
        <f t="shared" si="85"/>
        <v>134.90371485137891</v>
      </c>
      <c r="J61" s="1">
        <f t="shared" si="100"/>
        <v>74.07344550096883</v>
      </c>
      <c r="K61" s="23">
        <f t="shared" si="101"/>
        <v>48.305734824024235</v>
      </c>
      <c r="L61" s="1">
        <f t="shared" si="102"/>
        <v>300.62169559814834</v>
      </c>
      <c r="M61" s="1">
        <f t="shared" si="103"/>
        <v>294.39066160256897</v>
      </c>
      <c r="N61" s="1">
        <f t="shared" si="104"/>
        <v>284.5925210136532</v>
      </c>
      <c r="O61" s="1">
        <f t="shared" si="105"/>
        <v>279.13791256311555</v>
      </c>
      <c r="P61" s="1">
        <f t="shared" si="106"/>
        <v>271.99892855950554</v>
      </c>
      <c r="Q61" s="1">
        <f t="shared" si="107"/>
        <v>270.67286756367008</v>
      </c>
      <c r="R61" s="1">
        <f t="shared" si="108"/>
        <v>265.01292461581613</v>
      </c>
      <c r="S61" s="1">
        <f t="shared" si="109"/>
        <v>260.58653861828719</v>
      </c>
      <c r="T61" s="1">
        <f t="shared" si="110"/>
        <v>236.8771947131284</v>
      </c>
      <c r="U61" s="1">
        <f t="shared" si="111"/>
        <v>240.17909935696133</v>
      </c>
      <c r="V61" s="1">
        <f t="shared" si="112"/>
        <v>262.64316278508016</v>
      </c>
      <c r="W61" s="1">
        <f t="shared" si="113"/>
        <v>242.69376944062518</v>
      </c>
      <c r="X61" s="1">
        <f t="shared" si="114"/>
        <v>222.91051893802907</v>
      </c>
      <c r="Y61" s="6">
        <f t="shared" si="115"/>
        <v>199.41787020209361</v>
      </c>
      <c r="Z61" s="10">
        <f t="shared" si="90"/>
        <v>272.95871347737267</v>
      </c>
      <c r="AA61" s="1">
        <f t="shared" si="98"/>
        <v>280.78623702791913</v>
      </c>
      <c r="AB61" s="1">
        <f t="shared" si="65"/>
        <v>287.50201431084486</v>
      </c>
      <c r="AC61" s="1">
        <f t="shared" si="86"/>
        <v>292.98262765166385</v>
      </c>
      <c r="AD61" s="1">
        <f t="shared" si="116"/>
        <v>318.48171069997926</v>
      </c>
      <c r="AE61" s="23">
        <v>48.88353104747214</v>
      </c>
      <c r="AF61" s="1">
        <f t="shared" si="117"/>
        <v>135.72143832978472</v>
      </c>
      <c r="AG61" s="1">
        <f t="shared" si="118"/>
        <v>171.04929500234192</v>
      </c>
      <c r="AH61" s="1">
        <f t="shared" si="119"/>
        <v>170.52926793048346</v>
      </c>
      <c r="AI61" s="1">
        <f t="shared" si="120"/>
        <v>176.99774175421987</v>
      </c>
      <c r="AJ61" s="1">
        <f t="shared" si="121"/>
        <v>182.37854182857947</v>
      </c>
      <c r="AK61" s="1">
        <f t="shared" si="122"/>
        <v>198.21636368155893</v>
      </c>
      <c r="AL61" s="1">
        <f t="shared" si="123"/>
        <v>231.51571634648951</v>
      </c>
      <c r="AM61" s="1">
        <f t="shared" si="124"/>
        <v>231.56167824806423</v>
      </c>
      <c r="AN61" s="1">
        <f t="shared" si="125"/>
        <v>224.23551028586303</v>
      </c>
      <c r="AO61" s="1">
        <f t="shared" si="126"/>
        <v>246.55169701691588</v>
      </c>
      <c r="AP61" s="1">
        <f t="shared" si="127"/>
        <v>273.90438127520002</v>
      </c>
      <c r="AQ61" s="1">
        <f t="shared" si="128"/>
        <v>259.66690567975604</v>
      </c>
      <c r="AR61" s="1">
        <f t="shared" si="129"/>
        <v>248.98166499407421</v>
      </c>
      <c r="AS61" s="1">
        <f t="shared" si="130"/>
        <v>249.89052356169699</v>
      </c>
      <c r="AT61" s="31">
        <f t="shared" si="23"/>
        <v>48.305734824024235</v>
      </c>
      <c r="AU61" s="6">
        <f t="shared" si="84"/>
        <v>1.0350737895230846</v>
      </c>
      <c r="AX61" s="58"/>
      <c r="AY61" s="34" t="s">
        <v>2</v>
      </c>
      <c r="AZ61" s="34">
        <v>6.9029999999999996</v>
      </c>
      <c r="BA61" s="34">
        <v>192.74299999999999</v>
      </c>
    </row>
    <row r="62" spans="1:53" x14ac:dyDescent="0.25">
      <c r="A62" s="31"/>
      <c r="B62" s="31"/>
      <c r="C62" s="10">
        <f t="shared" si="132"/>
        <v>50</v>
      </c>
      <c r="D62" s="1">
        <f t="shared" si="131"/>
        <v>2141.8500000000004</v>
      </c>
      <c r="E62" s="6">
        <f t="shared" si="99"/>
        <v>243.58813533834584</v>
      </c>
      <c r="F62" s="10">
        <f t="shared" si="89"/>
        <v>186.23685750469019</v>
      </c>
      <c r="G62" s="1">
        <f t="shared" si="97"/>
        <v>176.32490191206341</v>
      </c>
      <c r="H62" s="1">
        <f t="shared" si="47"/>
        <v>163.45612997055659</v>
      </c>
      <c r="I62" s="1">
        <f t="shared" si="85"/>
        <v>138.24377845205964</v>
      </c>
      <c r="J62" s="1">
        <f t="shared" si="100"/>
        <v>79.99503314822114</v>
      </c>
      <c r="K62" s="23">
        <f t="shared" si="101"/>
        <v>48.305734824024235</v>
      </c>
      <c r="L62" s="1">
        <f t="shared" si="102"/>
        <v>302.13529066348036</v>
      </c>
      <c r="M62" s="1">
        <f t="shared" si="103"/>
        <v>295.93612763364712</v>
      </c>
      <c r="N62" s="1">
        <f t="shared" si="104"/>
        <v>286.19090309949866</v>
      </c>
      <c r="O62" s="1">
        <f t="shared" si="105"/>
        <v>280.76734893874954</v>
      </c>
      <c r="P62" s="1">
        <f t="shared" si="106"/>
        <v>273.67087374713265</v>
      </c>
      <c r="Q62" s="1">
        <f t="shared" si="107"/>
        <v>272.35295341732586</v>
      </c>
      <c r="R62" s="1">
        <f t="shared" si="108"/>
        <v>266.7286640266251</v>
      </c>
      <c r="S62" s="1">
        <f t="shared" si="109"/>
        <v>262.33122976317571</v>
      </c>
      <c r="T62" s="1">
        <f t="shared" si="110"/>
        <v>238.79517452235368</v>
      </c>
      <c r="U62" s="1">
        <f t="shared" si="111"/>
        <v>242.07091888106078</v>
      </c>
      <c r="V62" s="1">
        <f t="shared" si="112"/>
        <v>264.37428195221656</v>
      </c>
      <c r="W62" s="1">
        <f t="shared" si="113"/>
        <v>244.56613773231021</v>
      </c>
      <c r="X62" s="1">
        <f t="shared" si="114"/>
        <v>224.94761490894146</v>
      </c>
      <c r="Y62" s="6">
        <f t="shared" si="115"/>
        <v>201.69238199778161</v>
      </c>
      <c r="Z62" s="10">
        <f t="shared" si="90"/>
        <v>271.28237919780639</v>
      </c>
      <c r="AA62" s="1">
        <f t="shared" si="98"/>
        <v>279.15691090191336</v>
      </c>
      <c r="AB62" s="1">
        <f t="shared" si="65"/>
        <v>285.91096207174922</v>
      </c>
      <c r="AC62" s="1">
        <f t="shared" si="86"/>
        <v>291.42149904506618</v>
      </c>
      <c r="AD62" s="1">
        <f t="shared" si="116"/>
        <v>317.04616391053412</v>
      </c>
      <c r="AE62" s="23">
        <v>48.88353104747214</v>
      </c>
      <c r="AF62" s="1">
        <f t="shared" si="117"/>
        <v>132.31771923028884</v>
      </c>
      <c r="AG62" s="1">
        <f t="shared" si="118"/>
        <v>168.36131182904876</v>
      </c>
      <c r="AH62" s="1">
        <f t="shared" si="119"/>
        <v>167.83295630151611</v>
      </c>
      <c r="AI62" s="1">
        <f t="shared" si="120"/>
        <v>174.40146383013391</v>
      </c>
      <c r="AJ62" s="1">
        <f t="shared" si="121"/>
        <v>179.85995251728193</v>
      </c>
      <c r="AK62" s="1">
        <f t="shared" si="122"/>
        <v>195.90149777666335</v>
      </c>
      <c r="AL62" s="1">
        <f t="shared" si="123"/>
        <v>229.53691841494296</v>
      </c>
      <c r="AM62" s="1">
        <f t="shared" si="124"/>
        <v>229.58327646642735</v>
      </c>
      <c r="AN62" s="1">
        <f t="shared" si="125"/>
        <v>222.1918857050396</v>
      </c>
      <c r="AO62" s="1">
        <f t="shared" si="126"/>
        <v>244.69452241911972</v>
      </c>
      <c r="AP62" s="1">
        <f t="shared" si="127"/>
        <v>272.2338701957384</v>
      </c>
      <c r="AQ62" s="1">
        <f t="shared" si="128"/>
        <v>257.9041913294534</v>
      </c>
      <c r="AR62" s="1">
        <f t="shared" si="129"/>
        <v>247.14275126578443</v>
      </c>
      <c r="AS62" s="1">
        <f t="shared" si="130"/>
        <v>248.05834750304018</v>
      </c>
      <c r="AT62" s="31">
        <f t="shared" si="23"/>
        <v>48.305734824024235</v>
      </c>
      <c r="AU62" s="6">
        <f t="shared" si="84"/>
        <v>1.0350737895230846</v>
      </c>
      <c r="AX62" s="58"/>
      <c r="AY62" s="34" t="s">
        <v>2</v>
      </c>
      <c r="AZ62" s="34">
        <v>6.9109999999999996</v>
      </c>
      <c r="BA62" s="34">
        <v>202.869</v>
      </c>
    </row>
    <row r="63" spans="1:53" x14ac:dyDescent="0.25">
      <c r="A63" s="31"/>
      <c r="B63" s="31"/>
      <c r="C63" s="10">
        <f t="shared" si="132"/>
        <v>50</v>
      </c>
      <c r="D63" s="1">
        <f t="shared" si="131"/>
        <v>2191.8500000000004</v>
      </c>
      <c r="E63" s="6">
        <f t="shared" si="99"/>
        <v>243.58813533834584</v>
      </c>
      <c r="F63" s="10">
        <f t="shared" si="89"/>
        <v>188.67033972837987</v>
      </c>
      <c r="G63" s="1">
        <f t="shared" si="97"/>
        <v>178.89326715753944</v>
      </c>
      <c r="H63" s="1">
        <f t="shared" ref="H63:H94" si="133">SQRT(H62^2+2*$P$195*9.81* $C63)</f>
        <v>166.22345329390643</v>
      </c>
      <c r="I63" s="1">
        <f t="shared" si="85"/>
        <v>141.50502563761526</v>
      </c>
      <c r="J63" s="1">
        <f t="shared" si="100"/>
        <v>85.50751620989233</v>
      </c>
      <c r="K63" s="23">
        <f t="shared" si="101"/>
        <v>48.305734824024235</v>
      </c>
      <c r="L63" s="1">
        <f t="shared" si="102"/>
        <v>303.64134083537726</v>
      </c>
      <c r="M63" s="1">
        <f t="shared" si="103"/>
        <v>297.4735646049885</v>
      </c>
      <c r="N63" s="1">
        <f t="shared" si="104"/>
        <v>287.78040763211561</v>
      </c>
      <c r="O63" s="1">
        <f t="shared" si="105"/>
        <v>282.38738327002773</v>
      </c>
      <c r="P63" s="1">
        <f t="shared" si="106"/>
        <v>275.33266631026373</v>
      </c>
      <c r="Q63" s="1">
        <f t="shared" si="107"/>
        <v>274.02273853667702</v>
      </c>
      <c r="R63" s="1">
        <f t="shared" si="108"/>
        <v>268.4334372119618</v>
      </c>
      <c r="S63" s="1">
        <f t="shared" si="109"/>
        <v>264.06439386835189</v>
      </c>
      <c r="T63" s="1">
        <f t="shared" si="110"/>
        <v>240.6978715634215</v>
      </c>
      <c r="U63" s="1">
        <f t="shared" si="111"/>
        <v>243.94806776836973</v>
      </c>
      <c r="V63" s="1">
        <f t="shared" si="112"/>
        <v>266.09413927734317</v>
      </c>
      <c r="W63" s="1">
        <f t="shared" si="113"/>
        <v>246.42427990216248</v>
      </c>
      <c r="X63" s="1">
        <f t="shared" si="114"/>
        <v>226.96642803115492</v>
      </c>
      <c r="Y63" s="6">
        <f t="shared" si="115"/>
        <v>203.9415282769526</v>
      </c>
      <c r="Z63" s="10">
        <f t="shared" si="90"/>
        <v>269.59562174342227</v>
      </c>
      <c r="AA63" s="1">
        <f t="shared" si="98"/>
        <v>277.51801906236432</v>
      </c>
      <c r="AB63" s="1">
        <f t="shared" ref="AB63:AB94" si="134">SQRT(AB64^2+2*$P$195*9.81* $C63)</f>
        <v>284.31100617597133</v>
      </c>
      <c r="AC63" s="1">
        <f t="shared" si="86"/>
        <v>289.85196239748575</v>
      </c>
      <c r="AD63" s="1">
        <f t="shared" si="116"/>
        <v>315.60408750582627</v>
      </c>
      <c r="AE63" s="23">
        <v>48.88353104747214</v>
      </c>
      <c r="AF63" s="1">
        <f t="shared" si="117"/>
        <v>128.82410031630553</v>
      </c>
      <c r="AG63" s="1">
        <f t="shared" si="118"/>
        <v>165.6297114674725</v>
      </c>
      <c r="AH63" s="1">
        <f t="shared" si="119"/>
        <v>165.09261407133457</v>
      </c>
      <c r="AI63" s="1">
        <f t="shared" si="120"/>
        <v>171.76594710853925</v>
      </c>
      <c r="AJ63" s="1">
        <f t="shared" si="121"/>
        <v>177.30559077344094</v>
      </c>
      <c r="AK63" s="1">
        <f t="shared" si="122"/>
        <v>193.55894924063838</v>
      </c>
      <c r="AL63" s="1">
        <f t="shared" si="123"/>
        <v>227.54091261886987</v>
      </c>
      <c r="AM63" s="1">
        <f t="shared" si="124"/>
        <v>227.58767724343076</v>
      </c>
      <c r="AN63" s="1">
        <f t="shared" si="125"/>
        <v>220.12928944863603</v>
      </c>
      <c r="AO63" s="1">
        <f t="shared" si="126"/>
        <v>242.82314408210985</v>
      </c>
      <c r="AP63" s="1">
        <f t="shared" si="127"/>
        <v>270.55304485765845</v>
      </c>
      <c r="AQ63" s="1">
        <f t="shared" si="128"/>
        <v>256.12934604472656</v>
      </c>
      <c r="AR63" s="1">
        <f t="shared" si="129"/>
        <v>245.29005178201049</v>
      </c>
      <c r="AS63" s="1">
        <f t="shared" si="130"/>
        <v>246.21253779192287</v>
      </c>
      <c r="AT63" s="31">
        <f t="shared" si="23"/>
        <v>48.305734824024235</v>
      </c>
      <c r="AU63" s="6">
        <f t="shared" si="84"/>
        <v>1.0350737895230846</v>
      </c>
      <c r="AX63" s="58"/>
      <c r="AY63" s="34" t="s">
        <v>2</v>
      </c>
      <c r="AZ63" s="34">
        <v>6.9219999999999997</v>
      </c>
      <c r="BA63" s="34">
        <v>223.03800000000001</v>
      </c>
    </row>
    <row r="64" spans="1:53" x14ac:dyDescent="0.25">
      <c r="A64" s="31"/>
      <c r="B64" s="31"/>
      <c r="C64" s="10">
        <f t="shared" si="132"/>
        <v>50</v>
      </c>
      <c r="D64" s="1">
        <f t="shared" si="131"/>
        <v>2241.8500000000004</v>
      </c>
      <c r="E64" s="6">
        <f t="shared" si="99"/>
        <v>243.58813533834584</v>
      </c>
      <c r="F64" s="10">
        <f t="shared" si="89"/>
        <v>191.07283190768456</v>
      </c>
      <c r="G64" s="1">
        <f t="shared" si="97"/>
        <v>181.42527672377622</v>
      </c>
      <c r="H64" s="1">
        <f t="shared" si="133"/>
        <v>168.94545399314981</v>
      </c>
      <c r="I64" s="1">
        <f t="shared" si="85"/>
        <v>144.69278586267581</v>
      </c>
      <c r="J64" s="1">
        <f t="shared" si="100"/>
        <v>90.685529873210754</v>
      </c>
      <c r="K64" s="23">
        <f t="shared" si="101"/>
        <v>48.305734824024235</v>
      </c>
      <c r="L64" s="1">
        <f t="shared" si="102"/>
        <v>305.13995782969124</v>
      </c>
      <c r="M64" s="1">
        <f t="shared" si="103"/>
        <v>299.00309636991767</v>
      </c>
      <c r="N64" s="1">
        <f t="shared" si="104"/>
        <v>289.3611809087505</v>
      </c>
      <c r="O64" s="1">
        <f t="shared" si="105"/>
        <v>283.99817645557783</v>
      </c>
      <c r="P64" s="1">
        <f t="shared" si="106"/>
        <v>276.98448898362346</v>
      </c>
      <c r="Q64" s="1">
        <f t="shared" si="107"/>
        <v>275.6824100938253</v>
      </c>
      <c r="R64" s="1">
        <f t="shared" si="108"/>
        <v>270.12745179531129</v>
      </c>
      <c r="S64" s="1">
        <f t="shared" si="109"/>
        <v>265.78625643373675</v>
      </c>
      <c r="T64" s="1">
        <f t="shared" si="110"/>
        <v>242.58564544333893</v>
      </c>
      <c r="U64" s="1">
        <f t="shared" si="111"/>
        <v>245.81088211859358</v>
      </c>
      <c r="V64" s="1">
        <f t="shared" si="112"/>
        <v>267.80295173457313</v>
      </c>
      <c r="W64" s="1">
        <f t="shared" si="113"/>
        <v>248.26851537256857</v>
      </c>
      <c r="X64" s="1">
        <f t="shared" si="114"/>
        <v>228.96744190653271</v>
      </c>
      <c r="Y64" s="6">
        <f t="shared" si="115"/>
        <v>206.16613920801606</v>
      </c>
      <c r="Z64" s="10">
        <f t="shared" si="90"/>
        <v>267.89824423318345</v>
      </c>
      <c r="AA64" s="1">
        <f t="shared" si="98"/>
        <v>275.86939102462748</v>
      </c>
      <c r="AB64" s="1">
        <f t="shared" si="134"/>
        <v>282.70199545244321</v>
      </c>
      <c r="AC64" s="1">
        <f t="shared" si="86"/>
        <v>288.27388037363613</v>
      </c>
      <c r="AD64" s="1">
        <f t="shared" si="116"/>
        <v>314.15539156663419</v>
      </c>
      <c r="AE64" s="23">
        <v>48.88353104747214</v>
      </c>
      <c r="AF64" s="1">
        <f t="shared" si="117"/>
        <v>125.23305802505003</v>
      </c>
      <c r="AG64" s="1">
        <f t="shared" si="118"/>
        <v>162.8522990958316</v>
      </c>
      <c r="AH64" s="1">
        <f t="shared" si="119"/>
        <v>162.30601104366596</v>
      </c>
      <c r="AI64" s="1">
        <f t="shared" si="120"/>
        <v>169.08935680903602</v>
      </c>
      <c r="AJ64" s="1">
        <f t="shared" si="121"/>
        <v>174.71388759774908</v>
      </c>
      <c r="AK64" s="1">
        <f t="shared" si="122"/>
        <v>191.18770052265398</v>
      </c>
      <c r="AL64" s="1">
        <f t="shared" si="123"/>
        <v>225.52724206939649</v>
      </c>
      <c r="AM64" s="1">
        <f t="shared" si="124"/>
        <v>225.57442415544367</v>
      </c>
      <c r="AN64" s="1">
        <f t="shared" si="125"/>
        <v>218.04718313512188</v>
      </c>
      <c r="AO64" s="1">
        <f t="shared" si="126"/>
        <v>240.93723104145005</v>
      </c>
      <c r="AP64" s="1">
        <f t="shared" si="127"/>
        <v>268.86171181808345</v>
      </c>
      <c r="AQ64" s="1">
        <f t="shared" si="128"/>
        <v>254.34211587013914</v>
      </c>
      <c r="AR64" s="1">
        <f t="shared" si="129"/>
        <v>243.42325177193197</v>
      </c>
      <c r="AS64" s="1">
        <f t="shared" si="130"/>
        <v>244.35278546793577</v>
      </c>
      <c r="AT64" s="31">
        <f t="shared" si="23"/>
        <v>48.305734824024235</v>
      </c>
      <c r="AU64" s="6">
        <f t="shared" si="84"/>
        <v>1.0350737895230846</v>
      </c>
      <c r="AX64" s="58"/>
      <c r="AY64" s="34" t="s">
        <v>2</v>
      </c>
      <c r="AZ64" s="34">
        <v>6.9329999999999998</v>
      </c>
      <c r="BA64" s="34">
        <v>269.24299999999999</v>
      </c>
    </row>
    <row r="65" spans="1:53" x14ac:dyDescent="0.25">
      <c r="A65" s="31"/>
      <c r="B65" s="31"/>
      <c r="C65" s="10">
        <f t="shared" si="132"/>
        <v>50</v>
      </c>
      <c r="D65" s="1">
        <f t="shared" si="131"/>
        <v>2291.8500000000004</v>
      </c>
      <c r="E65" s="6">
        <f t="shared" si="99"/>
        <v>243.58813533834584</v>
      </c>
      <c r="F65" s="10">
        <f t="shared" si="89"/>
        <v>193.44548868666408</v>
      </c>
      <c r="G65" s="1">
        <f t="shared" si="97"/>
        <v>183.92243211283059</v>
      </c>
      <c r="H65" s="1">
        <f t="shared" si="133"/>
        <v>171.62428856356988</v>
      </c>
      <c r="I65" s="1">
        <f t="shared" si="85"/>
        <v>147.81181373862563</v>
      </c>
      <c r="J65" s="1">
        <f t="shared" si="100"/>
        <v>95.583446937139698</v>
      </c>
      <c r="K65" s="23">
        <f t="shared" si="101"/>
        <v>48.305734824024235</v>
      </c>
      <c r="L65" s="1">
        <f t="shared" si="102"/>
        <v>306.63125063226312</v>
      </c>
      <c r="M65" s="1">
        <f t="shared" si="103"/>
        <v>300.52484362993732</v>
      </c>
      <c r="N65" s="1">
        <f t="shared" si="104"/>
        <v>290.93336525209105</v>
      </c>
      <c r="O65" s="1">
        <f t="shared" si="105"/>
        <v>285.59988485658312</v>
      </c>
      <c r="P65" s="1">
        <f t="shared" si="106"/>
        <v>278.62651908517074</v>
      </c>
      <c r="Q65" s="1">
        <f t="shared" si="107"/>
        <v>277.33214966018647</v>
      </c>
      <c r="R65" s="1">
        <f t="shared" si="108"/>
        <v>271.81090893013885</v>
      </c>
      <c r="S65" s="1">
        <f t="shared" si="109"/>
        <v>267.49703570144487</v>
      </c>
      <c r="T65" s="1">
        <f t="shared" si="110"/>
        <v>244.45884188378491</v>
      </c>
      <c r="U65" s="1">
        <f t="shared" si="111"/>
        <v>247.65968539090312</v>
      </c>
      <c r="V65" s="1">
        <f t="shared" si="112"/>
        <v>269.500929419084</v>
      </c>
      <c r="W65" s="1">
        <f t="shared" si="113"/>
        <v>250.09915178844435</v>
      </c>
      <c r="X65" s="1">
        <f t="shared" si="114"/>
        <v>230.95111918590356</v>
      </c>
      <c r="Y65" s="6">
        <f t="shared" si="115"/>
        <v>208.36700064055023</v>
      </c>
      <c r="Z65" s="10">
        <f t="shared" si="90"/>
        <v>266.19004350881045</v>
      </c>
      <c r="AA65" s="1">
        <f t="shared" si="98"/>
        <v>274.21085117897655</v>
      </c>
      <c r="AB65" s="1">
        <f t="shared" si="134"/>
        <v>281.0837744032786</v>
      </c>
      <c r="AC65" s="1">
        <f t="shared" si="86"/>
        <v>286.68711185833496</v>
      </c>
      <c r="AD65" s="1">
        <f t="shared" si="116"/>
        <v>312.6999840907979</v>
      </c>
      <c r="AE65" s="23">
        <v>48.88353104747214</v>
      </c>
      <c r="AF65" s="1">
        <f t="shared" si="117"/>
        <v>121.53595691113617</v>
      </c>
      <c r="AG65" s="1">
        <f t="shared" si="118"/>
        <v>160.02668940148138</v>
      </c>
      <c r="AH65" s="1">
        <f t="shared" si="119"/>
        <v>159.47072214330319</v>
      </c>
      <c r="AI65" s="1">
        <f t="shared" si="120"/>
        <v>166.3697105427953</v>
      </c>
      <c r="AJ65" s="1">
        <f t="shared" si="121"/>
        <v>172.08315582740485</v>
      </c>
      <c r="AK65" s="1">
        <f t="shared" si="122"/>
        <v>188.78667016275281</v>
      </c>
      <c r="AL65" s="1">
        <f t="shared" si="123"/>
        <v>223.49542929426579</v>
      </c>
      <c r="AM65" s="1">
        <f t="shared" si="124"/>
        <v>223.54304022505377</v>
      </c>
      <c r="AN65" s="1">
        <f t="shared" si="125"/>
        <v>215.94500242691743</v>
      </c>
      <c r="AO65" s="1">
        <f t="shared" si="126"/>
        <v>239.03643927636028</v>
      </c>
      <c r="AP65" s="1">
        <f t="shared" si="127"/>
        <v>267.15967151078428</v>
      </c>
      <c r="AQ65" s="1">
        <f t="shared" si="128"/>
        <v>252.54223786388542</v>
      </c>
      <c r="AR65" s="1">
        <f t="shared" si="129"/>
        <v>241.54202430057876</v>
      </c>
      <c r="AS65" s="1">
        <f t="shared" si="130"/>
        <v>242.47876972209144</v>
      </c>
      <c r="AT65" s="31">
        <f t="shared" si="23"/>
        <v>48.305734824024235</v>
      </c>
      <c r="AU65" s="6">
        <f t="shared" si="84"/>
        <v>1.0350737895230846</v>
      </c>
      <c r="AX65" s="58"/>
      <c r="AY65" s="34" t="s">
        <v>2</v>
      </c>
      <c r="AZ65" s="34">
        <v>6.9530000000000003</v>
      </c>
      <c r="BA65" s="34">
        <v>391.09</v>
      </c>
    </row>
    <row r="66" spans="1:53" x14ac:dyDescent="0.25">
      <c r="A66" s="31"/>
      <c r="B66" s="31"/>
      <c r="C66" s="10">
        <f t="shared" si="132"/>
        <v>50</v>
      </c>
      <c r="D66" s="1">
        <f t="shared" si="131"/>
        <v>2341.8500000000004</v>
      </c>
      <c r="E66" s="6">
        <f t="shared" si="99"/>
        <v>243.58813533834584</v>
      </c>
      <c r="F66" s="10">
        <f t="shared" si="89"/>
        <v>195.78939474144732</v>
      </c>
      <c r="G66" s="1">
        <f t="shared" si="97"/>
        <v>186.38613423293799</v>
      </c>
      <c r="H66" s="1">
        <f t="shared" si="133"/>
        <v>174.26194772511727</v>
      </c>
      <c r="I66" s="1">
        <f t="shared" si="85"/>
        <v>150.86637226599623</v>
      </c>
      <c r="J66" s="1">
        <f t="shared" si="100"/>
        <v>100.24233301547305</v>
      </c>
      <c r="K66" s="23">
        <f t="shared" si="101"/>
        <v>48.305734824024235</v>
      </c>
      <c r="L66" s="1">
        <f t="shared" si="102"/>
        <v>308.11532559141841</v>
      </c>
      <c r="M66" s="1">
        <f t="shared" si="103"/>
        <v>302.03892404588896</v>
      </c>
      <c r="N66" s="1">
        <f t="shared" si="104"/>
        <v>292.49709915981492</v>
      </c>
      <c r="O66" s="1">
        <f t="shared" si="105"/>
        <v>287.19266047392915</v>
      </c>
      <c r="P66" s="1">
        <f t="shared" si="106"/>
        <v>280.25892873826342</v>
      </c>
      <c r="Q66" s="1">
        <f t="shared" si="107"/>
        <v>278.97213343834198</v>
      </c>
      <c r="R66" s="1">
        <f t="shared" si="108"/>
        <v>273.48400357868877</v>
      </c>
      <c r="S66" s="1">
        <f t="shared" si="109"/>
        <v>269.19694297866772</v>
      </c>
      <c r="T66" s="1">
        <f t="shared" si="110"/>
        <v>246.31779346032101</v>
      </c>
      <c r="U66" s="1">
        <f t="shared" si="111"/>
        <v>249.49478905965375</v>
      </c>
      <c r="V66" s="1">
        <f t="shared" si="112"/>
        <v>271.18827584862532</v>
      </c>
      <c r="W66" s="1">
        <f t="shared" si="113"/>
        <v>251.91648561636319</v>
      </c>
      <c r="X66" s="1">
        <f t="shared" si="114"/>
        <v>232.91790281818493</v>
      </c>
      <c r="Y66" s="6">
        <f t="shared" si="115"/>
        <v>210.54485734859225</v>
      </c>
      <c r="Z66" s="10">
        <f t="shared" si="90"/>
        <v>264.47080985095954</v>
      </c>
      <c r="AA66" s="1">
        <f t="shared" si="98"/>
        <v>272.54221857227702</v>
      </c>
      <c r="AB66" s="1">
        <f t="shared" si="134"/>
        <v>279.45618302838318</v>
      </c>
      <c r="AC66" s="1">
        <f t="shared" si="86"/>
        <v>285.09151180923197</v>
      </c>
      <c r="AD66" s="1">
        <f t="shared" si="116"/>
        <v>311.2377709250361</v>
      </c>
      <c r="AE66" s="23">
        <v>48.88353104747214</v>
      </c>
      <c r="AF66" s="1">
        <f t="shared" si="117"/>
        <v>117.72280502224514</v>
      </c>
      <c r="AG66" s="1">
        <f t="shared" si="118"/>
        <v>157.15028259853111</v>
      </c>
      <c r="AH66" s="1">
        <f t="shared" si="119"/>
        <v>156.58410270811851</v>
      </c>
      <c r="AI66" s="1">
        <f t="shared" si="120"/>
        <v>163.60486113222154</v>
      </c>
      <c r="AJ66" s="1">
        <f t="shared" si="121"/>
        <v>169.41157728891758</v>
      </c>
      <c r="AK66" s="1">
        <f t="shared" si="122"/>
        <v>186.35470702705641</v>
      </c>
      <c r="AL66" s="1">
        <f t="shared" si="123"/>
        <v>221.44497491572972</v>
      </c>
      <c r="AM66" s="1">
        <f t="shared" si="124"/>
        <v>221.49302660142601</v>
      </c>
      <c r="AN66" s="1">
        <f t="shared" si="125"/>
        <v>213.82215524393484</v>
      </c>
      <c r="AO66" s="1">
        <f t="shared" si="126"/>
        <v>237.12041097704153</v>
      </c>
      <c r="AP66" s="1">
        <f t="shared" si="127"/>
        <v>265.44671797132878</v>
      </c>
      <c r="AQ66" s="1">
        <f t="shared" si="128"/>
        <v>250.72943964620364</v>
      </c>
      <c r="AR66" s="1">
        <f t="shared" si="129"/>
        <v>239.64602960036993</v>
      </c>
      <c r="AS66" s="1">
        <f t="shared" si="130"/>
        <v>240.59015725074676</v>
      </c>
      <c r="AT66" s="31">
        <f t="shared" si="23"/>
        <v>48.305734824024235</v>
      </c>
      <c r="AU66" s="6">
        <f t="shared" si="84"/>
        <v>1.0350737895230846</v>
      </c>
      <c r="AX66" s="58"/>
      <c r="AY66" s="34" t="s">
        <v>2</v>
      </c>
      <c r="AZ66" s="34">
        <v>6.9779999999999998</v>
      </c>
      <c r="BA66" s="34">
        <v>699.048</v>
      </c>
    </row>
    <row r="67" spans="1:53" x14ac:dyDescent="0.25">
      <c r="A67" s="31"/>
      <c r="B67" s="31"/>
      <c r="C67" s="10">
        <f t="shared" si="132"/>
        <v>50</v>
      </c>
      <c r="D67" s="1">
        <f t="shared" si="131"/>
        <v>2391.8500000000004</v>
      </c>
      <c r="E67" s="6">
        <f t="shared" si="99"/>
        <v>243.58813533834584</v>
      </c>
      <c r="F67" s="10">
        <f t="shared" si="89"/>
        <v>198.10557057594895</v>
      </c>
      <c r="G67" s="1">
        <f t="shared" si="97"/>
        <v>188.81769258811204</v>
      </c>
      <c r="H67" s="1">
        <f t="shared" si="133"/>
        <v>176.86027373311256</v>
      </c>
      <c r="I67" s="1">
        <f t="shared" si="85"/>
        <v>153.86030118488057</v>
      </c>
      <c r="J67" s="1">
        <f t="shared" si="100"/>
        <v>104.69410359893722</v>
      </c>
      <c r="K67" s="23">
        <f t="shared" si="101"/>
        <v>48.305734824024235</v>
      </c>
      <c r="L67" s="1">
        <f t="shared" si="102"/>
        <v>309.59228650647253</v>
      </c>
      <c r="M67" s="1">
        <f t="shared" si="103"/>
        <v>303.54545234412308</v>
      </c>
      <c r="N67" s="1">
        <f t="shared" si="104"/>
        <v>294.05251744698023</v>
      </c>
      <c r="O67" s="1">
        <f t="shared" si="105"/>
        <v>288.77665111655676</v>
      </c>
      <c r="P67" s="1">
        <f t="shared" si="106"/>
        <v>281.88188508224329</v>
      </c>
      <c r="Q67" s="1">
        <f t="shared" si="107"/>
        <v>280.60253248169391</v>
      </c>
      <c r="R67" s="1">
        <f t="shared" si="108"/>
        <v>275.14692477552472</v>
      </c>
      <c r="S67" s="1">
        <f t="shared" si="109"/>
        <v>270.88618294232003</v>
      </c>
      <c r="T67" s="1">
        <f t="shared" si="110"/>
        <v>248.16282029176202</v>
      </c>
      <c r="U67" s="1">
        <f t="shared" si="111"/>
        <v>251.31649322700872</v>
      </c>
      <c r="V67" s="1">
        <f t="shared" si="112"/>
        <v>272.86518824824486</v>
      </c>
      <c r="W67" s="1">
        <f t="shared" si="113"/>
        <v>253.7208027050587</v>
      </c>
      <c r="X67" s="1">
        <f t="shared" si="114"/>
        <v>234.8682172053542</v>
      </c>
      <c r="Y67" s="6">
        <f t="shared" si="115"/>
        <v>212.70041597500241</v>
      </c>
      <c r="Z67" s="10">
        <f t="shared" si="90"/>
        <v>262.74032667868551</v>
      </c>
      <c r="AA67" s="1">
        <f t="shared" si="98"/>
        <v>270.86330667755431</v>
      </c>
      <c r="AB67" s="1">
        <f t="shared" si="134"/>
        <v>277.81905664081648</v>
      </c>
      <c r="AC67" s="1">
        <f t="shared" si="86"/>
        <v>283.48693110207648</v>
      </c>
      <c r="AD67" s="1">
        <f t="shared" si="116"/>
        <v>309.76865569386655</v>
      </c>
      <c r="AE67" s="23">
        <v>48.88353104747214</v>
      </c>
      <c r="AF67" s="1">
        <f t="shared" si="117"/>
        <v>113.78193539532339</v>
      </c>
      <c r="AG67" s="1">
        <f t="shared" si="118"/>
        <v>154.22023641791691</v>
      </c>
      <c r="AH67" s="1">
        <f t="shared" si="119"/>
        <v>153.64325960128093</v>
      </c>
      <c r="AI67" s="1">
        <f t="shared" si="120"/>
        <v>160.79247677081628</v>
      </c>
      <c r="AJ67" s="1">
        <f t="shared" si="121"/>
        <v>166.69718809721684</v>
      </c>
      <c r="AK67" s="1">
        <f t="shared" si="122"/>
        <v>183.89058385665109</v>
      </c>
      <c r="AL67" s="1">
        <f t="shared" si="123"/>
        <v>219.37535621721088</v>
      </c>
      <c r="AM67" s="1">
        <f t="shared" si="124"/>
        <v>219.42386112968663</v>
      </c>
      <c r="AN67" s="1">
        <f t="shared" si="125"/>
        <v>211.6780198158547</v>
      </c>
      <c r="AO67" s="1">
        <f t="shared" si="126"/>
        <v>235.188773758275</v>
      </c>
      <c r="AP67" s="1">
        <f t="shared" si="127"/>
        <v>263.72263854616301</v>
      </c>
      <c r="AQ67" s="1">
        <f t="shared" si="128"/>
        <v>248.90343891818625</v>
      </c>
      <c r="AR67" s="1">
        <f t="shared" si="129"/>
        <v>237.73491435466812</v>
      </c>
      <c r="AS67" s="1">
        <f t="shared" si="130"/>
        <v>238.68660156351268</v>
      </c>
      <c r="AT67" s="31">
        <f t="shared" si="23"/>
        <v>48.305734824024235</v>
      </c>
      <c r="AU67" s="6">
        <f t="shared" si="84"/>
        <v>1.0350737895230846</v>
      </c>
      <c r="AX67" s="2" t="s">
        <v>26</v>
      </c>
      <c r="AY67" s="34" t="s">
        <v>0</v>
      </c>
      <c r="AZ67" s="34">
        <v>13.775</v>
      </c>
      <c r="BA67" s="34">
        <v>0</v>
      </c>
    </row>
    <row r="68" spans="1:53" x14ac:dyDescent="0.25">
      <c r="A68" s="31"/>
      <c r="B68" s="31"/>
      <c r="C68" s="10">
        <f t="shared" si="132"/>
        <v>50</v>
      </c>
      <c r="D68" s="1">
        <f t="shared" si="131"/>
        <v>2441.8500000000004</v>
      </c>
      <c r="E68" s="6">
        <f t="shared" si="99"/>
        <v>243.58813533834584</v>
      </c>
      <c r="F68" s="10">
        <f t="shared" si="89"/>
        <v>200.3949777145682</v>
      </c>
      <c r="G68" s="1">
        <f t="shared" si="97"/>
        <v>191.21833341575484</v>
      </c>
      <c r="H68" s="1">
        <f t="shared" si="133"/>
        <v>179.42097543194748</v>
      </c>
      <c r="I68" s="1">
        <f t="shared" si="85"/>
        <v>156.79707357186919</v>
      </c>
      <c r="J68" s="1">
        <f t="shared" si="100"/>
        <v>108.9641469859926</v>
      </c>
      <c r="K68" s="23">
        <f t="shared" si="101"/>
        <v>48.305734824024235</v>
      </c>
      <c r="L68" s="1">
        <f t="shared" si="102"/>
        <v>311.06223471245391</v>
      </c>
      <c r="M68" s="1">
        <f t="shared" si="103"/>
        <v>305.04454041794997</v>
      </c>
      <c r="N68" s="1">
        <f t="shared" si="104"/>
        <v>295.59975138167255</v>
      </c>
      <c r="O68" s="1">
        <f t="shared" si="105"/>
        <v>290.35200056154866</v>
      </c>
      <c r="P68" s="1">
        <f t="shared" si="106"/>
        <v>283.49555047217058</v>
      </c>
      <c r="Q68" s="1">
        <f t="shared" si="107"/>
        <v>282.22351290269933</v>
      </c>
      <c r="R68" s="1">
        <f t="shared" si="108"/>
        <v>276.79985587681989</v>
      </c>
      <c r="S68" s="1">
        <f t="shared" si="109"/>
        <v>272.56495392669262</v>
      </c>
      <c r="T68" s="1">
        <f t="shared" si="110"/>
        <v>249.99423068375273</v>
      </c>
      <c r="U68" s="1">
        <f t="shared" si="111"/>
        <v>253.12508719587856</v>
      </c>
      <c r="V68" s="1">
        <f t="shared" si="112"/>
        <v>274.53185781936151</v>
      </c>
      <c r="W68" s="1">
        <f t="shared" si="113"/>
        <v>255.51237881030212</v>
      </c>
      <c r="X68" s="1">
        <f t="shared" si="114"/>
        <v>236.80246927179928</v>
      </c>
      <c r="Y68" s="6">
        <f t="shared" si="115"/>
        <v>214.83434770990198</v>
      </c>
      <c r="Z68" s="10">
        <f t="shared" si="90"/>
        <v>260.99837023096978</v>
      </c>
      <c r="AA68" s="1">
        <f t="shared" si="98"/>
        <v>269.17392315062551</v>
      </c>
      <c r="AB68" s="1">
        <f t="shared" si="134"/>
        <v>276.17222567230255</v>
      </c>
      <c r="AC68" s="1">
        <f t="shared" si="86"/>
        <v>281.873216368057</v>
      </c>
      <c r="AD68" s="1">
        <f t="shared" si="116"/>
        <v>308.2925397254777</v>
      </c>
      <c r="AE68" s="23">
        <v>48.88353104747214</v>
      </c>
      <c r="AF68" s="1">
        <f t="shared" si="117"/>
        <v>109.69958442175405</v>
      </c>
      <c r="AG68" s="1">
        <f t="shared" si="118"/>
        <v>151.23343321104028</v>
      </c>
      <c r="AH68" s="1">
        <f t="shared" si="119"/>
        <v>150.6450172455319</v>
      </c>
      <c r="AI68" s="1">
        <f t="shared" si="120"/>
        <v>157.93001800194125</v>
      </c>
      <c r="AJ68" s="1">
        <f t="shared" si="121"/>
        <v>163.93786176328788</v>
      </c>
      <c r="AK68" s="1">
        <f t="shared" si="122"/>
        <v>181.39299002756425</v>
      </c>
      <c r="AL68" s="1">
        <f t="shared" si="123"/>
        <v>217.28602558707763</v>
      </c>
      <c r="AM68" s="1">
        <f t="shared" si="124"/>
        <v>217.33499679770858</v>
      </c>
      <c r="AN68" s="1">
        <f t="shared" si="125"/>
        <v>209.51194255498032</v>
      </c>
      <c r="AO68" s="1">
        <f t="shared" si="126"/>
        <v>233.24113981440124</v>
      </c>
      <c r="AP68" s="1">
        <f t="shared" si="127"/>
        <v>261.9872135844613</v>
      </c>
      <c r="AQ68" s="1">
        <f t="shared" si="128"/>
        <v>247.06394294858015</v>
      </c>
      <c r="AR68" s="1">
        <f t="shared" si="129"/>
        <v>235.80831092907093</v>
      </c>
      <c r="AS68" s="1">
        <f t="shared" si="130"/>
        <v>236.76774224108118</v>
      </c>
      <c r="AT68" s="31">
        <f t="shared" si="23"/>
        <v>48.305734824024235</v>
      </c>
      <c r="AU68" s="6">
        <f t="shared" si="84"/>
        <v>1.0350737895230846</v>
      </c>
      <c r="AX68" s="58" t="s">
        <v>34</v>
      </c>
      <c r="AY68" s="34" t="s">
        <v>1</v>
      </c>
      <c r="AZ68" s="34">
        <v>6.6280000000000001</v>
      </c>
      <c r="BA68" s="34">
        <v>1017.687</v>
      </c>
    </row>
    <row r="69" spans="1:53" x14ac:dyDescent="0.25">
      <c r="A69" s="31"/>
      <c r="B69" s="31"/>
      <c r="C69" s="10">
        <f t="shared" si="132"/>
        <v>50</v>
      </c>
      <c r="D69" s="1">
        <f t="shared" si="131"/>
        <v>2491.8500000000004</v>
      </c>
      <c r="E69" s="6">
        <f t="shared" si="99"/>
        <v>243.58813533834584</v>
      </c>
      <c r="F69" s="10">
        <f t="shared" si="89"/>
        <v>202.65852336682582</v>
      </c>
      <c r="G69" s="1">
        <f t="shared" si="97"/>
        <v>193.58920691582676</v>
      </c>
      <c r="H69" s="1">
        <f t="shared" si="133"/>
        <v>181.94564140135785</v>
      </c>
      <c r="I69" s="1">
        <f t="shared" si="85"/>
        <v>159.67984306324377</v>
      </c>
      <c r="J69" s="1">
        <f t="shared" si="100"/>
        <v>113.07305306033352</v>
      </c>
      <c r="K69" s="23">
        <f t="shared" si="101"/>
        <v>48.305734824024235</v>
      </c>
      <c r="L69" s="1">
        <f t="shared" si="102"/>
        <v>312.52526916124043</v>
      </c>
      <c r="M69" s="1">
        <f t="shared" si="103"/>
        <v>306.53629742462527</v>
      </c>
      <c r="N69" s="1">
        <f t="shared" si="104"/>
        <v>297.1389288142949</v>
      </c>
      <c r="O69" s="1">
        <f t="shared" si="105"/>
        <v>291.91884870644026</v>
      </c>
      <c r="P69" s="1">
        <f t="shared" si="106"/>
        <v>285.10008266838332</v>
      </c>
      <c r="Q69" s="1">
        <f t="shared" si="107"/>
        <v>283.8352360704007</v>
      </c>
      <c r="R69" s="1">
        <f t="shared" si="108"/>
        <v>278.44297479632746</v>
      </c>
      <c r="S69" s="1">
        <f t="shared" si="109"/>
        <v>274.23344819525585</v>
      </c>
      <c r="T69" s="1">
        <f t="shared" si="110"/>
        <v>251.81232173021513</v>
      </c>
      <c r="U69" s="1">
        <f t="shared" si="111"/>
        <v>254.92085000627378</v>
      </c>
      <c r="V69" s="1">
        <f t="shared" si="112"/>
        <v>276.18846999422357</v>
      </c>
      <c r="W69" s="1">
        <f t="shared" si="113"/>
        <v>257.29148008688378</v>
      </c>
      <c r="X69" s="1">
        <f t="shared" si="114"/>
        <v>238.72104945568049</v>
      </c>
      <c r="Y69" s="6">
        <f t="shared" si="115"/>
        <v>216.94729073196342</v>
      </c>
      <c r="Z69" s="10">
        <f t="shared" si="90"/>
        <v>259.24470922898769</v>
      </c>
      <c r="AA69" s="1">
        <f t="shared" si="98"/>
        <v>267.47386957289649</v>
      </c>
      <c r="AB69" s="1">
        <f t="shared" si="134"/>
        <v>274.51551546823941</v>
      </c>
      <c r="AC69" s="1">
        <f t="shared" si="86"/>
        <v>280.25020982271087</v>
      </c>
      <c r="AD69" s="1">
        <f t="shared" si="116"/>
        <v>306.80932197439051</v>
      </c>
      <c r="AE69" s="23">
        <v>48.88353104747214</v>
      </c>
      <c r="AF69" s="1">
        <f t="shared" si="117"/>
        <v>105.45932306963451</v>
      </c>
      <c r="AG69" s="1">
        <f t="shared" si="118"/>
        <v>148.18644108284056</v>
      </c>
      <c r="AH69" s="1">
        <f t="shared" si="119"/>
        <v>147.58587744397025</v>
      </c>
      <c r="AI69" s="1">
        <f t="shared" si="120"/>
        <v>155.01471086994772</v>
      </c>
      <c r="AJ69" s="1">
        <f t="shared" si="121"/>
        <v>161.13128969731139</v>
      </c>
      <c r="AK69" s="1">
        <f t="shared" si="122"/>
        <v>178.86052340060962</v>
      </c>
      <c r="AL69" s="1">
        <f t="shared" si="123"/>
        <v>215.17640882640492</v>
      </c>
      <c r="AM69" s="1">
        <f t="shared" si="124"/>
        <v>215.22586004720714</v>
      </c>
      <c r="AN69" s="1">
        <f t="shared" si="125"/>
        <v>207.32323572904551</v>
      </c>
      <c r="AO69" s="1">
        <f t="shared" si="126"/>
        <v>231.27710501024754</v>
      </c>
      <c r="AP69" s="1">
        <f t="shared" si="127"/>
        <v>260.24021611148061</v>
      </c>
      <c r="AQ69" s="1">
        <f t="shared" si="128"/>
        <v>245.21064802593557</v>
      </c>
      <c r="AR69" s="1">
        <f t="shared" si="129"/>
        <v>233.86583654570282</v>
      </c>
      <c r="AS69" s="1">
        <f t="shared" si="130"/>
        <v>234.83320413846729</v>
      </c>
      <c r="AT69" s="31">
        <f t="shared" si="23"/>
        <v>48.305734824024235</v>
      </c>
      <c r="AU69" s="6">
        <f t="shared" ref="AU69:AU100" si="135">($C69/$AT69)</f>
        <v>1.0350737895230846</v>
      </c>
      <c r="AX69" s="58"/>
      <c r="AY69" s="34" t="s">
        <v>1</v>
      </c>
      <c r="AZ69" s="34">
        <v>6.3810000000000002</v>
      </c>
      <c r="BA69" s="34">
        <v>882.97799999999995</v>
      </c>
    </row>
    <row r="70" spans="1:53" x14ac:dyDescent="0.25">
      <c r="A70" s="31"/>
      <c r="B70" s="31"/>
      <c r="C70" s="10">
        <f t="shared" si="132"/>
        <v>50</v>
      </c>
      <c r="D70" s="1">
        <f t="shared" si="131"/>
        <v>2541.8500000000004</v>
      </c>
      <c r="E70" s="6">
        <f t="shared" si="99"/>
        <v>243.58813533834584</v>
      </c>
      <c r="F70" s="10">
        <f t="shared" si="89"/>
        <v>204.89706462812563</v>
      </c>
      <c r="G70" s="1">
        <f t="shared" si="97"/>
        <v>195.9313936925341</v>
      </c>
      <c r="H70" s="1">
        <f t="shared" si="133"/>
        <v>184.43575148260032</v>
      </c>
      <c r="I70" s="1">
        <f t="shared" si="85"/>
        <v>162.51148353486334</v>
      </c>
      <c r="J70" s="1">
        <f t="shared" si="100"/>
        <v>117.03779444429479</v>
      </c>
      <c r="K70" s="23">
        <f t="shared" si="101"/>
        <v>48.305734824024235</v>
      </c>
      <c r="L70" s="1">
        <f t="shared" si="102"/>
        <v>313.98148649929311</v>
      </c>
      <c r="M70" s="1">
        <f t="shared" si="103"/>
        <v>308.02082987810797</v>
      </c>
      <c r="N70" s="1">
        <f t="shared" si="104"/>
        <v>298.67017430086088</v>
      </c>
      <c r="O70" s="1">
        <f t="shared" si="105"/>
        <v>293.47733171421191</v>
      </c>
      <c r="P70" s="1">
        <f t="shared" si="106"/>
        <v>286.69563501650839</v>
      </c>
      <c r="Q70" s="1">
        <f t="shared" si="107"/>
        <v>285.43785879791784</v>
      </c>
      <c r="R70" s="1">
        <f t="shared" si="108"/>
        <v>280.07645422889129</v>
      </c>
      <c r="S70" s="1">
        <f t="shared" si="109"/>
        <v>275.89185219766836</v>
      </c>
      <c r="T70" s="1">
        <f t="shared" si="110"/>
        <v>253.61737987598835</v>
      </c>
      <c r="U70" s="1">
        <f t="shared" si="111"/>
        <v>256.70405093788673</v>
      </c>
      <c r="V70" s="1">
        <f t="shared" si="112"/>
        <v>277.83520467671144</v>
      </c>
      <c r="W70" s="1">
        <f t="shared" si="113"/>
        <v>259.05836355018403</v>
      </c>
      <c r="X70" s="1">
        <f t="shared" si="114"/>
        <v>240.62433262914507</v>
      </c>
      <c r="Y70" s="6">
        <f t="shared" si="115"/>
        <v>219.03985243772209</v>
      </c>
      <c r="Z70" s="10">
        <f t="shared" si="90"/>
        <v>257.47910451767223</v>
      </c>
      <c r="AA70" s="1">
        <f t="shared" si="98"/>
        <v>265.76294117935038</v>
      </c>
      <c r="AB70" s="1">
        <f t="shared" si="134"/>
        <v>272.84874607150607</v>
      </c>
      <c r="AC70" s="1">
        <f t="shared" si="86"/>
        <v>278.61774908586403</v>
      </c>
      <c r="AD70" s="1">
        <f t="shared" si="116"/>
        <v>305.31889894073907</v>
      </c>
      <c r="AE70" s="23">
        <v>48.88353104747214</v>
      </c>
      <c r="AF70" s="1">
        <f t="shared" si="117"/>
        <v>101.04127286562431</v>
      </c>
      <c r="AG70" s="1">
        <f t="shared" si="118"/>
        <v>145.07546767389093</v>
      </c>
      <c r="AH70" s="1">
        <f t="shared" si="119"/>
        <v>144.46197153890225</v>
      </c>
      <c r="AI70" s="1">
        <f t="shared" si="120"/>
        <v>152.04351543585634</v>
      </c>
      <c r="AJ70" s="1">
        <f t="shared" si="121"/>
        <v>158.27495859901174</v>
      </c>
      <c r="AK70" s="1">
        <f t="shared" si="122"/>
        <v>176.2916811172326</v>
      </c>
      <c r="AL70" s="1">
        <f t="shared" si="123"/>
        <v>213.04590330590295</v>
      </c>
      <c r="AM70" s="1">
        <f t="shared" si="124"/>
        <v>213.09584893437037</v>
      </c>
      <c r="AN70" s="1">
        <f t="shared" si="125"/>
        <v>205.11117491048938</v>
      </c>
      <c r="AO70" s="1">
        <f t="shared" si="126"/>
        <v>229.29624790196866</v>
      </c>
      <c r="AP70" s="1">
        <f t="shared" si="127"/>
        <v>258.48141148204473</v>
      </c>
      <c r="AQ70" s="1">
        <f t="shared" si="128"/>
        <v>243.34323887319997</v>
      </c>
      <c r="AR70" s="1">
        <f t="shared" si="129"/>
        <v>231.90709239525512</v>
      </c>
      <c r="AS70" s="1">
        <f t="shared" si="130"/>
        <v>232.88259652867805</v>
      </c>
      <c r="AT70" s="31">
        <f t="shared" ref="AT70:AT133" si="136">MIN(F70:AS70)</f>
        <v>48.305734824024235</v>
      </c>
      <c r="AU70" s="6">
        <f t="shared" si="135"/>
        <v>1.0350737895230846</v>
      </c>
      <c r="AX70" s="58"/>
      <c r="AY70" s="34" t="s">
        <v>1</v>
      </c>
      <c r="AZ70" s="34">
        <v>6.1609999999999996</v>
      </c>
      <c r="BA70" s="34">
        <v>1018.276</v>
      </c>
    </row>
    <row r="71" spans="1:53" x14ac:dyDescent="0.25">
      <c r="A71" s="4"/>
      <c r="B71" s="4"/>
      <c r="C71" s="12">
        <v>15.35</v>
      </c>
      <c r="D71" s="5">
        <f t="shared" si="131"/>
        <v>2557.2000000000003</v>
      </c>
      <c r="E71" s="14">
        <f t="shared" si="99"/>
        <v>243.58813533834584</v>
      </c>
      <c r="F71" s="10">
        <f t="shared" si="89"/>
        <v>205.57940656403863</v>
      </c>
      <c r="G71" s="1">
        <f t="shared" si="97"/>
        <v>196.64484825262724</v>
      </c>
      <c r="H71" s="1">
        <f t="shared" si="133"/>
        <v>185.19349809037979</v>
      </c>
      <c r="I71" s="1">
        <f t="shared" si="85"/>
        <v>163.37095087775597</v>
      </c>
      <c r="J71" s="1">
        <f t="shared" si="100"/>
        <v>118.22829880525643</v>
      </c>
      <c r="K71" s="23">
        <f t="shared" si="101"/>
        <v>48.305734824024235</v>
      </c>
      <c r="L71" s="1">
        <f t="shared" si="102"/>
        <v>314.42719216744882</v>
      </c>
      <c r="M71" s="1">
        <f t="shared" si="103"/>
        <v>308.47514802459909</v>
      </c>
      <c r="N71" s="1">
        <f t="shared" si="104"/>
        <v>299.13869413184682</v>
      </c>
      <c r="O71" s="1">
        <f t="shared" si="105"/>
        <v>293.95412829231293</v>
      </c>
      <c r="P71" s="1">
        <f t="shared" si="106"/>
        <v>287.18369112385017</v>
      </c>
      <c r="Q71" s="1">
        <f t="shared" si="107"/>
        <v>285.92806183573532</v>
      </c>
      <c r="R71" s="1">
        <f t="shared" si="108"/>
        <v>280.57602449858081</v>
      </c>
      <c r="S71" s="1">
        <f t="shared" si="109"/>
        <v>276.39898592263336</v>
      </c>
      <c r="T71" s="1">
        <f t="shared" si="110"/>
        <v>254.16896090034555</v>
      </c>
      <c r="U71" s="1">
        <f t="shared" si="111"/>
        <v>257.2490137550019</v>
      </c>
      <c r="V71" s="1">
        <f t="shared" si="112"/>
        <v>278.33879763293896</v>
      </c>
      <c r="W71" s="1">
        <f t="shared" si="113"/>
        <v>259.59838411534713</v>
      </c>
      <c r="X71" s="1">
        <f t="shared" si="114"/>
        <v>241.20562755296868</v>
      </c>
      <c r="Y71" s="6">
        <f t="shared" si="115"/>
        <v>219.67826989927582</v>
      </c>
      <c r="Z71" s="12">
        <f t="shared" si="90"/>
        <v>255.70130868500138</v>
      </c>
      <c r="AA71" s="5">
        <f t="shared" si="98"/>
        <v>264.04092657067173</v>
      </c>
      <c r="AB71" s="5">
        <f t="shared" si="134"/>
        <v>271.17173199430874</v>
      </c>
      <c r="AC71" s="5">
        <f t="shared" si="86"/>
        <v>276.97566699201843</v>
      </c>
      <c r="AD71" s="5">
        <f t="shared" si="116"/>
        <v>303.82116458598671</v>
      </c>
      <c r="AE71" s="24">
        <v>48.88353104747214</v>
      </c>
      <c r="AF71" s="5">
        <f t="shared" si="117"/>
        <v>96.420997828821228</v>
      </c>
      <c r="AG71" s="5">
        <f t="shared" si="118"/>
        <v>141.89630481727903</v>
      </c>
      <c r="AH71" s="5">
        <f t="shared" si="119"/>
        <v>141.26900304350775</v>
      </c>
      <c r="AI71" s="5">
        <f t="shared" si="120"/>
        <v>149.01308864020461</v>
      </c>
      <c r="AJ71" s="5">
        <f t="shared" si="121"/>
        <v>155.36612410534954</v>
      </c>
      <c r="AK71" s="5">
        <f t="shared" si="122"/>
        <v>173.68484916981109</v>
      </c>
      <c r="AL71" s="5">
        <f t="shared" si="123"/>
        <v>210.89387595524948</v>
      </c>
      <c r="AM71" s="5">
        <f t="shared" si="124"/>
        <v>210.94433112330844</v>
      </c>
      <c r="AN71" s="5">
        <f t="shared" si="125"/>
        <v>202.87499617538228</v>
      </c>
      <c r="AO71" s="5">
        <f t="shared" si="126"/>
        <v>227.29812868108058</v>
      </c>
      <c r="AP71" s="5">
        <f t="shared" si="127"/>
        <v>256.71055701265993</v>
      </c>
      <c r="AQ71" s="5">
        <f t="shared" si="128"/>
        <v>241.46138802156187</v>
      </c>
      <c r="AR71" s="5">
        <f t="shared" si="129"/>
        <v>229.93166268093961</v>
      </c>
      <c r="AS71" s="5">
        <f t="shared" si="130"/>
        <v>230.91551218127171</v>
      </c>
      <c r="AT71" s="4">
        <f t="shared" si="136"/>
        <v>48.305734824024235</v>
      </c>
      <c r="AU71" s="14">
        <f t="shared" si="135"/>
        <v>0.31776765338358698</v>
      </c>
      <c r="AX71" s="58"/>
      <c r="AY71" s="34" t="s">
        <v>1</v>
      </c>
      <c r="AZ71" s="34">
        <v>5.9720000000000004</v>
      </c>
      <c r="BA71" s="34">
        <v>1069.3599999999999</v>
      </c>
    </row>
    <row r="72" spans="1:53" x14ac:dyDescent="0.25">
      <c r="A72" s="30" t="s">
        <v>86</v>
      </c>
      <c r="B72" s="30">
        <f>AZ413</f>
        <v>257.49400000000003</v>
      </c>
      <c r="C72" s="11">
        <v>0</v>
      </c>
      <c r="D72" s="8">
        <f>D71+C72</f>
        <v>2557.2000000000003</v>
      </c>
      <c r="E72" s="9">
        <v>0</v>
      </c>
      <c r="F72" s="11">
        <f t="shared" si="89"/>
        <v>205.57940656403863</v>
      </c>
      <c r="G72" s="8">
        <f t="shared" si="97"/>
        <v>196.64484825262724</v>
      </c>
      <c r="H72" s="8">
        <f t="shared" si="133"/>
        <v>185.19349809037979</v>
      </c>
      <c r="I72" s="8">
        <f t="shared" ref="I72:I103" si="137">SQRT(I71^2+2*$P$195*9.81* $C72)</f>
        <v>163.37095087775597</v>
      </c>
      <c r="J72" s="8">
        <f t="shared" si="100"/>
        <v>118.22829880525643</v>
      </c>
      <c r="K72" s="8">
        <f t="shared" ref="K72:K103" si="138">SQRT(K71^2+2*$P$195*9.81* $C72)</f>
        <v>48.305734824024235</v>
      </c>
      <c r="L72" s="8">
        <f t="shared" si="102"/>
        <v>314.42719216744882</v>
      </c>
      <c r="M72" s="8">
        <f t="shared" si="103"/>
        <v>308.47514802459909</v>
      </c>
      <c r="N72" s="8">
        <f t="shared" si="104"/>
        <v>299.13869413184682</v>
      </c>
      <c r="O72" s="8">
        <f t="shared" si="105"/>
        <v>293.95412829231293</v>
      </c>
      <c r="P72" s="8">
        <f t="shared" si="106"/>
        <v>287.18369112385017</v>
      </c>
      <c r="Q72" s="8">
        <f t="shared" si="107"/>
        <v>285.92806183573532</v>
      </c>
      <c r="R72" s="8">
        <f t="shared" si="108"/>
        <v>280.57602449858081</v>
      </c>
      <c r="S72" s="8">
        <f t="shared" si="109"/>
        <v>276.39898592263336</v>
      </c>
      <c r="T72" s="8">
        <f t="shared" si="110"/>
        <v>254.16896090034555</v>
      </c>
      <c r="U72" s="8">
        <f t="shared" si="111"/>
        <v>257.2490137550019</v>
      </c>
      <c r="V72" s="8">
        <f t="shared" si="112"/>
        <v>278.33879763293896</v>
      </c>
      <c r="W72" s="8">
        <f t="shared" si="113"/>
        <v>259.59838411534713</v>
      </c>
      <c r="X72" s="8">
        <f t="shared" si="114"/>
        <v>241.20562755296868</v>
      </c>
      <c r="Y72" s="9">
        <f t="shared" si="115"/>
        <v>219.67826989927582</v>
      </c>
      <c r="Z72" s="11">
        <f t="shared" si="90"/>
        <v>255.15304025863057</v>
      </c>
      <c r="AA72" s="8">
        <f t="shared" si="98"/>
        <v>263.5100104252187</v>
      </c>
      <c r="AB72" s="8">
        <f t="shared" si="134"/>
        <v>270.65480398986676</v>
      </c>
      <c r="AC72" s="8">
        <f t="shared" ref="AC72:AC103" si="139">SQRT(AC73^2+2*$P$195*9.81* $C72)</f>
        <v>276.4695910867477</v>
      </c>
      <c r="AD72" s="8">
        <f t="shared" si="116"/>
        <v>303.35987661585244</v>
      </c>
      <c r="AE72" s="8">
        <f t="shared" ref="AE72:AE103" si="140">SQRT(AE73^2+2*$P$195*9.81* $C72)</f>
        <v>310.98219294305136</v>
      </c>
      <c r="AF72" s="8">
        <f t="shared" si="117"/>
        <v>94.957482655689375</v>
      </c>
      <c r="AG72" s="8">
        <f t="shared" si="118"/>
        <v>140.90591190861429</v>
      </c>
      <c r="AH72" s="8">
        <f t="shared" si="119"/>
        <v>140.27418119848929</v>
      </c>
      <c r="AI72" s="8">
        <f t="shared" si="120"/>
        <v>148.07030517998362</v>
      </c>
      <c r="AJ72" s="8">
        <f t="shared" si="121"/>
        <v>154.46212224852692</v>
      </c>
      <c r="AK72" s="8">
        <f t="shared" si="122"/>
        <v>172.87666563518636</v>
      </c>
      <c r="AL72" s="8">
        <f t="shared" si="123"/>
        <v>210.22878396030396</v>
      </c>
      <c r="AM72" s="8">
        <f t="shared" si="124"/>
        <v>210.27939871290292</v>
      </c>
      <c r="AN72" s="8">
        <f t="shared" si="125"/>
        <v>202.18352742783318</v>
      </c>
      <c r="AO72" s="8">
        <f t="shared" si="126"/>
        <v>226.68117255723084</v>
      </c>
      <c r="AP72" s="8">
        <f t="shared" si="127"/>
        <v>256.16444868824038</v>
      </c>
      <c r="AQ72" s="8">
        <f t="shared" si="128"/>
        <v>240.88071030138397</v>
      </c>
      <c r="AR72" s="8">
        <f t="shared" si="129"/>
        <v>229.32179179751188</v>
      </c>
      <c r="AS72" s="8">
        <f t="shared" si="130"/>
        <v>230.30824660862459</v>
      </c>
      <c r="AT72" s="30">
        <f t="shared" si="136"/>
        <v>48.305734824024235</v>
      </c>
      <c r="AU72" s="9">
        <f t="shared" si="135"/>
        <v>0</v>
      </c>
      <c r="AX72" s="58"/>
      <c r="AY72" s="34" t="s">
        <v>1</v>
      </c>
      <c r="AZ72" s="34">
        <v>5.7919999999999998</v>
      </c>
      <c r="BA72" s="34">
        <v>1139.769</v>
      </c>
    </row>
    <row r="73" spans="1:53" x14ac:dyDescent="0.25">
      <c r="A73" s="31"/>
      <c r="B73" s="31"/>
      <c r="C73" s="10">
        <f>C59</f>
        <v>50</v>
      </c>
      <c r="D73" s="1">
        <f t="shared" ref="D73:D78" si="141">D72+C73</f>
        <v>2607.2000000000003</v>
      </c>
      <c r="E73" s="6">
        <v>0</v>
      </c>
      <c r="F73" s="10">
        <f t="shared" si="89"/>
        <v>207.78648272498936</v>
      </c>
      <c r="G73" s="1">
        <f t="shared" si="97"/>
        <v>198.95106520021147</v>
      </c>
      <c r="H73" s="1">
        <f t="shared" si="133"/>
        <v>187.6405119768956</v>
      </c>
      <c r="I73" s="1">
        <f t="shared" si="137"/>
        <v>166.13969300170913</v>
      </c>
      <c r="J73" s="1">
        <f t="shared" si="100"/>
        <v>122.02565565644382</v>
      </c>
      <c r="K73" s="1">
        <f t="shared" si="138"/>
        <v>56.971694874638821</v>
      </c>
      <c r="L73" s="1">
        <f t="shared" si="102"/>
        <v>315.87464154994433</v>
      </c>
      <c r="M73" s="1">
        <f t="shared" si="103"/>
        <v>309.95039433560709</v>
      </c>
      <c r="N73" s="1">
        <f t="shared" si="104"/>
        <v>300.65975508356053</v>
      </c>
      <c r="O73" s="1">
        <f t="shared" si="105"/>
        <v>295.50187738844159</v>
      </c>
      <c r="P73" s="1">
        <f t="shared" si="106"/>
        <v>288.76773096646201</v>
      </c>
      <c r="Q73" s="1">
        <f t="shared" si="107"/>
        <v>287.51901944939237</v>
      </c>
      <c r="R73" s="1">
        <f t="shared" si="108"/>
        <v>282.19715718523497</v>
      </c>
      <c r="S73" s="1">
        <f t="shared" si="109"/>
        <v>278.04447381499978</v>
      </c>
      <c r="T73" s="1">
        <f t="shared" si="110"/>
        <v>255.95740013752561</v>
      </c>
      <c r="U73" s="1">
        <f t="shared" si="111"/>
        <v>259.01618690329212</v>
      </c>
      <c r="V73" s="1">
        <f t="shared" si="112"/>
        <v>279.97288487950073</v>
      </c>
      <c r="W73" s="1">
        <f t="shared" si="113"/>
        <v>261.34967196325181</v>
      </c>
      <c r="X73" s="1">
        <f t="shared" si="114"/>
        <v>243.08945835478232</v>
      </c>
      <c r="Y73" s="6">
        <f t="shared" si="115"/>
        <v>221.7450614240125</v>
      </c>
      <c r="Z73" s="10">
        <f t="shared" si="90"/>
        <v>255.15304025863057</v>
      </c>
      <c r="AA73" s="1">
        <f t="shared" si="98"/>
        <v>263.5100104252187</v>
      </c>
      <c r="AB73" s="1">
        <f t="shared" si="134"/>
        <v>270.65480398986676</v>
      </c>
      <c r="AC73" s="1">
        <f t="shared" si="139"/>
        <v>276.4695910867477</v>
      </c>
      <c r="AD73" s="1">
        <f t="shared" si="116"/>
        <v>303.35987661585244</v>
      </c>
      <c r="AE73" s="1">
        <f t="shared" si="140"/>
        <v>310.98219294305136</v>
      </c>
      <c r="AF73" s="1">
        <f t="shared" si="117"/>
        <v>94.957482655689375</v>
      </c>
      <c r="AG73" s="1">
        <f t="shared" si="118"/>
        <v>140.90591190861429</v>
      </c>
      <c r="AH73" s="1">
        <f t="shared" si="119"/>
        <v>140.27418119848929</v>
      </c>
      <c r="AI73" s="1">
        <f t="shared" si="120"/>
        <v>148.07030517998362</v>
      </c>
      <c r="AJ73" s="1">
        <f t="shared" si="121"/>
        <v>154.46212224852692</v>
      </c>
      <c r="AK73" s="1">
        <f t="shared" si="122"/>
        <v>172.87666563518636</v>
      </c>
      <c r="AL73" s="1">
        <f t="shared" si="123"/>
        <v>210.22878396030396</v>
      </c>
      <c r="AM73" s="1">
        <f t="shared" si="124"/>
        <v>210.27939871290292</v>
      </c>
      <c r="AN73" s="1">
        <f t="shared" si="125"/>
        <v>202.18352742783318</v>
      </c>
      <c r="AO73" s="1">
        <f t="shared" si="126"/>
        <v>226.68117255723084</v>
      </c>
      <c r="AP73" s="1">
        <f t="shared" si="127"/>
        <v>256.16444868824038</v>
      </c>
      <c r="AQ73" s="1">
        <f t="shared" si="128"/>
        <v>240.88071030138397</v>
      </c>
      <c r="AR73" s="1">
        <f t="shared" si="129"/>
        <v>229.32179179751188</v>
      </c>
      <c r="AS73" s="1">
        <f t="shared" si="130"/>
        <v>230.30824660862459</v>
      </c>
      <c r="AT73" s="31">
        <f t="shared" si="136"/>
        <v>56.971694874638821</v>
      </c>
      <c r="AU73" s="6">
        <f t="shared" si="135"/>
        <v>0.87762879637020774</v>
      </c>
      <c r="AX73" s="58"/>
      <c r="AY73" s="34" t="s">
        <v>1</v>
      </c>
      <c r="AZ73" s="34">
        <v>5.6310000000000002</v>
      </c>
      <c r="BA73" s="34">
        <v>1009.912</v>
      </c>
    </row>
    <row r="74" spans="1:53" x14ac:dyDescent="0.25">
      <c r="A74" s="31"/>
      <c r="B74" s="31"/>
      <c r="C74" s="10">
        <f t="shared" ref="C74:C77" si="142">C60</f>
        <v>50</v>
      </c>
      <c r="D74" s="1">
        <f t="shared" si="141"/>
        <v>2657.2000000000003</v>
      </c>
      <c r="E74" s="6">
        <v>0</v>
      </c>
      <c r="F74" s="10">
        <f t="shared" si="89"/>
        <v>209.970360773187</v>
      </c>
      <c r="G74" s="1">
        <f t="shared" si="97"/>
        <v>201.23085336075778</v>
      </c>
      <c r="H74" s="1">
        <f t="shared" si="133"/>
        <v>190.05602262215083</v>
      </c>
      <c r="I74" s="1">
        <f t="shared" si="137"/>
        <v>168.86304388676098</v>
      </c>
      <c r="J74" s="1">
        <f t="shared" si="100"/>
        <v>125.70835548357556</v>
      </c>
      <c r="K74" s="1">
        <f t="shared" si="138"/>
        <v>64.483362326176419</v>
      </c>
      <c r="L74" s="1">
        <f t="shared" si="102"/>
        <v>317.315488393343</v>
      </c>
      <c r="M74" s="1">
        <f t="shared" si="103"/>
        <v>311.41865221723367</v>
      </c>
      <c r="N74" s="1">
        <f t="shared" si="104"/>
        <v>302.17315950776731</v>
      </c>
      <c r="O74" s="1">
        <f t="shared" si="105"/>
        <v>297.04156197423544</v>
      </c>
      <c r="P74" s="1">
        <f t="shared" si="106"/>
        <v>290.34312881058332</v>
      </c>
      <c r="Q74" s="1">
        <f t="shared" si="107"/>
        <v>289.10122197102532</v>
      </c>
      <c r="R74" s="1">
        <f t="shared" si="108"/>
        <v>283.80903002446593</v>
      </c>
      <c r="S74" s="1">
        <f t="shared" si="109"/>
        <v>279.68028071185159</v>
      </c>
      <c r="T74" s="1">
        <f t="shared" si="110"/>
        <v>257.73342950646003</v>
      </c>
      <c r="U74" s="1">
        <f t="shared" si="111"/>
        <v>260.77138469916741</v>
      </c>
      <c r="V74" s="1">
        <f t="shared" si="112"/>
        <v>281.59748981081162</v>
      </c>
      <c r="W74" s="1">
        <f t="shared" si="113"/>
        <v>263.08930239616228</v>
      </c>
      <c r="X74" s="1">
        <f t="shared" si="114"/>
        <v>244.95880217543001</v>
      </c>
      <c r="Y74" s="6">
        <f t="shared" si="115"/>
        <v>223.79276633961848</v>
      </c>
      <c r="Z74" s="10">
        <f t="shared" si="90"/>
        <v>253.35892317663166</v>
      </c>
      <c r="AA74" s="1">
        <f t="shared" si="98"/>
        <v>261.77317584943432</v>
      </c>
      <c r="AB74" s="1">
        <f t="shared" si="134"/>
        <v>268.96411084528211</v>
      </c>
      <c r="AC74" s="1">
        <f t="shared" si="139"/>
        <v>274.81467354505196</v>
      </c>
      <c r="AD74" s="1">
        <f t="shared" si="116"/>
        <v>301.85242212111734</v>
      </c>
      <c r="AE74" s="1">
        <f t="shared" si="140"/>
        <v>309.51186459919307</v>
      </c>
      <c r="AF74" s="1">
        <f t="shared" si="117"/>
        <v>90.025515895803395</v>
      </c>
      <c r="AG74" s="1">
        <f t="shared" si="118"/>
        <v>137.63046904954646</v>
      </c>
      <c r="AH74" s="1">
        <f t="shared" si="119"/>
        <v>136.98363373376617</v>
      </c>
      <c r="AI74" s="1">
        <f t="shared" si="120"/>
        <v>144.95683935604239</v>
      </c>
      <c r="AJ74" s="1">
        <f t="shared" si="121"/>
        <v>151.48008849191658</v>
      </c>
      <c r="AK74" s="1">
        <f t="shared" si="122"/>
        <v>170.217541755073</v>
      </c>
      <c r="AL74" s="1">
        <f t="shared" si="123"/>
        <v>208.047618600714</v>
      </c>
      <c r="AM74" s="1">
        <f t="shared" si="124"/>
        <v>208.09876386720802</v>
      </c>
      <c r="AN74" s="1">
        <f t="shared" si="125"/>
        <v>199.91460367657331</v>
      </c>
      <c r="AO74" s="1">
        <f t="shared" si="126"/>
        <v>224.65979611831099</v>
      </c>
      <c r="AP74" s="1">
        <f t="shared" si="127"/>
        <v>254.3774651413724</v>
      </c>
      <c r="AQ74" s="1">
        <f t="shared" si="128"/>
        <v>238.97946898279625</v>
      </c>
      <c r="AR74" s="1">
        <f t="shared" si="129"/>
        <v>227.32389710107773</v>
      </c>
      <c r="AS74" s="1">
        <f t="shared" si="130"/>
        <v>228.31898400251137</v>
      </c>
      <c r="AT74" s="31">
        <f t="shared" si="136"/>
        <v>64.483362326176419</v>
      </c>
      <c r="AU74" s="6">
        <f t="shared" si="135"/>
        <v>0.77539381006661567</v>
      </c>
      <c r="AX74" s="58"/>
      <c r="AY74" s="34" t="s">
        <v>1</v>
      </c>
      <c r="AZ74" s="34">
        <v>5.4779999999999998</v>
      </c>
      <c r="BA74" s="34">
        <v>849.64499999999998</v>
      </c>
    </row>
    <row r="75" spans="1:53" x14ac:dyDescent="0.25">
      <c r="A75" s="31"/>
      <c r="B75" s="31"/>
      <c r="C75" s="10">
        <f t="shared" si="142"/>
        <v>50</v>
      </c>
      <c r="D75" s="1">
        <f t="shared" si="141"/>
        <v>2707.2000000000003</v>
      </c>
      <c r="E75" s="6">
        <v>0</v>
      </c>
      <c r="F75" s="10">
        <f t="shared" si="89"/>
        <v>212.13175717752</v>
      </c>
      <c r="G75" s="1">
        <f t="shared" si="97"/>
        <v>203.48510103764059</v>
      </c>
      <c r="H75" s="1">
        <f t="shared" si="133"/>
        <v>192.44121631020604</v>
      </c>
      <c r="I75" s="1">
        <f t="shared" si="137"/>
        <v>171.54316538615629</v>
      </c>
      <c r="J75" s="1">
        <f t="shared" si="100"/>
        <v>129.28619662742423</v>
      </c>
      <c r="K75" s="1">
        <f t="shared" si="138"/>
        <v>71.20698011353204</v>
      </c>
      <c r="L75" s="1">
        <f t="shared" si="102"/>
        <v>318.7498222341556</v>
      </c>
      <c r="M75" s="1">
        <f t="shared" si="103"/>
        <v>312.8800200536914</v>
      </c>
      <c r="N75" s="1">
        <f t="shared" si="104"/>
        <v>303.67902187491745</v>
      </c>
      <c r="O75" s="1">
        <f t="shared" si="105"/>
        <v>298.57330681106367</v>
      </c>
      <c r="P75" s="1">
        <f t="shared" si="106"/>
        <v>291.91002457524303</v>
      </c>
      <c r="Q75" s="1">
        <f t="shared" si="107"/>
        <v>290.67481236794504</v>
      </c>
      <c r="R75" s="1">
        <f t="shared" si="108"/>
        <v>285.41179990222582</v>
      </c>
      <c r="S75" s="1">
        <f t="shared" si="109"/>
        <v>281.30657549915202</v>
      </c>
      <c r="T75" s="1">
        <f t="shared" si="110"/>
        <v>259.4973038109672</v>
      </c>
      <c r="U75" s="1">
        <f t="shared" si="111"/>
        <v>262.51484734757605</v>
      </c>
      <c r="V75" s="1">
        <f t="shared" si="112"/>
        <v>283.21277560828742</v>
      </c>
      <c r="W75" s="1">
        <f t="shared" si="113"/>
        <v>264.81750515269817</v>
      </c>
      <c r="X75" s="1">
        <f t="shared" si="114"/>
        <v>246.8139881838577</v>
      </c>
      <c r="Y75" s="6">
        <f t="shared" si="115"/>
        <v>225.82190386660696</v>
      </c>
      <c r="Z75" s="10">
        <f t="shared" si="90"/>
        <v>251.55201043367222</v>
      </c>
      <c r="AA75" s="1">
        <f t="shared" si="98"/>
        <v>260.02474035041138</v>
      </c>
      <c r="AB75" s="1">
        <f t="shared" si="134"/>
        <v>267.26272265842312</v>
      </c>
      <c r="AC75" s="1">
        <f t="shared" si="139"/>
        <v>273.1497296276778</v>
      </c>
      <c r="AD75" s="1">
        <f t="shared" si="116"/>
        <v>300.33740150102051</v>
      </c>
      <c r="AE75" s="1">
        <f t="shared" si="140"/>
        <v>308.03451807820051</v>
      </c>
      <c r="AF75" s="1">
        <f t="shared" si="117"/>
        <v>84.807213798742083</v>
      </c>
      <c r="AG75" s="1">
        <f t="shared" si="118"/>
        <v>134.2751503845673</v>
      </c>
      <c r="AH75" s="1">
        <f t="shared" si="119"/>
        <v>133.61207247440854</v>
      </c>
      <c r="AI75" s="1">
        <f t="shared" si="120"/>
        <v>141.77501640307958</v>
      </c>
      <c r="AJ75" s="1">
        <f t="shared" si="121"/>
        <v>148.43815954638777</v>
      </c>
      <c r="AK75" s="1">
        <f t="shared" si="122"/>
        <v>167.5162127113075</v>
      </c>
      <c r="AL75" s="1">
        <f t="shared" si="123"/>
        <v>205.84334238791442</v>
      </c>
      <c r="AM75" s="1">
        <f t="shared" si="124"/>
        <v>205.89503520740854</v>
      </c>
      <c r="AN75" s="1">
        <f t="shared" si="125"/>
        <v>197.61963152268396</v>
      </c>
      <c r="AO75" s="1">
        <f t="shared" si="126"/>
        <v>222.62006646284397</v>
      </c>
      <c r="AP75" s="1">
        <f t="shared" si="127"/>
        <v>252.57783903531626</v>
      </c>
      <c r="AQ75" s="1">
        <f t="shared" si="128"/>
        <v>237.06298022951469</v>
      </c>
      <c r="AR75" s="1">
        <f t="shared" si="129"/>
        <v>225.30828700520843</v>
      </c>
      <c r="AS75" s="1">
        <f t="shared" si="130"/>
        <v>226.31223664649477</v>
      </c>
      <c r="AT75" s="31">
        <f t="shared" si="136"/>
        <v>71.20698011353204</v>
      </c>
      <c r="AU75" s="6">
        <f t="shared" si="135"/>
        <v>0.70217835274407447</v>
      </c>
      <c r="AX75" s="58"/>
      <c r="AY75" s="34" t="s">
        <v>1</v>
      </c>
      <c r="AZ75" s="34">
        <v>5.3310000000000004</v>
      </c>
      <c r="BA75" s="34">
        <v>742.69600000000003</v>
      </c>
    </row>
    <row r="76" spans="1:53" x14ac:dyDescent="0.25">
      <c r="A76" s="31"/>
      <c r="B76" s="31"/>
      <c r="C76" s="10">
        <f t="shared" si="142"/>
        <v>50</v>
      </c>
      <c r="D76" s="1">
        <f t="shared" si="141"/>
        <v>2757.2000000000003</v>
      </c>
      <c r="E76" s="6">
        <v>0</v>
      </c>
      <c r="F76" s="10">
        <f t="shared" si="89"/>
        <v>214.27135226908499</v>
      </c>
      <c r="G76" s="1">
        <f t="shared" si="97"/>
        <v>205.71464786032811</v>
      </c>
      <c r="H76" s="1">
        <f t="shared" si="133"/>
        <v>194.79720669186074</v>
      </c>
      <c r="I76" s="1">
        <f t="shared" si="137"/>
        <v>174.18205300978104</v>
      </c>
      <c r="J76" s="1">
        <f t="shared" si="100"/>
        <v>132.76765659747483</v>
      </c>
      <c r="K76" s="1">
        <f t="shared" si="138"/>
        <v>77.348329115042603</v>
      </c>
      <c r="L76" s="1">
        <f t="shared" si="102"/>
        <v>320.17773060334133</v>
      </c>
      <c r="M76" s="1">
        <f t="shared" si="103"/>
        <v>314.33459394218499</v>
      </c>
      <c r="N76" s="1">
        <f t="shared" si="104"/>
        <v>305.1774538312203</v>
      </c>
      <c r="O76" s="1">
        <f t="shared" si="105"/>
        <v>300.09723347624112</v>
      </c>
      <c r="P76" s="1">
        <f t="shared" si="106"/>
        <v>293.46855444411585</v>
      </c>
      <c r="Q76" s="1">
        <f t="shared" si="107"/>
        <v>292.23992975830674</v>
      </c>
      <c r="R76" s="1">
        <f t="shared" si="108"/>
        <v>287.00561932378292</v>
      </c>
      <c r="S76" s="1">
        <f t="shared" si="109"/>
        <v>282.92352220884732</v>
      </c>
      <c r="T76" s="1">
        <f t="shared" si="110"/>
        <v>261.24926925287542</v>
      </c>
      <c r="U76" s="1">
        <f t="shared" si="111"/>
        <v>264.24680712909503</v>
      </c>
      <c r="V76" s="1">
        <f t="shared" si="112"/>
        <v>284.81890082603394</v>
      </c>
      <c r="W76" s="1">
        <f t="shared" si="113"/>
        <v>266.53450252321807</v>
      </c>
      <c r="X76" s="1">
        <f t="shared" si="114"/>
        <v>248.65533326920911</v>
      </c>
      <c r="Y76" s="6">
        <f t="shared" si="115"/>
        <v>227.83297010296616</v>
      </c>
      <c r="Z76" s="10">
        <f t="shared" si="90"/>
        <v>249.73202428447644</v>
      </c>
      <c r="AA76" s="1">
        <f t="shared" si="98"/>
        <v>258.26446831552119</v>
      </c>
      <c r="AB76" s="1">
        <f t="shared" si="134"/>
        <v>265.55043385916957</v>
      </c>
      <c r="AC76" s="1">
        <f t="shared" si="139"/>
        <v>271.47457486047102</v>
      </c>
      <c r="AD76" s="1">
        <f t="shared" si="116"/>
        <v>298.8146996725315</v>
      </c>
      <c r="AE76" s="1">
        <f t="shared" si="140"/>
        <v>306.55005191268395</v>
      </c>
      <c r="AF76" s="1">
        <f t="shared" si="117"/>
        <v>79.24603152401734</v>
      </c>
      <c r="AG76" s="1">
        <f t="shared" si="118"/>
        <v>130.8338106561074</v>
      </c>
      <c r="AH76" s="1">
        <f t="shared" si="119"/>
        <v>130.15320169287651</v>
      </c>
      <c r="AI76" s="1">
        <f t="shared" si="120"/>
        <v>138.52012588823865</v>
      </c>
      <c r="AJ76" s="1">
        <f t="shared" si="121"/>
        <v>145.33257449559912</v>
      </c>
      <c r="AK76" s="1">
        <f t="shared" si="122"/>
        <v>164.77060272129862</v>
      </c>
      <c r="AL76" s="1">
        <f t="shared" si="123"/>
        <v>203.61520475010741</v>
      </c>
      <c r="AM76" s="1">
        <f t="shared" si="124"/>
        <v>203.66746309378922</v>
      </c>
      <c r="AN76" s="1">
        <f t="shared" si="125"/>
        <v>195.29769267239536</v>
      </c>
      <c r="AO76" s="1">
        <f t="shared" si="126"/>
        <v>220.5614744054842</v>
      </c>
      <c r="AP76" s="1">
        <f t="shared" si="127"/>
        <v>250.76529818088892</v>
      </c>
      <c r="AQ76" s="1">
        <f t="shared" si="128"/>
        <v>235.13087120856605</v>
      </c>
      <c r="AR76" s="1">
        <f t="shared" si="129"/>
        <v>223.2744817331828</v>
      </c>
      <c r="AS76" s="1">
        <f t="shared" si="130"/>
        <v>224.28753522195353</v>
      </c>
      <c r="AT76" s="31">
        <f t="shared" si="136"/>
        <v>77.348329115042603</v>
      </c>
      <c r="AU76" s="6">
        <f t="shared" si="135"/>
        <v>0.64642637497228195</v>
      </c>
      <c r="AX76" s="58"/>
      <c r="AY76" s="34" t="s">
        <v>1</v>
      </c>
      <c r="AZ76" s="34">
        <v>5.1779999999999999</v>
      </c>
      <c r="BA76" s="34">
        <v>666.55200000000002</v>
      </c>
    </row>
    <row r="77" spans="1:53" x14ac:dyDescent="0.25">
      <c r="A77" s="31"/>
      <c r="B77" s="31"/>
      <c r="C77" s="10">
        <f t="shared" si="142"/>
        <v>50</v>
      </c>
      <c r="D77" s="1">
        <f t="shared" si="141"/>
        <v>2807.2000000000003</v>
      </c>
      <c r="E77" s="6">
        <v>0</v>
      </c>
      <c r="F77" s="10">
        <f t="shared" si="89"/>
        <v>216.38979274268533</v>
      </c>
      <c r="G77" s="1">
        <f t="shared" si="97"/>
        <v>207.9202884383792</v>
      </c>
      <c r="H77" s="1">
        <f t="shared" si="133"/>
        <v>197.12504086226974</v>
      </c>
      <c r="I77" s="1">
        <f t="shared" si="137"/>
        <v>176.78155331001642</v>
      </c>
      <c r="J77" s="1">
        <f t="shared" si="100"/>
        <v>136.1601286661591</v>
      </c>
      <c r="K77" s="1">
        <f t="shared" si="138"/>
        <v>83.03670283006754</v>
      </c>
      <c r="L77" s="1">
        <f t="shared" si="102"/>
        <v>321.599299088642</v>
      </c>
      <c r="M77" s="1">
        <f t="shared" si="103"/>
        <v>315.78246776665469</v>
      </c>
      <c r="N77" s="1">
        <f t="shared" si="104"/>
        <v>306.66856429524466</v>
      </c>
      <c r="O77" s="1">
        <f t="shared" si="105"/>
        <v>301.61346047564518</v>
      </c>
      <c r="P77" s="1">
        <f t="shared" si="106"/>
        <v>295.01885100365877</v>
      </c>
      <c r="Q77" s="1">
        <f t="shared" si="107"/>
        <v>293.79670955465116</v>
      </c>
      <c r="R77" s="1">
        <f t="shared" si="108"/>
        <v>288.59063658308145</v>
      </c>
      <c r="S77" s="1">
        <f t="shared" si="109"/>
        <v>284.53128021196568</v>
      </c>
      <c r="T77" s="1">
        <f t="shared" si="110"/>
        <v>262.98956383317073</v>
      </c>
      <c r="U77" s="1">
        <f t="shared" si="111"/>
        <v>265.96748876116635</v>
      </c>
      <c r="V77" s="1">
        <f t="shared" si="112"/>
        <v>286.41601957249208</v>
      </c>
      <c r="W77" s="1">
        <f t="shared" si="113"/>
        <v>268.24050968356613</v>
      </c>
      <c r="X77" s="1">
        <f t="shared" si="114"/>
        <v>250.48314267275842</v>
      </c>
      <c r="Y77" s="6">
        <f t="shared" si="115"/>
        <v>229.82643944058975</v>
      </c>
      <c r="Z77" s="10">
        <f t="shared" si="90"/>
        <v>247.89867678796176</v>
      </c>
      <c r="AA77" s="1">
        <f t="shared" si="98"/>
        <v>256.49211604706068</v>
      </c>
      <c r="AB77" s="1">
        <f t="shared" si="134"/>
        <v>263.82703220631731</v>
      </c>
      <c r="AC77" s="1">
        <f t="shared" si="139"/>
        <v>269.78901904205344</v>
      </c>
      <c r="AD77" s="1">
        <f t="shared" si="116"/>
        <v>297.28419860528277</v>
      </c>
      <c r="AE77" s="1">
        <f t="shared" si="140"/>
        <v>305.05836216643729</v>
      </c>
      <c r="AF77" s="1">
        <f t="shared" si="117"/>
        <v>73.263930499977604</v>
      </c>
      <c r="AG77" s="1">
        <f t="shared" si="118"/>
        <v>127.29947372553494</v>
      </c>
      <c r="AH77" s="1">
        <f t="shared" si="119"/>
        <v>126.59986536685808</v>
      </c>
      <c r="AI77" s="1">
        <f t="shared" si="120"/>
        <v>135.18689017835081</v>
      </c>
      <c r="AJ77" s="1">
        <f t="shared" si="121"/>
        <v>142.1591615391666</v>
      </c>
      <c r="AK77" s="1">
        <f t="shared" si="122"/>
        <v>161.97846005299598</v>
      </c>
      <c r="AL77" s="1">
        <f t="shared" si="123"/>
        <v>201.36241358661792</v>
      </c>
      <c r="AM77" s="1">
        <f t="shared" si="124"/>
        <v>201.41525643073811</v>
      </c>
      <c r="AN77" s="1">
        <f t="shared" si="125"/>
        <v>192.94781357445174</v>
      </c>
      <c r="AO77" s="1">
        <f t="shared" si="126"/>
        <v>218.48348677170333</v>
      </c>
      <c r="AP77" s="1">
        <f t="shared" si="127"/>
        <v>248.93956047954717</v>
      </c>
      <c r="AQ77" s="1">
        <f t="shared" si="128"/>
        <v>233.18275364035668</v>
      </c>
      <c r="AR77" s="1">
        <f t="shared" si="129"/>
        <v>221.2219794532663</v>
      </c>
      <c r="AS77" s="1">
        <f t="shared" si="130"/>
        <v>222.24438903139725</v>
      </c>
      <c r="AT77" s="31">
        <f t="shared" si="136"/>
        <v>73.263930499977604</v>
      </c>
      <c r="AU77" s="6">
        <f t="shared" si="135"/>
        <v>0.68246406736279708</v>
      </c>
      <c r="AX77" s="58"/>
      <c r="AY77" s="34" t="s">
        <v>1</v>
      </c>
      <c r="AZ77" s="34">
        <v>5.0309999999999997</v>
      </c>
      <c r="BA77" s="34">
        <v>599.92200000000003</v>
      </c>
    </row>
    <row r="78" spans="1:53" x14ac:dyDescent="0.25">
      <c r="A78" s="4"/>
      <c r="B78" s="4"/>
      <c r="C78" s="12">
        <v>7.49</v>
      </c>
      <c r="D78" s="5">
        <f t="shared" si="141"/>
        <v>2814.69</v>
      </c>
      <c r="E78" s="14">
        <v>0</v>
      </c>
      <c r="F78" s="12">
        <f t="shared" si="89"/>
        <v>216.70535165801124</v>
      </c>
      <c r="G78" s="5">
        <f t="shared" si="97"/>
        <v>208.2486815763759</v>
      </c>
      <c r="H78" s="5">
        <f t="shared" si="133"/>
        <v>197.47138721584835</v>
      </c>
      <c r="I78" s="5">
        <f t="shared" si="137"/>
        <v>177.16767375766432</v>
      </c>
      <c r="J78" s="5">
        <f t="shared" si="100"/>
        <v>136.66106860545543</v>
      </c>
      <c r="K78" s="5">
        <f t="shared" si="138"/>
        <v>83.85559641961261</v>
      </c>
      <c r="L78" s="5">
        <f t="shared" si="102"/>
        <v>321.81170924673609</v>
      </c>
      <c r="M78" s="5">
        <f t="shared" si="103"/>
        <v>315.9987879451412</v>
      </c>
      <c r="N78" s="5">
        <f t="shared" si="104"/>
        <v>306.8913087086479</v>
      </c>
      <c r="O78" s="5">
        <f t="shared" si="105"/>
        <v>301.83993535331535</v>
      </c>
      <c r="P78" s="5">
        <f t="shared" si="106"/>
        <v>295.25038438843563</v>
      </c>
      <c r="Q78" s="5">
        <f t="shared" si="107"/>
        <v>294.02920531664887</v>
      </c>
      <c r="R78" s="5">
        <f t="shared" si="108"/>
        <v>288.82732307977409</v>
      </c>
      <c r="S78" s="5">
        <f t="shared" si="109"/>
        <v>284.77134064554343</v>
      </c>
      <c r="T78" s="5">
        <f t="shared" si="110"/>
        <v>263.24926917118188</v>
      </c>
      <c r="U78" s="5">
        <f t="shared" si="111"/>
        <v>266.22428910961736</v>
      </c>
      <c r="V78" s="5">
        <f t="shared" si="112"/>
        <v>286.6545016247785</v>
      </c>
      <c r="W78" s="5">
        <f t="shared" si="113"/>
        <v>268.49513602540242</v>
      </c>
      <c r="X78" s="5">
        <f t="shared" si="114"/>
        <v>250.75580112376554</v>
      </c>
      <c r="Y78" s="14">
        <f t="shared" si="115"/>
        <v>230.12357397698105</v>
      </c>
      <c r="Z78" s="12">
        <f t="shared" si="90"/>
        <v>246.05166927542339</v>
      </c>
      <c r="AA78" s="5">
        <f t="shared" si="98"/>
        <v>254.70743136842088</v>
      </c>
      <c r="AB78" s="5">
        <f t="shared" si="134"/>
        <v>262.09229848050319</v>
      </c>
      <c r="AC78" s="5">
        <f t="shared" si="139"/>
        <v>268.09286599175567</v>
      </c>
      <c r="AD78" s="5">
        <f t="shared" si="116"/>
        <v>295.74577721479847</v>
      </c>
      <c r="AE78" s="5">
        <f t="shared" si="140"/>
        <v>303.5593423495136</v>
      </c>
      <c r="AF78" s="5">
        <f t="shared" si="117"/>
        <v>66.747835263067131</v>
      </c>
      <c r="AG78" s="5">
        <f t="shared" si="118"/>
        <v>123.66416623581044</v>
      </c>
      <c r="AH78" s="5">
        <f t="shared" si="119"/>
        <v>122.94387301084423</v>
      </c>
      <c r="AI78" s="5">
        <f t="shared" si="120"/>
        <v>131.76936395116081</v>
      </c>
      <c r="AJ78" s="5">
        <f t="shared" si="121"/>
        <v>138.913272258337</v>
      </c>
      <c r="AK78" s="5">
        <f t="shared" si="122"/>
        <v>159.13733540919935</v>
      </c>
      <c r="AL78" s="5">
        <f t="shared" si="123"/>
        <v>199.08413197798603</v>
      </c>
      <c r="AM78" s="5">
        <f t="shared" si="124"/>
        <v>199.13757938435424</v>
      </c>
      <c r="AN78" s="5">
        <f t="shared" si="125"/>
        <v>190.56896064984292</v>
      </c>
      <c r="AO78" s="5">
        <f t="shared" si="126"/>
        <v>216.38554478504579</v>
      </c>
      <c r="AP78" s="5">
        <f t="shared" si="127"/>
        <v>247.10033341084369</v>
      </c>
      <c r="AQ78" s="5">
        <f t="shared" si="128"/>
        <v>231.2182228875987</v>
      </c>
      <c r="AR78" s="5">
        <f t="shared" si="129"/>
        <v>219.15025483266356</v>
      </c>
      <c r="AS78" s="5">
        <f t="shared" si="130"/>
        <v>220.18228460968209</v>
      </c>
      <c r="AT78" s="4">
        <f t="shared" si="136"/>
        <v>66.747835263067131</v>
      </c>
      <c r="AU78" s="14">
        <f t="shared" si="135"/>
        <v>0.11221337696541542</v>
      </c>
      <c r="AX78" s="58"/>
      <c r="AY78" s="34" t="s">
        <v>1</v>
      </c>
      <c r="AZ78" s="34">
        <v>4.8810000000000002</v>
      </c>
      <c r="BA78" s="34">
        <v>551.84500000000003</v>
      </c>
    </row>
    <row r="79" spans="1:53" x14ac:dyDescent="0.25">
      <c r="A79" s="30" t="s">
        <v>32</v>
      </c>
      <c r="B79" s="30">
        <f>SUM(AZ414:AZ477)</f>
        <v>415.84399999999999</v>
      </c>
      <c r="C79" s="11">
        <f>C72</f>
        <v>0</v>
      </c>
      <c r="D79" s="8">
        <f>D78+C79</f>
        <v>2814.69</v>
      </c>
      <c r="E79" s="9">
        <f t="shared" ref="E79:E88" si="143">$V$200</f>
        <v>450.81917187499994</v>
      </c>
      <c r="F79" s="11">
        <f t="shared" si="89"/>
        <v>216.70535165801124</v>
      </c>
      <c r="G79" s="8">
        <f t="shared" si="97"/>
        <v>208.2486815763759</v>
      </c>
      <c r="H79" s="8">
        <f t="shared" si="133"/>
        <v>197.47138721584835</v>
      </c>
      <c r="I79" s="8">
        <f t="shared" si="137"/>
        <v>177.16767375766432</v>
      </c>
      <c r="J79" s="8">
        <f t="shared" si="100"/>
        <v>136.66106860545543</v>
      </c>
      <c r="K79" s="8">
        <f t="shared" si="138"/>
        <v>83.85559641961261</v>
      </c>
      <c r="L79" s="22">
        <f t="shared" ref="L79:L88" si="144">$V$201</f>
        <v>65.716105166888482</v>
      </c>
      <c r="M79" s="8">
        <f t="shared" ref="M79:M92" si="145">SQRT(M78^2+2*$P$195*9.81* $C79)</f>
        <v>315.9987879451412</v>
      </c>
      <c r="N79" s="8">
        <f t="shared" ref="N79:N92" si="146">SQRT(N78^2+2*$P$195*9.81* $C79)</f>
        <v>306.8913087086479</v>
      </c>
      <c r="O79" s="8">
        <f t="shared" ref="O79:O92" si="147">SQRT(O78^2+2*$P$195*9.81* $C79)</f>
        <v>301.83993535331535</v>
      </c>
      <c r="P79" s="8">
        <f t="shared" ref="P79:P92" si="148">SQRT(P78^2+2*$P$195*9.81* $C79)</f>
        <v>295.25038438843563</v>
      </c>
      <c r="Q79" s="8">
        <f t="shared" ref="Q79:Q92" si="149">SQRT(Q78^2+2*$P$195*9.81* $C79)</f>
        <v>294.02920531664887</v>
      </c>
      <c r="R79" s="8">
        <f t="shared" ref="R79:R92" si="150">SQRT(R78^2+2*$P$195*9.81* $C79)</f>
        <v>288.82732307977409</v>
      </c>
      <c r="S79" s="8">
        <f t="shared" ref="S79:S92" si="151">SQRT(S78^2+2*$P$195*9.81* $C79)</f>
        <v>284.77134064554343</v>
      </c>
      <c r="T79" s="8">
        <f t="shared" ref="T79:T92" si="152">SQRT(T78^2+2*$P$195*9.81* $C79)</f>
        <v>263.24926917118188</v>
      </c>
      <c r="U79" s="8">
        <f t="shared" ref="U79:U92" si="153">SQRT(U78^2+2*$P$195*9.81* $C79)</f>
        <v>266.22428910961736</v>
      </c>
      <c r="V79" s="8">
        <f t="shared" ref="V79:V92" si="154">SQRT(V78^2+2*$P$195*9.81* $C79)</f>
        <v>286.6545016247785</v>
      </c>
      <c r="W79" s="8">
        <f t="shared" ref="W79:W92" si="155">SQRT(W78^2+2*$P$195*9.81* $C79)</f>
        <v>268.49513602540242</v>
      </c>
      <c r="X79" s="8">
        <f t="shared" ref="X79:X92" si="156">SQRT(X78^2+2*$P$195*9.81* $C79)</f>
        <v>250.75580112376554</v>
      </c>
      <c r="Y79" s="9">
        <f t="shared" ref="Y79:Y92" si="157">SQRT(Y78^2+2*$P$195*9.81* $C79)</f>
        <v>230.12357397698105</v>
      </c>
      <c r="Z79" s="11">
        <f t="shared" si="90"/>
        <v>245.77379217325498</v>
      </c>
      <c r="AA79" s="8">
        <f t="shared" si="98"/>
        <v>254.43900754463502</v>
      </c>
      <c r="AB79" s="8">
        <f t="shared" si="134"/>
        <v>261.8314455690782</v>
      </c>
      <c r="AC79" s="8">
        <f t="shared" si="139"/>
        <v>267.8378572227486</v>
      </c>
      <c r="AD79" s="8">
        <f t="shared" si="116"/>
        <v>295.514631966651</v>
      </c>
      <c r="AE79" s="8">
        <f t="shared" si="140"/>
        <v>303.33415121556823</v>
      </c>
      <c r="AF79" s="22">
        <f t="shared" ref="AF79:AF88" si="158">$V$201</f>
        <v>65.716105166888482</v>
      </c>
      <c r="AG79" s="8">
        <f t="shared" ref="AG79:AG92" si="159">SQRT(AG80^2+2*$P$195*9.81* $C79)</f>
        <v>123.11035284166056</v>
      </c>
      <c r="AH79" s="8">
        <f t="shared" ref="AH79:AH92" si="160">SQRT(AH80^2+2*$P$195*9.81* $C79)</f>
        <v>122.38680025601859</v>
      </c>
      <c r="AI79" s="8">
        <f t="shared" ref="AI79:AI92" si="161">SQRT(AI80^2+2*$P$195*9.81* $C79)</f>
        <v>131.24975520774689</v>
      </c>
      <c r="AJ79" s="8">
        <f t="shared" ref="AJ79:AJ92" si="162">SQRT(AJ80^2+2*$P$195*9.81* $C79)</f>
        <v>138.42048322238605</v>
      </c>
      <c r="AK79" s="8">
        <f t="shared" ref="AK79:AK92" si="163">SQRT(AK80^2+2*$P$195*9.81* $C79)</f>
        <v>158.70735486151867</v>
      </c>
      <c r="AL79" s="8">
        <f t="shared" ref="AL79:AL92" si="164">SQRT(AL80^2+2*$P$195*9.81* $C79)</f>
        <v>198.74059618363876</v>
      </c>
      <c r="AM79" s="8">
        <f t="shared" ref="AM79:AM92" si="165">SQRT(AM80^2+2*$P$195*9.81* $C79)</f>
        <v>198.79413595239672</v>
      </c>
      <c r="AN79" s="8">
        <f t="shared" ref="AN79:AN92" si="166">SQRT(AN80^2+2*$P$195*9.81* $C79)</f>
        <v>190.21004634130495</v>
      </c>
      <c r="AO79" s="8">
        <f t="shared" ref="AO79:AO92" si="167">SQRT(AO80^2+2*$P$195*9.81* $C79)</f>
        <v>216.06951880800091</v>
      </c>
      <c r="AP79" s="8">
        <f t="shared" ref="AP79:AP92" si="168">SQRT(AP80^2+2*$P$195*9.81* $C79)</f>
        <v>246.82363691054817</v>
      </c>
      <c r="AQ79" s="8">
        <f t="shared" ref="AQ79:AQ92" si="169">SQRT(AQ80^2+2*$P$195*9.81* $C79)</f>
        <v>230.92249687135134</v>
      </c>
      <c r="AR79" s="8">
        <f t="shared" ref="AR79:AR92" si="170">SQRT(AR80^2+2*$P$195*9.81* $C79)</f>
        <v>218.83822143131528</v>
      </c>
      <c r="AS79" s="8">
        <f t="shared" ref="AS79:AS92" si="171">SQRT(AS80^2+2*$P$195*9.81* $C79)</f>
        <v>219.8717158297971</v>
      </c>
      <c r="AT79" s="30">
        <f t="shared" si="136"/>
        <v>65.716105166888482</v>
      </c>
      <c r="AU79" s="9">
        <f t="shared" si="135"/>
        <v>0</v>
      </c>
      <c r="AX79" s="58"/>
      <c r="AY79" s="34" t="s">
        <v>1</v>
      </c>
      <c r="AZ79" s="34">
        <v>4.7439999999999998</v>
      </c>
      <c r="BA79" s="34">
        <v>521.49400000000003</v>
      </c>
    </row>
    <row r="80" spans="1:53" x14ac:dyDescent="0.25">
      <c r="A80" s="31"/>
      <c r="B80" s="31"/>
      <c r="C80" s="10">
        <f t="shared" ref="C80:C87" si="172">$C$73</f>
        <v>50</v>
      </c>
      <c r="D80" s="1">
        <f t="shared" ref="D80:D88" si="173">D79+C80</f>
        <v>2864.69</v>
      </c>
      <c r="E80" s="6">
        <f t="shared" si="143"/>
        <v>450.81917187499994</v>
      </c>
      <c r="F80" s="10">
        <f t="shared" ref="F80:F111" si="174">SQRT(F79^2+2*$P$195*9.81* C80)</f>
        <v>218.80022723302258</v>
      </c>
      <c r="G80" s="1">
        <f t="shared" si="97"/>
        <v>210.42776285057732</v>
      </c>
      <c r="H80" s="1">
        <f t="shared" si="133"/>
        <v>199.76806243479342</v>
      </c>
      <c r="I80" s="1">
        <f t="shared" si="137"/>
        <v>179.72399568422182</v>
      </c>
      <c r="J80" s="1">
        <f t="shared" si="100"/>
        <v>139.95920002766877</v>
      </c>
      <c r="K80" s="1">
        <f t="shared" si="138"/>
        <v>89.129630599980317</v>
      </c>
      <c r="L80" s="23">
        <f t="shared" si="144"/>
        <v>65.716105166888482</v>
      </c>
      <c r="M80" s="1">
        <f t="shared" si="145"/>
        <v>317.43907129211163</v>
      </c>
      <c r="N80" s="1">
        <f t="shared" si="146"/>
        <v>308.37413212023256</v>
      </c>
      <c r="O80" s="1">
        <f t="shared" si="147"/>
        <v>303.34745189978702</v>
      </c>
      <c r="P80" s="1">
        <f t="shared" si="148"/>
        <v>296.79137366426102</v>
      </c>
      <c r="Q80" s="1">
        <f t="shared" si="149"/>
        <v>295.57656128174312</v>
      </c>
      <c r="R80" s="1">
        <f t="shared" si="150"/>
        <v>290.4023976440763</v>
      </c>
      <c r="S80" s="1">
        <f t="shared" si="151"/>
        <v>286.36872464195551</v>
      </c>
      <c r="T80" s="1">
        <f t="shared" si="152"/>
        <v>264.97642861047353</v>
      </c>
      <c r="U80" s="1">
        <f t="shared" si="153"/>
        <v>267.93227150143957</v>
      </c>
      <c r="V80" s="1">
        <f t="shared" si="154"/>
        <v>288.24144965939604</v>
      </c>
      <c r="W80" s="1">
        <f t="shared" si="155"/>
        <v>270.18876377321715</v>
      </c>
      <c r="X80" s="1">
        <f t="shared" si="156"/>
        <v>252.56841013321809</v>
      </c>
      <c r="Y80" s="6">
        <f t="shared" si="157"/>
        <v>232.09737029949105</v>
      </c>
      <c r="Z80" s="10">
        <f t="shared" ref="Z80:Z111" si="175">SQRT(Z81^2+2*$P$195*9.81* $C80)</f>
        <v>245.77379217325498</v>
      </c>
      <c r="AA80" s="1">
        <f t="shared" si="98"/>
        <v>254.43900754463502</v>
      </c>
      <c r="AB80" s="1">
        <f t="shared" si="134"/>
        <v>261.8314455690782</v>
      </c>
      <c r="AC80" s="1">
        <f t="shared" si="139"/>
        <v>267.8378572227486</v>
      </c>
      <c r="AD80" s="1">
        <f t="shared" si="116"/>
        <v>295.514631966651</v>
      </c>
      <c r="AE80" s="1">
        <f t="shared" si="140"/>
        <v>303.33415121556823</v>
      </c>
      <c r="AF80" s="23">
        <f t="shared" si="158"/>
        <v>65.716105166888482</v>
      </c>
      <c r="AG80" s="1">
        <f t="shared" si="159"/>
        <v>123.11035284166056</v>
      </c>
      <c r="AH80" s="1">
        <f t="shared" si="160"/>
        <v>122.38680025601859</v>
      </c>
      <c r="AI80" s="1">
        <f t="shared" si="161"/>
        <v>131.24975520774689</v>
      </c>
      <c r="AJ80" s="1">
        <f t="shared" si="162"/>
        <v>138.42048322238605</v>
      </c>
      <c r="AK80" s="1">
        <f t="shared" si="163"/>
        <v>158.70735486151867</v>
      </c>
      <c r="AL80" s="1">
        <f t="shared" si="164"/>
        <v>198.74059618363876</v>
      </c>
      <c r="AM80" s="1">
        <f t="shared" si="165"/>
        <v>198.79413595239672</v>
      </c>
      <c r="AN80" s="1">
        <f t="shared" si="166"/>
        <v>190.21004634130495</v>
      </c>
      <c r="AO80" s="1">
        <f t="shared" si="167"/>
        <v>216.06951880800091</v>
      </c>
      <c r="AP80" s="1">
        <f t="shared" si="168"/>
        <v>246.82363691054817</v>
      </c>
      <c r="AQ80" s="1">
        <f t="shared" si="169"/>
        <v>230.92249687135134</v>
      </c>
      <c r="AR80" s="1">
        <f t="shared" si="170"/>
        <v>218.83822143131528</v>
      </c>
      <c r="AS80" s="1">
        <f t="shared" si="171"/>
        <v>219.8717158297971</v>
      </c>
      <c r="AT80" s="31">
        <f t="shared" si="136"/>
        <v>65.716105166888482</v>
      </c>
      <c r="AU80" s="6">
        <f t="shared" si="135"/>
        <v>0.7608484993598319</v>
      </c>
      <c r="AX80" s="58"/>
      <c r="AY80" s="34" t="s">
        <v>1</v>
      </c>
      <c r="AZ80" s="34">
        <v>4.6189999999999998</v>
      </c>
      <c r="BA80" s="34">
        <v>483.39</v>
      </c>
    </row>
    <row r="81" spans="1:53" x14ac:dyDescent="0.25">
      <c r="A81" s="31"/>
      <c r="B81" s="31"/>
      <c r="C81" s="10">
        <f t="shared" si="172"/>
        <v>50</v>
      </c>
      <c r="D81" s="1">
        <f t="shared" si="173"/>
        <v>2914.69</v>
      </c>
      <c r="E81" s="6">
        <f t="shared" si="143"/>
        <v>450.81917187499994</v>
      </c>
      <c r="F81" s="10">
        <f t="shared" si="174"/>
        <v>220.87523500207604</v>
      </c>
      <c r="G81" s="1">
        <f t="shared" si="97"/>
        <v>212.5845087919127</v>
      </c>
      <c r="H81" s="1">
        <f t="shared" si="133"/>
        <v>202.03863187259887</v>
      </c>
      <c r="I81" s="1">
        <f t="shared" si="137"/>
        <v>182.2444639068693</v>
      </c>
      <c r="J81" s="1">
        <f t="shared" si="100"/>
        <v>143.18138032713961</v>
      </c>
      <c r="K81" s="1">
        <f t="shared" si="138"/>
        <v>94.108559923574163</v>
      </c>
      <c r="L81" s="23">
        <f t="shared" si="144"/>
        <v>65.716105166888482</v>
      </c>
      <c r="M81" s="1">
        <f t="shared" si="145"/>
        <v>318.87284924056854</v>
      </c>
      <c r="N81" s="1">
        <f t="shared" si="146"/>
        <v>309.84985938500381</v>
      </c>
      <c r="O81" s="1">
        <f t="shared" si="147"/>
        <v>304.84751364263019</v>
      </c>
      <c r="P81" s="1">
        <f t="shared" si="148"/>
        <v>298.32440309421389</v>
      </c>
      <c r="Q81" s="1">
        <f t="shared" si="149"/>
        <v>297.1158588482615</v>
      </c>
      <c r="R81" s="1">
        <f t="shared" si="150"/>
        <v>291.96897533372993</v>
      </c>
      <c r="S81" s="1">
        <f t="shared" si="151"/>
        <v>287.95724761335691</v>
      </c>
      <c r="T81" s="1">
        <f t="shared" si="152"/>
        <v>266.69240281485594</v>
      </c>
      <c r="U81" s="1">
        <f t="shared" si="153"/>
        <v>269.62943480251027</v>
      </c>
      <c r="V81" s="1">
        <f t="shared" si="154"/>
        <v>289.81970827007285</v>
      </c>
      <c r="W81" s="1">
        <f t="shared" si="155"/>
        <v>271.87184125852264</v>
      </c>
      <c r="X81" s="1">
        <f t="shared" si="156"/>
        <v>254.36810294771919</v>
      </c>
      <c r="Y81" s="6">
        <f t="shared" si="157"/>
        <v>234.05452206684464</v>
      </c>
      <c r="Z81" s="10">
        <f t="shared" si="175"/>
        <v>243.91069455688557</v>
      </c>
      <c r="AA81" s="1">
        <f t="shared" si="98"/>
        <v>252.63981982319976</v>
      </c>
      <c r="AB81" s="1">
        <f t="shared" si="134"/>
        <v>260.08340179410362</v>
      </c>
      <c r="AC81" s="1">
        <f t="shared" si="139"/>
        <v>266.12926889328327</v>
      </c>
      <c r="AD81" s="1">
        <f t="shared" si="116"/>
        <v>293.96695002395285</v>
      </c>
      <c r="AE81" s="1">
        <f t="shared" si="140"/>
        <v>301.82656823690854</v>
      </c>
      <c r="AF81" s="23">
        <f t="shared" si="158"/>
        <v>65.716105166888482</v>
      </c>
      <c r="AG81" s="1">
        <f t="shared" si="159"/>
        <v>119.34751349231436</v>
      </c>
      <c r="AH81" s="1">
        <f t="shared" si="160"/>
        <v>118.60100706531371</v>
      </c>
      <c r="AI81" s="1">
        <f t="shared" si="161"/>
        <v>127.72692841407203</v>
      </c>
      <c r="AJ81" s="1">
        <f t="shared" si="162"/>
        <v>135.08478883841383</v>
      </c>
      <c r="AK81" s="1">
        <f t="shared" si="163"/>
        <v>155.80659320818233</v>
      </c>
      <c r="AL81" s="1">
        <f t="shared" si="164"/>
        <v>196.4319082313975</v>
      </c>
      <c r="AM81" s="1">
        <f t="shared" si="165"/>
        <v>196.48607708705467</v>
      </c>
      <c r="AN81" s="1">
        <f t="shared" si="166"/>
        <v>187.79651681850058</v>
      </c>
      <c r="AO81" s="1">
        <f t="shared" si="167"/>
        <v>213.94790711273868</v>
      </c>
      <c r="AP81" s="1">
        <f t="shared" si="168"/>
        <v>244.96852397348954</v>
      </c>
      <c r="AQ81" s="1">
        <f t="shared" si="169"/>
        <v>228.9385715891913</v>
      </c>
      <c r="AR81" s="1">
        <f t="shared" si="170"/>
        <v>216.7437130788835</v>
      </c>
      <c r="AS81" s="1">
        <f t="shared" si="171"/>
        <v>217.78714705404229</v>
      </c>
      <c r="AT81" s="31">
        <f t="shared" si="136"/>
        <v>65.716105166888482</v>
      </c>
      <c r="AU81" s="6">
        <f t="shared" si="135"/>
        <v>0.7608484993598319</v>
      </c>
      <c r="AX81" s="58"/>
      <c r="AY81" s="34" t="s">
        <v>1</v>
      </c>
      <c r="AZ81" s="34">
        <v>4.4939999999999998</v>
      </c>
      <c r="BA81" s="34">
        <v>403.75</v>
      </c>
    </row>
    <row r="82" spans="1:53" x14ac:dyDescent="0.25">
      <c r="A82" s="31"/>
      <c r="B82" s="31"/>
      <c r="C82" s="10">
        <f t="shared" si="172"/>
        <v>50</v>
      </c>
      <c r="D82" s="1">
        <f t="shared" si="173"/>
        <v>2964.69</v>
      </c>
      <c r="E82" s="6">
        <f t="shared" si="143"/>
        <v>450.81917187499994</v>
      </c>
      <c r="F82" s="10">
        <f t="shared" si="174"/>
        <v>222.93092974556563</v>
      </c>
      <c r="G82" s="1">
        <f t="shared" si="97"/>
        <v>214.71959244162795</v>
      </c>
      <c r="H82" s="1">
        <f t="shared" si="133"/>
        <v>204.28396601043247</v>
      </c>
      <c r="I82" s="1">
        <f t="shared" si="137"/>
        <v>184.73054599795398</v>
      </c>
      <c r="J82" s="1">
        <f t="shared" si="100"/>
        <v>146.3326268211741</v>
      </c>
      <c r="K82" s="1">
        <f t="shared" si="138"/>
        <v>98.836992320127536</v>
      </c>
      <c r="L82" s="23">
        <f t="shared" si="144"/>
        <v>65.716105166888482</v>
      </c>
      <c r="M82" s="1">
        <f t="shared" si="145"/>
        <v>320.30020915197412</v>
      </c>
      <c r="N82" s="1">
        <f t="shared" si="146"/>
        <v>311.31859141546084</v>
      </c>
      <c r="O82" s="1">
        <f t="shared" si="147"/>
        <v>306.34023009407957</v>
      </c>
      <c r="P82" s="1">
        <f t="shared" si="148"/>
        <v>299.8495947663078</v>
      </c>
      <c r="Q82" s="1">
        <f t="shared" si="149"/>
        <v>298.64722262083745</v>
      </c>
      <c r="R82" s="1">
        <f t="shared" si="150"/>
        <v>293.5271921942296</v>
      </c>
      <c r="S82" s="1">
        <f t="shared" si="151"/>
        <v>289.53705540579801</v>
      </c>
      <c r="T82" s="1">
        <f t="shared" si="152"/>
        <v>268.39740631973586</v>
      </c>
      <c r="U82" s="1">
        <f t="shared" si="153"/>
        <v>271.315982042933</v>
      </c>
      <c r="V82" s="1">
        <f t="shared" si="154"/>
        <v>291.38941865096979</v>
      </c>
      <c r="W82" s="1">
        <f t="shared" si="155"/>
        <v>273.54456322379968</v>
      </c>
      <c r="X82" s="1">
        <f t="shared" si="156"/>
        <v>256.15515180691068</v>
      </c>
      <c r="Y82" s="6">
        <f t="shared" si="157"/>
        <v>235.9954433880855</v>
      </c>
      <c r="Z82" s="10">
        <f t="shared" si="175"/>
        <v>242.03325581254805</v>
      </c>
      <c r="AA82" s="1">
        <f t="shared" si="98"/>
        <v>250.82772685709776</v>
      </c>
      <c r="AB82" s="1">
        <f t="shared" si="134"/>
        <v>258.3235294912044</v>
      </c>
      <c r="AC82" s="1">
        <f t="shared" si="139"/>
        <v>264.40964006948286</v>
      </c>
      <c r="AD82" s="1">
        <f t="shared" si="116"/>
        <v>292.41107657950511</v>
      </c>
      <c r="AE82" s="1">
        <f t="shared" si="140"/>
        <v>300.31141718834004</v>
      </c>
      <c r="AF82" s="23">
        <f t="shared" si="158"/>
        <v>65.716105166888482</v>
      </c>
      <c r="AG82" s="1">
        <f t="shared" si="159"/>
        <v>115.46211056791816</v>
      </c>
      <c r="AH82" s="1">
        <f t="shared" si="160"/>
        <v>114.69031727616152</v>
      </c>
      <c r="AI82" s="1">
        <f t="shared" si="161"/>
        <v>124.10414272736217</v>
      </c>
      <c r="AJ82" s="1">
        <f t="shared" si="162"/>
        <v>131.66461246484891</v>
      </c>
      <c r="AK82" s="1">
        <f t="shared" si="163"/>
        <v>152.85079158165982</v>
      </c>
      <c r="AL82" s="1">
        <f t="shared" si="164"/>
        <v>194.09576134328171</v>
      </c>
      <c r="AM82" s="1">
        <f t="shared" si="165"/>
        <v>194.15058199516167</v>
      </c>
      <c r="AN82" s="1">
        <f t="shared" si="166"/>
        <v>185.35156252149957</v>
      </c>
      <c r="AO82" s="1">
        <f t="shared" si="167"/>
        <v>211.80504469422124</v>
      </c>
      <c r="AP82" s="1">
        <f t="shared" si="168"/>
        <v>243.09925490990324</v>
      </c>
      <c r="AQ82" s="1">
        <f t="shared" si="169"/>
        <v>226.93730315067037</v>
      </c>
      <c r="AR82" s="1">
        <f t="shared" si="170"/>
        <v>214.62876591738905</v>
      </c>
      <c r="AS82" s="1">
        <f t="shared" si="171"/>
        <v>215.68243188062175</v>
      </c>
      <c r="AT82" s="31">
        <f t="shared" si="136"/>
        <v>65.716105166888482</v>
      </c>
      <c r="AU82" s="6">
        <f t="shared" si="135"/>
        <v>0.7608484993598319</v>
      </c>
      <c r="AX82" s="58"/>
      <c r="AY82" s="34" t="s">
        <v>1</v>
      </c>
      <c r="AZ82" s="34">
        <v>4.375</v>
      </c>
      <c r="BA82" s="34">
        <v>319.858</v>
      </c>
    </row>
    <row r="83" spans="1:53" x14ac:dyDescent="0.25">
      <c r="A83" s="31"/>
      <c r="B83" s="31"/>
      <c r="C83" s="10">
        <f t="shared" si="172"/>
        <v>50</v>
      </c>
      <c r="D83" s="1">
        <f t="shared" si="173"/>
        <v>3014.69</v>
      </c>
      <c r="E83" s="6">
        <f t="shared" si="143"/>
        <v>450.81917187499994</v>
      </c>
      <c r="F83" s="10">
        <f t="shared" si="174"/>
        <v>224.96784089558739</v>
      </c>
      <c r="G83" s="1">
        <f t="shared" si="97"/>
        <v>216.83365370324509</v>
      </c>
      <c r="H83" s="1">
        <f t="shared" si="133"/>
        <v>206.50488800256406</v>
      </c>
      <c r="I83" s="1">
        <f t="shared" si="137"/>
        <v>187.18361206233359</v>
      </c>
      <c r="J83" s="1">
        <f t="shared" si="100"/>
        <v>149.41742760596907</v>
      </c>
      <c r="K83" s="1">
        <f t="shared" si="138"/>
        <v>103.34931567692622</v>
      </c>
      <c r="L83" s="23">
        <f t="shared" si="144"/>
        <v>65.716105166888482</v>
      </c>
      <c r="M83" s="1">
        <f t="shared" si="145"/>
        <v>321.72123644981593</v>
      </c>
      <c r="N83" s="1">
        <f t="shared" si="146"/>
        <v>312.78042675478696</v>
      </c>
      <c r="O83" s="1">
        <f t="shared" si="147"/>
        <v>307.8257081110894</v>
      </c>
      <c r="P83" s="1">
        <f t="shared" si="148"/>
        <v>301.36706767913279</v>
      </c>
      <c r="Q83" s="1">
        <f t="shared" si="149"/>
        <v>300.17077402562035</v>
      </c>
      <c r="R83" s="1">
        <f t="shared" si="150"/>
        <v>295.07718067893387</v>
      </c>
      <c r="S83" s="1">
        <f t="shared" si="151"/>
        <v>291.10828990782818</v>
      </c>
      <c r="T83" s="1">
        <f t="shared" si="152"/>
        <v>270.09164688890581</v>
      </c>
      <c r="U83" s="1">
        <f t="shared" si="153"/>
        <v>272.99210998107827</v>
      </c>
      <c r="V83" s="1">
        <f t="shared" si="154"/>
        <v>292.95071821340554</v>
      </c>
      <c r="W83" s="1">
        <f t="shared" si="155"/>
        <v>275.20711849314392</v>
      </c>
      <c r="X83" s="1">
        <f t="shared" si="156"/>
        <v>257.92981951922786</v>
      </c>
      <c r="Y83" s="6">
        <f t="shared" si="157"/>
        <v>237.92053148044849</v>
      </c>
      <c r="Z83" s="10">
        <f t="shared" si="175"/>
        <v>240.1411395809188</v>
      </c>
      <c r="AA83" s="1">
        <f t="shared" si="98"/>
        <v>249.00244689620791</v>
      </c>
      <c r="AB83" s="1">
        <f t="shared" si="134"/>
        <v>256.55158523929089</v>
      </c>
      <c r="AC83" s="1">
        <f t="shared" si="139"/>
        <v>262.67875392135062</v>
      </c>
      <c r="AD83" s="1">
        <f t="shared" si="116"/>
        <v>290.84688017303057</v>
      </c>
      <c r="AE83" s="1">
        <f t="shared" si="140"/>
        <v>298.78858293728229</v>
      </c>
      <c r="AF83" s="23">
        <f t="shared" si="158"/>
        <v>65.716105166888482</v>
      </c>
      <c r="AG83" s="1">
        <f t="shared" si="159"/>
        <v>111.44132526490412</v>
      </c>
      <c r="AH83" s="1">
        <f t="shared" si="160"/>
        <v>110.64148804542803</v>
      </c>
      <c r="AI83" s="1">
        <f t="shared" si="161"/>
        <v>120.37237325106406</v>
      </c>
      <c r="AJ83" s="1">
        <f t="shared" si="162"/>
        <v>128.15319026664474</v>
      </c>
      <c r="AK83" s="1">
        <f t="shared" si="163"/>
        <v>149.83669272624783</v>
      </c>
      <c r="AL83" s="1">
        <f t="shared" si="164"/>
        <v>191.73115180227799</v>
      </c>
      <c r="AM83" s="1">
        <f t="shared" si="165"/>
        <v>191.78664835973331</v>
      </c>
      <c r="AN83" s="1">
        <f t="shared" si="166"/>
        <v>182.87392304306638</v>
      </c>
      <c r="AO83" s="1">
        <f t="shared" si="167"/>
        <v>209.6402799032692</v>
      </c>
      <c r="AP83" s="1">
        <f t="shared" si="168"/>
        <v>241.21550061666872</v>
      </c>
      <c r="AQ83" s="1">
        <f t="shared" si="169"/>
        <v>224.9182286105314</v>
      </c>
      <c r="AR83" s="1">
        <f t="shared" si="170"/>
        <v>212.49276966339673</v>
      </c>
      <c r="AS83" s="1">
        <f t="shared" si="171"/>
        <v>213.55697465065157</v>
      </c>
      <c r="AT83" s="31">
        <f t="shared" si="136"/>
        <v>65.716105166888482</v>
      </c>
      <c r="AU83" s="6">
        <f t="shared" si="135"/>
        <v>0.7608484993598319</v>
      </c>
      <c r="AX83" s="58"/>
      <c r="AY83" s="34" t="s">
        <v>1</v>
      </c>
      <c r="AZ83" s="34">
        <v>4.2610000000000001</v>
      </c>
      <c r="BA83" s="34">
        <v>237.291</v>
      </c>
    </row>
    <row r="84" spans="1:53" x14ac:dyDescent="0.25">
      <c r="A84" s="31"/>
      <c r="B84" s="31"/>
      <c r="C84" s="10">
        <f t="shared" si="172"/>
        <v>50</v>
      </c>
      <c r="D84" s="1">
        <f t="shared" si="173"/>
        <v>3064.69</v>
      </c>
      <c r="E84" s="6">
        <f t="shared" si="143"/>
        <v>450.81917187499994</v>
      </c>
      <c r="F84" s="10">
        <f t="shared" si="174"/>
        <v>226.9864741283549</v>
      </c>
      <c r="G84" s="1">
        <f t="shared" si="97"/>
        <v>218.9273015827373</v>
      </c>
      <c r="H84" s="1">
        <f t="shared" si="133"/>
        <v>208.70217720223124</v>
      </c>
      <c r="I84" s="1">
        <f t="shared" si="137"/>
        <v>189.60494356609536</v>
      </c>
      <c r="J84" s="1">
        <f t="shared" si="100"/>
        <v>152.43981655848648</v>
      </c>
      <c r="K84" s="1">
        <f t="shared" si="138"/>
        <v>107.67270336946569</v>
      </c>
      <c r="L84" s="23">
        <f t="shared" si="144"/>
        <v>65.716105166888482</v>
      </c>
      <c r="M84" s="1">
        <f t="shared" si="145"/>
        <v>323.13601467926532</v>
      </c>
      <c r="N84" s="1">
        <f t="shared" si="146"/>
        <v>314.2354616540066</v>
      </c>
      <c r="O84" s="1">
        <f t="shared" si="147"/>
        <v>309.30405198460238</v>
      </c>
      <c r="P84" s="1">
        <f t="shared" si="148"/>
        <v>302.87693785020838</v>
      </c>
      <c r="Q84" s="1">
        <f t="shared" si="149"/>
        <v>301.68663142264035</v>
      </c>
      <c r="R84" s="1">
        <f t="shared" si="150"/>
        <v>296.61906978046471</v>
      </c>
      <c r="S84" s="1">
        <f t="shared" si="151"/>
        <v>292.67108919922401</v>
      </c>
      <c r="T84" s="1">
        <f t="shared" si="152"/>
        <v>271.77532581005471</v>
      </c>
      <c r="U84" s="1">
        <f t="shared" si="153"/>
        <v>274.65800937151118</v>
      </c>
      <c r="V84" s="1">
        <f t="shared" si="154"/>
        <v>294.50374072624294</v>
      </c>
      <c r="W84" s="1">
        <f t="shared" si="155"/>
        <v>276.8596902210565</v>
      </c>
      <c r="X84" s="1">
        <f t="shared" si="156"/>
        <v>259.6923599130738</v>
      </c>
      <c r="Y84" s="6">
        <f t="shared" si="157"/>
        <v>239.83016761854435</v>
      </c>
      <c r="Z84" s="10">
        <f t="shared" si="175"/>
        <v>238.23399614501355</v>
      </c>
      <c r="AA84" s="1">
        <f t="shared" si="98"/>
        <v>247.16368778665455</v>
      </c>
      <c r="AB84" s="1">
        <f t="shared" si="134"/>
        <v>254.76731715193205</v>
      </c>
      <c r="AC84" s="1">
        <f t="shared" si="139"/>
        <v>260.93638642717787</v>
      </c>
      <c r="AD84" s="1">
        <f t="shared" si="116"/>
        <v>289.27422578996766</v>
      </c>
      <c r="AE84" s="1">
        <f t="shared" si="140"/>
        <v>297.25794740203196</v>
      </c>
      <c r="AF84" s="23">
        <f t="shared" si="158"/>
        <v>65.716105166888482</v>
      </c>
      <c r="AG84" s="1">
        <f t="shared" si="159"/>
        <v>107.26993510205065</v>
      </c>
      <c r="AH84" s="1">
        <f t="shared" si="160"/>
        <v>106.43875646073002</v>
      </c>
      <c r="AI84" s="1">
        <f t="shared" si="161"/>
        <v>116.52114933390196</v>
      </c>
      <c r="AJ84" s="1">
        <f t="shared" si="162"/>
        <v>124.54280459150921</v>
      </c>
      <c r="AK84" s="1">
        <f t="shared" si="163"/>
        <v>146.76070484683564</v>
      </c>
      <c r="AL84" s="1">
        <f t="shared" si="164"/>
        <v>189.33701321038146</v>
      </c>
      <c r="AM84" s="1">
        <f t="shared" si="165"/>
        <v>189.39321130668858</v>
      </c>
      <c r="AN84" s="1">
        <f t="shared" si="166"/>
        <v>180.36225139746222</v>
      </c>
      <c r="AO84" s="1">
        <f t="shared" si="167"/>
        <v>207.45292708930634</v>
      </c>
      <c r="AP84" s="1">
        <f t="shared" si="168"/>
        <v>239.31691903781083</v>
      </c>
      <c r="AQ84" s="1">
        <f t="shared" si="169"/>
        <v>222.88086405364473</v>
      </c>
      <c r="AR84" s="1">
        <f t="shared" si="170"/>
        <v>210.33508304422583</v>
      </c>
      <c r="AS84" s="1">
        <f t="shared" si="171"/>
        <v>211.41014976093044</v>
      </c>
      <c r="AT84" s="31">
        <f t="shared" si="136"/>
        <v>65.716105166888482</v>
      </c>
      <c r="AU84" s="6">
        <f t="shared" si="135"/>
        <v>0.7608484993598319</v>
      </c>
      <c r="AX84" s="58"/>
      <c r="AY84" s="34" t="s">
        <v>1</v>
      </c>
      <c r="AZ84" s="34">
        <v>4.1529999999999996</v>
      </c>
      <c r="BA84" s="34">
        <v>185.048</v>
      </c>
    </row>
    <row r="85" spans="1:53" x14ac:dyDescent="0.25">
      <c r="A85" s="31"/>
      <c r="B85" s="31"/>
      <c r="C85" s="10">
        <f t="shared" si="172"/>
        <v>50</v>
      </c>
      <c r="D85" s="1">
        <f t="shared" si="173"/>
        <v>3114.69</v>
      </c>
      <c r="E85" s="6">
        <f t="shared" si="143"/>
        <v>450.81917187499994</v>
      </c>
      <c r="F85" s="10">
        <f t="shared" si="174"/>
        <v>228.98731283025776</v>
      </c>
      <c r="G85" s="1">
        <f t="shared" si="97"/>
        <v>221.00111623767606</v>
      </c>
      <c r="H85" s="1">
        <f t="shared" si="133"/>
        <v>210.87657235679723</v>
      </c>
      <c r="I85" s="1">
        <f t="shared" si="137"/>
        <v>191.99574116292843</v>
      </c>
      <c r="J85" s="1">
        <f t="shared" si="100"/>
        <v>155.40343520136551</v>
      </c>
      <c r="K85" s="1">
        <f t="shared" si="138"/>
        <v>111.82907068776414</v>
      </c>
      <c r="L85" s="23">
        <f t="shared" si="144"/>
        <v>65.716105166888482</v>
      </c>
      <c r="M85" s="1">
        <f t="shared" si="145"/>
        <v>324.54462556449516</v>
      </c>
      <c r="N85" s="1">
        <f t="shared" si="146"/>
        <v>315.6837901459412</v>
      </c>
      <c r="O85" s="1">
        <f t="shared" si="147"/>
        <v>310.77536352499635</v>
      </c>
      <c r="P85" s="1">
        <f t="shared" si="148"/>
        <v>304.37931841949938</v>
      </c>
      <c r="Q85" s="1">
        <f t="shared" si="149"/>
        <v>303.19491021311694</v>
      </c>
      <c r="R85" s="1">
        <f t="shared" si="150"/>
        <v>298.15298515599034</v>
      </c>
      <c r="S85" s="1">
        <f t="shared" si="151"/>
        <v>294.22558769260729</v>
      </c>
      <c r="T85" s="1">
        <f t="shared" si="152"/>
        <v>273.44863817390166</v>
      </c>
      <c r="U85" s="1">
        <f t="shared" si="153"/>
        <v>276.3138652183801</v>
      </c>
      <c r="V85" s="1">
        <f t="shared" si="154"/>
        <v>296.04861644964689</v>
      </c>
      <c r="W85" s="1">
        <f t="shared" si="155"/>
        <v>278.5024561279476</v>
      </c>
      <c r="X85" s="1">
        <f t="shared" si="156"/>
        <v>261.44301826061729</v>
      </c>
      <c r="Y85" s="6">
        <f t="shared" si="157"/>
        <v>241.72471801605039</v>
      </c>
      <c r="Z85" s="10">
        <f t="shared" si="175"/>
        <v>236.3114616755233</v>
      </c>
      <c r="AA85" s="1">
        <f t="shared" si="98"/>
        <v>245.31114642490024</v>
      </c>
      <c r="AB85" s="1">
        <f t="shared" si="134"/>
        <v>252.97046445937741</v>
      </c>
      <c r="AC85" s="1">
        <f t="shared" si="139"/>
        <v>259.18230603510244</v>
      </c>
      <c r="AD85" s="1">
        <f t="shared" si="116"/>
        <v>287.6929747254618</v>
      </c>
      <c r="AE85" s="1">
        <f t="shared" si="140"/>
        <v>295.71938944490807</v>
      </c>
      <c r="AF85" s="23">
        <f t="shared" si="158"/>
        <v>65.716105166888482</v>
      </c>
      <c r="AG85" s="1">
        <f t="shared" si="159"/>
        <v>102.92963118945953</v>
      </c>
      <c r="AH85" s="1">
        <f t="shared" si="160"/>
        <v>102.06311222428305</v>
      </c>
      <c r="AI85" s="1">
        <f t="shared" si="161"/>
        <v>112.53820792110332</v>
      </c>
      <c r="AJ85" s="1">
        <f t="shared" si="162"/>
        <v>120.82458431759179</v>
      </c>
      <c r="AK85" s="1">
        <f t="shared" si="163"/>
        <v>143.61885143371674</v>
      </c>
      <c r="AL85" s="1">
        <f t="shared" si="164"/>
        <v>186.91221086763744</v>
      </c>
      <c r="AM85" s="1">
        <f t="shared" si="165"/>
        <v>186.9691377983543</v>
      </c>
      <c r="AN85" s="1">
        <f t="shared" si="166"/>
        <v>177.8151054583422</v>
      </c>
      <c r="AO85" s="1">
        <f t="shared" si="167"/>
        <v>205.24226406352335</v>
      </c>
      <c r="AP85" s="1">
        <f t="shared" si="168"/>
        <v>237.40315443934207</v>
      </c>
      <c r="AQ85" s="1">
        <f t="shared" si="169"/>
        <v>220.82470324060046</v>
      </c>
      <c r="AR85" s="1">
        <f t="shared" si="170"/>
        <v>208.15503154913497</v>
      </c>
      <c r="AS85" s="1">
        <f t="shared" si="171"/>
        <v>209.24129951311963</v>
      </c>
      <c r="AT85" s="31">
        <f t="shared" si="136"/>
        <v>65.716105166888482</v>
      </c>
      <c r="AU85" s="6">
        <f t="shared" si="135"/>
        <v>0.7608484993598319</v>
      </c>
      <c r="AX85" s="58"/>
      <c r="AY85" s="34" t="s">
        <v>1</v>
      </c>
      <c r="AZ85" s="34">
        <v>4.0469999999999997</v>
      </c>
      <c r="BA85" s="34">
        <v>140.31299999999999</v>
      </c>
    </row>
    <row r="86" spans="1:53" x14ac:dyDescent="0.25">
      <c r="A86" s="31"/>
      <c r="B86" s="31"/>
      <c r="C86" s="10">
        <f t="shared" si="172"/>
        <v>50</v>
      </c>
      <c r="D86" s="1">
        <f t="shared" si="173"/>
        <v>3164.69</v>
      </c>
      <c r="E86" s="6">
        <f t="shared" si="143"/>
        <v>450.81917187499994</v>
      </c>
      <c r="F86" s="10">
        <f t="shared" si="174"/>
        <v>230.97081944960564</v>
      </c>
      <c r="G86" s="1">
        <f t="shared" si="97"/>
        <v>223.05565085489047</v>
      </c>
      <c r="H86" s="1">
        <f t="shared" si="133"/>
        <v>213.02877450934071</v>
      </c>
      <c r="I86" s="1">
        <f t="shared" si="137"/>
        <v>194.35713165382487</v>
      </c>
      <c r="J86" s="1">
        <f t="shared" si="100"/>
        <v>158.31158413832202</v>
      </c>
      <c r="K86" s="1">
        <f t="shared" si="138"/>
        <v>115.836397781047</v>
      </c>
      <c r="L86" s="23">
        <f t="shared" si="144"/>
        <v>65.716105166888482</v>
      </c>
      <c r="M86" s="1">
        <f t="shared" si="145"/>
        <v>325.94714906376828</v>
      </c>
      <c r="N86" s="1">
        <f t="shared" si="146"/>
        <v>317.12550411612534</v>
      </c>
      <c r="O86" s="1">
        <f t="shared" si="147"/>
        <v>312.23974214390716</v>
      </c>
      <c r="P86" s="1">
        <f t="shared" si="148"/>
        <v>305.87431974835516</v>
      </c>
      <c r="Q86" s="1">
        <f t="shared" si="149"/>
        <v>304.6957229419869</v>
      </c>
      <c r="R86" s="1">
        <f t="shared" si="150"/>
        <v>299.67904924673695</v>
      </c>
      <c r="S86" s="1">
        <f t="shared" si="151"/>
        <v>295.77191626836401</v>
      </c>
      <c r="T86" s="1">
        <f t="shared" si="152"/>
        <v>275.1117731380491</v>
      </c>
      <c r="U86" s="1">
        <f t="shared" si="153"/>
        <v>277.95985701521926</v>
      </c>
      <c r="V86" s="1">
        <f t="shared" si="154"/>
        <v>297.58547226259236</v>
      </c>
      <c r="W86" s="1">
        <f t="shared" si="155"/>
        <v>280.13558872320988</v>
      </c>
      <c r="X86" s="1">
        <f t="shared" si="156"/>
        <v>263.18203167621732</v>
      </c>
      <c r="Y86" s="6">
        <f t="shared" si="157"/>
        <v>243.60453464568158</v>
      </c>
      <c r="Z86" s="10">
        <f t="shared" si="175"/>
        <v>234.3731574204314</v>
      </c>
      <c r="AA86" s="1">
        <f t="shared" si="98"/>
        <v>243.44450817444792</v>
      </c>
      <c r="AB86" s="1">
        <f t="shared" si="134"/>
        <v>251.16075706366456</v>
      </c>
      <c r="AC86" s="1">
        <f t="shared" si="139"/>
        <v>257.41627330391043</v>
      </c>
      <c r="AD86" s="1">
        <f t="shared" si="116"/>
        <v>286.10298444159088</v>
      </c>
      <c r="AE86" s="1">
        <f t="shared" si="140"/>
        <v>294.17278476036699</v>
      </c>
      <c r="AF86" s="23">
        <f t="shared" si="158"/>
        <v>65.716105166888482</v>
      </c>
      <c r="AG86" s="1">
        <f t="shared" si="159"/>
        <v>98.398063887447293</v>
      </c>
      <c r="AH86" s="1">
        <f t="shared" si="160"/>
        <v>97.491275901521547</v>
      </c>
      <c r="AI86" s="1">
        <f t="shared" si="161"/>
        <v>108.40903210569441</v>
      </c>
      <c r="AJ86" s="1">
        <f t="shared" si="162"/>
        <v>116.98824802311917</v>
      </c>
      <c r="AK86" s="1">
        <f t="shared" si="163"/>
        <v>140.40671097614958</v>
      </c>
      <c r="AL86" s="1">
        <f t="shared" si="164"/>
        <v>184.45553548600313</v>
      </c>
      <c r="AM86" s="1">
        <f t="shared" si="165"/>
        <v>184.51322036390781</v>
      </c>
      <c r="AN86" s="1">
        <f t="shared" si="166"/>
        <v>175.23093827621125</v>
      </c>
      <c r="AO86" s="1">
        <f t="shared" si="167"/>
        <v>203.00752931337558</v>
      </c>
      <c r="AP86" s="1">
        <f t="shared" si="168"/>
        <v>235.47383663105782</v>
      </c>
      <c r="AQ86" s="1">
        <f t="shared" si="169"/>
        <v>218.74921613870814</v>
      </c>
      <c r="AR86" s="1">
        <f t="shared" si="170"/>
        <v>205.9519049662357</v>
      </c>
      <c r="AS86" s="1">
        <f t="shared" si="171"/>
        <v>207.04973176012336</v>
      </c>
      <c r="AT86" s="31">
        <f t="shared" si="136"/>
        <v>65.716105166888482</v>
      </c>
      <c r="AU86" s="6">
        <f t="shared" si="135"/>
        <v>0.7608484993598319</v>
      </c>
      <c r="AX86" s="58"/>
      <c r="AY86" s="34" t="s">
        <v>1</v>
      </c>
      <c r="AZ86" s="34">
        <v>3.9609999999999999</v>
      </c>
      <c r="BA86" s="34">
        <v>110.30500000000001</v>
      </c>
    </row>
    <row r="87" spans="1:53" x14ac:dyDescent="0.25">
      <c r="A87" s="31"/>
      <c r="B87" s="31"/>
      <c r="C87" s="10">
        <f t="shared" si="172"/>
        <v>50</v>
      </c>
      <c r="D87" s="1">
        <f t="shared" si="173"/>
        <v>3214.69</v>
      </c>
      <c r="E87" s="6">
        <f t="shared" si="143"/>
        <v>450.81917187499994</v>
      </c>
      <c r="F87" s="10">
        <f t="shared" si="174"/>
        <v>232.93743674476701</v>
      </c>
      <c r="G87" s="1">
        <f t="shared" ref="G87:G118" si="176">SQRT(G86^2+2*$P$195*9.81* $C87)</f>
        <v>225.0914333738599</v>
      </c>
      <c r="H87" s="1">
        <f t="shared" si="133"/>
        <v>215.15944963898642</v>
      </c>
      <c r="I87" s="1">
        <f t="shared" si="137"/>
        <v>196.6901741946003</v>
      </c>
      <c r="J87" s="1">
        <f t="shared" si="100"/>
        <v>161.16726613175831</v>
      </c>
      <c r="K87" s="1">
        <f t="shared" si="138"/>
        <v>119.70965312325046</v>
      </c>
      <c r="L87" s="23">
        <f t="shared" si="144"/>
        <v>65.716105166888482</v>
      </c>
      <c r="M87" s="1">
        <f t="shared" si="145"/>
        <v>327.34366342240133</v>
      </c>
      <c r="N87" s="1">
        <f t="shared" si="146"/>
        <v>318.56069337083414</v>
      </c>
      <c r="O87" s="1">
        <f t="shared" si="147"/>
        <v>313.69728493261402</v>
      </c>
      <c r="P87" s="1">
        <f t="shared" si="148"/>
        <v>307.36204951411781</v>
      </c>
      <c r="Q87" s="1">
        <f t="shared" si="149"/>
        <v>306.18917939590881</v>
      </c>
      <c r="R87" s="1">
        <f t="shared" si="150"/>
        <v>301.19738139205026</v>
      </c>
      <c r="S87" s="1">
        <f t="shared" si="151"/>
        <v>297.31020240324773</v>
      </c>
      <c r="T87" s="1">
        <f t="shared" si="152"/>
        <v>276.76491417656501</v>
      </c>
      <c r="U87" s="1">
        <f t="shared" si="153"/>
        <v>279.59615897204515</v>
      </c>
      <c r="V87" s="1">
        <f t="shared" si="154"/>
        <v>299.11443178447632</v>
      </c>
      <c r="W87" s="1">
        <f t="shared" si="155"/>
        <v>281.75925551665449</v>
      </c>
      <c r="X87" s="1">
        <f t="shared" si="156"/>
        <v>264.90962949130682</v>
      </c>
      <c r="Y87" s="6">
        <f t="shared" si="157"/>
        <v>245.46995600264216</v>
      </c>
      <c r="Z87" s="10">
        <f t="shared" si="175"/>
        <v>232.41868883379908</v>
      </c>
      <c r="AA87" s="1">
        <f t="shared" ref="AA87:AA118" si="177">SQRT(AA88^2+2*$P$195*9.81* $C87)</f>
        <v>241.56344624197354</v>
      </c>
      <c r="AB87" s="1">
        <f t="shared" si="134"/>
        <v>249.33791506466306</v>
      </c>
      <c r="AC87" s="1">
        <f t="shared" si="139"/>
        <v>255.6380405215028</v>
      </c>
      <c r="AD87" s="1">
        <f t="shared" si="116"/>
        <v>284.50410841740967</v>
      </c>
      <c r="AE87" s="1">
        <f t="shared" si="140"/>
        <v>292.61800575779546</v>
      </c>
      <c r="AF87" s="23">
        <f t="shared" si="158"/>
        <v>65.716105166888482</v>
      </c>
      <c r="AG87" s="1">
        <f t="shared" si="159"/>
        <v>93.647471812100505</v>
      </c>
      <c r="AH87" s="1">
        <f t="shared" si="160"/>
        <v>92.694222456993487</v>
      </c>
      <c r="AI87" s="1">
        <f t="shared" si="161"/>
        <v>104.11622468229186</v>
      </c>
      <c r="AJ87" s="1">
        <f t="shared" si="162"/>
        <v>113.02176859135963</v>
      </c>
      <c r="AK87" s="1">
        <f t="shared" si="163"/>
        <v>137.11934395678824</v>
      </c>
      <c r="AL87" s="1">
        <f t="shared" si="164"/>
        <v>181.96569613921235</v>
      </c>
      <c r="AM87" s="1">
        <f t="shared" si="165"/>
        <v>182.02417006831811</v>
      </c>
      <c r="AN87" s="1">
        <f t="shared" si="166"/>
        <v>172.60808709084679</v>
      </c>
      <c r="AO87" s="1">
        <f t="shared" si="167"/>
        <v>200.74791893795822</v>
      </c>
      <c r="AP87" s="1">
        <f t="shared" si="168"/>
        <v>233.52858013046307</v>
      </c>
      <c r="AQ87" s="1">
        <f t="shared" si="169"/>
        <v>216.65384732632663</v>
      </c>
      <c r="AR87" s="1">
        <f t="shared" si="170"/>
        <v>203.72495467964004</v>
      </c>
      <c r="AS87" s="1">
        <f t="shared" si="171"/>
        <v>204.8347173257967</v>
      </c>
      <c r="AT87" s="31">
        <f t="shared" si="136"/>
        <v>65.716105166888482</v>
      </c>
      <c r="AU87" s="6">
        <f t="shared" si="135"/>
        <v>0.7608484993598319</v>
      </c>
      <c r="AX87" s="58"/>
      <c r="AY87" s="34" t="s">
        <v>1</v>
      </c>
      <c r="AZ87" s="34">
        <v>3.875</v>
      </c>
      <c r="BA87" s="34">
        <v>93.905000000000001</v>
      </c>
    </row>
    <row r="88" spans="1:53" x14ac:dyDescent="0.25">
      <c r="A88" s="4"/>
      <c r="B88" s="4"/>
      <c r="C88" s="12">
        <v>15.84</v>
      </c>
      <c r="D88" s="5">
        <f t="shared" si="173"/>
        <v>3230.53</v>
      </c>
      <c r="E88" s="14">
        <f t="shared" si="143"/>
        <v>450.81917187499994</v>
      </c>
      <c r="F88" s="12">
        <f t="shared" si="174"/>
        <v>233.55700713363822</v>
      </c>
      <c r="G88" s="5">
        <f t="shared" si="176"/>
        <v>225.73253979499458</v>
      </c>
      <c r="H88" s="5">
        <f t="shared" si="133"/>
        <v>215.83006026258607</v>
      </c>
      <c r="I88" s="5">
        <f t="shared" si="137"/>
        <v>197.42353144623416</v>
      </c>
      <c r="J88" s="5">
        <f t="shared" si="100"/>
        <v>162.06145074133147</v>
      </c>
      <c r="K88" s="5">
        <f t="shared" si="138"/>
        <v>120.91082331573526</v>
      </c>
      <c r="L88" s="24">
        <f t="shared" si="144"/>
        <v>65.716105166888482</v>
      </c>
      <c r="M88" s="5">
        <f t="shared" si="145"/>
        <v>327.78483815881168</v>
      </c>
      <c r="N88" s="5">
        <f t="shared" si="146"/>
        <v>319.01401459012209</v>
      </c>
      <c r="O88" s="5">
        <f t="shared" si="147"/>
        <v>314.15762400122276</v>
      </c>
      <c r="P88" s="5">
        <f t="shared" si="148"/>
        <v>307.83186258982192</v>
      </c>
      <c r="Q88" s="5">
        <f t="shared" si="149"/>
        <v>306.66078934735043</v>
      </c>
      <c r="R88" s="5">
        <f t="shared" si="150"/>
        <v>301.67679509937153</v>
      </c>
      <c r="S88" s="5">
        <f t="shared" si="151"/>
        <v>297.79587404304334</v>
      </c>
      <c r="T88" s="5">
        <f t="shared" si="152"/>
        <v>277.28657353568599</v>
      </c>
      <c r="U88" s="5">
        <f t="shared" si="153"/>
        <v>280.11254569533503</v>
      </c>
      <c r="V88" s="5">
        <f t="shared" si="154"/>
        <v>299.59717863449606</v>
      </c>
      <c r="W88" s="5">
        <f t="shared" si="155"/>
        <v>282.27168510727284</v>
      </c>
      <c r="X88" s="5">
        <f t="shared" si="156"/>
        <v>265.45458734258381</v>
      </c>
      <c r="Y88" s="14">
        <f t="shared" si="157"/>
        <v>246.05797171386072</v>
      </c>
      <c r="Z88" s="12">
        <f t="shared" si="175"/>
        <v>230.44764463804424</v>
      </c>
      <c r="AA88" s="5">
        <f t="shared" si="177"/>
        <v>239.66762100938632</v>
      </c>
      <c r="AB88" s="5">
        <f t="shared" si="134"/>
        <v>247.50164825469977</v>
      </c>
      <c r="AC88" s="5">
        <f t="shared" si="139"/>
        <v>253.84735129930647</v>
      </c>
      <c r="AD88" s="5">
        <f t="shared" si="116"/>
        <v>282.89619599136569</v>
      </c>
      <c r="AE88" s="5">
        <f t="shared" si="140"/>
        <v>291.05492143866803</v>
      </c>
      <c r="AF88" s="24">
        <f t="shared" si="158"/>
        <v>65.716105166888482</v>
      </c>
      <c r="AG88" s="5">
        <f t="shared" si="159"/>
        <v>88.642647618390541</v>
      </c>
      <c r="AH88" s="5">
        <f t="shared" si="160"/>
        <v>87.634975192023617</v>
      </c>
      <c r="AI88" s="5">
        <f t="shared" si="161"/>
        <v>99.638638299072923</v>
      </c>
      <c r="AJ88" s="5">
        <f t="shared" si="162"/>
        <v>108.91092771397574</v>
      </c>
      <c r="AK88" s="5">
        <f t="shared" si="163"/>
        <v>133.75120368482669</v>
      </c>
      <c r="AL88" s="5">
        <f t="shared" si="164"/>
        <v>179.44131233199383</v>
      </c>
      <c r="AM88" s="5">
        <f t="shared" si="165"/>
        <v>179.50060860359218</v>
      </c>
      <c r="AN88" s="5">
        <f t="shared" si="166"/>
        <v>169.94476081704121</v>
      </c>
      <c r="AO88" s="5">
        <f t="shared" si="167"/>
        <v>198.46258326929296</v>
      </c>
      <c r="AP88" s="5">
        <f t="shared" si="168"/>
        <v>231.56698326348277</v>
      </c>
      <c r="AQ88" s="5">
        <f t="shared" si="169"/>
        <v>214.53801425691262</v>
      </c>
      <c r="AR88" s="5">
        <f t="shared" si="170"/>
        <v>201.47339069768341</v>
      </c>
      <c r="AS88" s="5">
        <f t="shared" si="171"/>
        <v>202.59548717071425</v>
      </c>
      <c r="AT88" s="4">
        <f t="shared" si="136"/>
        <v>65.716105166888482</v>
      </c>
      <c r="AU88" s="14">
        <f t="shared" si="135"/>
        <v>0.24103680459719476</v>
      </c>
      <c r="AX88" s="58"/>
      <c r="AY88" s="34" t="s">
        <v>1</v>
      </c>
      <c r="AZ88" s="34">
        <v>3.8</v>
      </c>
      <c r="BA88" s="34">
        <v>86.585999999999999</v>
      </c>
    </row>
    <row r="89" spans="1:53" x14ac:dyDescent="0.25">
      <c r="A89" s="30" t="s">
        <v>98</v>
      </c>
      <c r="B89" s="30">
        <f>AZ478</f>
        <v>123.89400000000001</v>
      </c>
      <c r="C89" s="11">
        <f>C79</f>
        <v>0</v>
      </c>
      <c r="D89" s="8">
        <f>D88+C89</f>
        <v>3230.53</v>
      </c>
      <c r="E89" s="9">
        <v>0</v>
      </c>
      <c r="F89" s="11">
        <f t="shared" si="174"/>
        <v>233.55700713363822</v>
      </c>
      <c r="G89" s="8">
        <f t="shared" si="176"/>
        <v>225.73253979499458</v>
      </c>
      <c r="H89" s="8">
        <f t="shared" si="133"/>
        <v>215.83006026258607</v>
      </c>
      <c r="I89" s="8">
        <f t="shared" si="137"/>
        <v>197.42353144623416</v>
      </c>
      <c r="J89" s="8">
        <f t="shared" ref="J89:J120" si="178">SQRT(J88^2+2*$P$195*9.81* $C89)</f>
        <v>162.06145074133147</v>
      </c>
      <c r="K89" s="8">
        <f t="shared" si="138"/>
        <v>120.91082331573526</v>
      </c>
      <c r="L89" s="8">
        <f t="shared" ref="L89:L120" si="179">SQRT(L88^2+2*$P$195*9.81* $C89)</f>
        <v>65.716105166888482</v>
      </c>
      <c r="M89" s="8">
        <f t="shared" si="145"/>
        <v>327.78483815881168</v>
      </c>
      <c r="N89" s="8">
        <f t="shared" si="146"/>
        <v>319.01401459012209</v>
      </c>
      <c r="O89" s="8">
        <f t="shared" si="147"/>
        <v>314.15762400122276</v>
      </c>
      <c r="P89" s="8">
        <f t="shared" si="148"/>
        <v>307.83186258982192</v>
      </c>
      <c r="Q89" s="8">
        <f t="shared" si="149"/>
        <v>306.66078934735043</v>
      </c>
      <c r="R89" s="8">
        <f t="shared" si="150"/>
        <v>301.67679509937153</v>
      </c>
      <c r="S89" s="8">
        <f t="shared" si="151"/>
        <v>297.79587404304334</v>
      </c>
      <c r="T89" s="8">
        <f t="shared" si="152"/>
        <v>277.28657353568599</v>
      </c>
      <c r="U89" s="8">
        <f t="shared" si="153"/>
        <v>280.11254569533503</v>
      </c>
      <c r="V89" s="8">
        <f t="shared" si="154"/>
        <v>299.59717863449606</v>
      </c>
      <c r="W89" s="8">
        <f t="shared" si="155"/>
        <v>282.27168510727284</v>
      </c>
      <c r="X89" s="8">
        <f t="shared" si="156"/>
        <v>265.45458734258381</v>
      </c>
      <c r="Y89" s="9">
        <f t="shared" si="157"/>
        <v>246.05797171386072</v>
      </c>
      <c r="Z89" s="11">
        <f t="shared" si="175"/>
        <v>229.81969187870371</v>
      </c>
      <c r="AA89" s="8">
        <f t="shared" si="177"/>
        <v>239.06388772940767</v>
      </c>
      <c r="AB89" s="8">
        <f t="shared" si="134"/>
        <v>246.91707058199344</v>
      </c>
      <c r="AC89" s="8">
        <f t="shared" si="139"/>
        <v>253.27742026811927</v>
      </c>
      <c r="AD89" s="8">
        <f t="shared" ref="AD89:AD120" si="180">SQRT(AD90^2+2*$P$195*9.81* $C89)</f>
        <v>282.38489967132659</v>
      </c>
      <c r="AE89" s="8">
        <f t="shared" si="140"/>
        <v>290.55798242290507</v>
      </c>
      <c r="AF89" s="8">
        <f t="shared" ref="AF89:AF120" si="181">SQRT(AF90^2+2*$P$195*9.81* $C89)</f>
        <v>321.23455661604294</v>
      </c>
      <c r="AG89" s="8">
        <f t="shared" si="159"/>
        <v>86.997085197138404</v>
      </c>
      <c r="AH89" s="8">
        <f t="shared" si="160"/>
        <v>85.970126979704958</v>
      </c>
      <c r="AI89" s="8">
        <f t="shared" si="161"/>
        <v>98.177553942301302</v>
      </c>
      <c r="AJ89" s="8">
        <f t="shared" si="162"/>
        <v>107.57585245545977</v>
      </c>
      <c r="AK89" s="8">
        <f t="shared" si="163"/>
        <v>132.66634216386612</v>
      </c>
      <c r="AL89" s="8">
        <f t="shared" si="164"/>
        <v>178.63414686847574</v>
      </c>
      <c r="AM89" s="8">
        <f t="shared" si="165"/>
        <v>178.69371098351502</v>
      </c>
      <c r="AN89" s="8">
        <f t="shared" si="166"/>
        <v>169.09226944234129</v>
      </c>
      <c r="AO89" s="8">
        <f t="shared" si="167"/>
        <v>197.73307971586607</v>
      </c>
      <c r="AP89" s="8">
        <f t="shared" si="168"/>
        <v>230.94207410896374</v>
      </c>
      <c r="AQ89" s="8">
        <f t="shared" si="169"/>
        <v>213.86335220719619</v>
      </c>
      <c r="AR89" s="8">
        <f t="shared" si="170"/>
        <v>200.75482812431034</v>
      </c>
      <c r="AS89" s="8">
        <f t="shared" si="171"/>
        <v>201.88091855829029</v>
      </c>
      <c r="AT89" s="30">
        <f t="shared" si="136"/>
        <v>65.716105166888482</v>
      </c>
      <c r="AU89" s="9">
        <f t="shared" si="135"/>
        <v>0</v>
      </c>
      <c r="AX89" s="58"/>
      <c r="AY89" s="34" t="s">
        <v>1</v>
      </c>
      <c r="AZ89" s="34">
        <v>3.722</v>
      </c>
      <c r="BA89" s="34">
        <v>73.944000000000003</v>
      </c>
    </row>
    <row r="90" spans="1:53" x14ac:dyDescent="0.25">
      <c r="A90" s="31"/>
      <c r="B90" s="31"/>
      <c r="C90" s="10">
        <f>$C$80</f>
        <v>50</v>
      </c>
      <c r="D90" s="1">
        <f t="shared" ref="D90:D92" si="182">D89+C90</f>
        <v>3280.53</v>
      </c>
      <c r="E90" s="6">
        <v>0</v>
      </c>
      <c r="F90" s="10">
        <f t="shared" si="174"/>
        <v>235.50202882612783</v>
      </c>
      <c r="G90" s="1">
        <f t="shared" si="176"/>
        <v>227.74439515013057</v>
      </c>
      <c r="H90" s="1">
        <f t="shared" si="133"/>
        <v>217.9333497034163</v>
      </c>
      <c r="I90" s="1">
        <f t="shared" si="137"/>
        <v>199.7207569800951</v>
      </c>
      <c r="J90" s="1">
        <f t="shared" si="178"/>
        <v>164.85218778161547</v>
      </c>
      <c r="K90" s="1">
        <f t="shared" si="138"/>
        <v>124.62647068295303</v>
      </c>
      <c r="L90" s="1">
        <f t="shared" si="179"/>
        <v>72.325213295956118</v>
      </c>
      <c r="M90" s="1">
        <f t="shared" si="145"/>
        <v>329.17355623864802</v>
      </c>
      <c r="N90" s="1">
        <f t="shared" si="146"/>
        <v>320.44074570020996</v>
      </c>
      <c r="O90" s="1">
        <f t="shared" si="147"/>
        <v>315.60630969309477</v>
      </c>
      <c r="P90" s="1">
        <f t="shared" si="148"/>
        <v>309.31017704808716</v>
      </c>
      <c r="Q90" s="1">
        <f t="shared" si="149"/>
        <v>308.14472204329581</v>
      </c>
      <c r="R90" s="1">
        <f t="shared" si="150"/>
        <v>303.18512282338031</v>
      </c>
      <c r="S90" s="1">
        <f t="shared" si="151"/>
        <v>299.32375882488867</v>
      </c>
      <c r="T90" s="1">
        <f t="shared" si="152"/>
        <v>278.92682528426951</v>
      </c>
      <c r="U90" s="1">
        <f t="shared" si="153"/>
        <v>281.73634528743565</v>
      </c>
      <c r="V90" s="1">
        <f t="shared" si="154"/>
        <v>301.11592360044688</v>
      </c>
      <c r="W90" s="1">
        <f t="shared" si="155"/>
        <v>283.88313478137337</v>
      </c>
      <c r="X90" s="1">
        <f t="shared" si="156"/>
        <v>267.16749042730004</v>
      </c>
      <c r="Y90" s="6">
        <f t="shared" si="157"/>
        <v>247.90493227029407</v>
      </c>
      <c r="Z90" s="10">
        <f t="shared" si="175"/>
        <v>229.81969187870371</v>
      </c>
      <c r="AA90" s="1">
        <f t="shared" si="177"/>
        <v>239.06388772940767</v>
      </c>
      <c r="AB90" s="1">
        <f t="shared" si="134"/>
        <v>246.91707058199344</v>
      </c>
      <c r="AC90" s="1">
        <f t="shared" si="139"/>
        <v>253.27742026811927</v>
      </c>
      <c r="AD90" s="1">
        <f t="shared" si="180"/>
        <v>282.38489967132659</v>
      </c>
      <c r="AE90" s="1">
        <f t="shared" si="140"/>
        <v>290.55798242290507</v>
      </c>
      <c r="AF90" s="1">
        <f t="shared" si="181"/>
        <v>321.23455661604294</v>
      </c>
      <c r="AG90" s="1">
        <f t="shared" si="159"/>
        <v>86.997085197138404</v>
      </c>
      <c r="AH90" s="1">
        <f t="shared" si="160"/>
        <v>85.970126979704958</v>
      </c>
      <c r="AI90" s="1">
        <f t="shared" si="161"/>
        <v>98.177553942301302</v>
      </c>
      <c r="AJ90" s="1">
        <f t="shared" si="162"/>
        <v>107.57585245545977</v>
      </c>
      <c r="AK90" s="1">
        <f t="shared" si="163"/>
        <v>132.66634216386612</v>
      </c>
      <c r="AL90" s="1">
        <f t="shared" si="164"/>
        <v>178.63414686847574</v>
      </c>
      <c r="AM90" s="1">
        <f t="shared" si="165"/>
        <v>178.69371098351502</v>
      </c>
      <c r="AN90" s="1">
        <f t="shared" si="166"/>
        <v>169.09226944234129</v>
      </c>
      <c r="AO90" s="1">
        <f t="shared" si="167"/>
        <v>197.73307971586607</v>
      </c>
      <c r="AP90" s="1">
        <f t="shared" si="168"/>
        <v>230.94207410896374</v>
      </c>
      <c r="AQ90" s="1">
        <f t="shared" si="169"/>
        <v>213.86335220719619</v>
      </c>
      <c r="AR90" s="1">
        <f t="shared" si="170"/>
        <v>200.75482812431034</v>
      </c>
      <c r="AS90" s="1">
        <f t="shared" si="171"/>
        <v>201.88091855829029</v>
      </c>
      <c r="AT90" s="31">
        <f t="shared" si="136"/>
        <v>72.325213295956118</v>
      </c>
      <c r="AU90" s="6">
        <f t="shared" si="135"/>
        <v>0.69132184644100625</v>
      </c>
      <c r="AX90" s="58"/>
      <c r="AY90" s="34" t="s">
        <v>1</v>
      </c>
      <c r="AZ90" s="34">
        <v>3.6440000000000001</v>
      </c>
      <c r="BA90" s="34">
        <v>69.078000000000003</v>
      </c>
    </row>
    <row r="91" spans="1:53" ht="15" customHeight="1" x14ac:dyDescent="0.25">
      <c r="A91" s="31"/>
      <c r="B91" s="31"/>
      <c r="C91" s="10">
        <f>$C$80</f>
        <v>50</v>
      </c>
      <c r="D91" s="1">
        <f t="shared" si="182"/>
        <v>3330.53</v>
      </c>
      <c r="E91" s="6">
        <v>0</v>
      </c>
      <c r="F91" s="10">
        <f t="shared" si="174"/>
        <v>237.43111755037995</v>
      </c>
      <c r="G91" s="1">
        <f t="shared" si="176"/>
        <v>229.73863306439955</v>
      </c>
      <c r="H91" s="1">
        <f t="shared" si="133"/>
        <v>220.01653327182379</v>
      </c>
      <c r="I91" s="1">
        <f t="shared" si="137"/>
        <v>201.99185817428932</v>
      </c>
      <c r="J91" s="1">
        <f t="shared" si="178"/>
        <v>167.59646122870558</v>
      </c>
      <c r="K91" s="1">
        <f t="shared" si="138"/>
        <v>128.23450079790911</v>
      </c>
      <c r="L91" s="1">
        <f t="shared" si="179"/>
        <v>78.378992582869728</v>
      </c>
      <c r="M91" s="1">
        <f t="shared" si="145"/>
        <v>330.55644015326396</v>
      </c>
      <c r="N91" s="1">
        <f t="shared" si="146"/>
        <v>321.86115252528788</v>
      </c>
      <c r="O91" s="1">
        <f t="shared" si="147"/>
        <v>317.04837599031106</v>
      </c>
      <c r="P91" s="1">
        <f t="shared" si="148"/>
        <v>310.78145959101073</v>
      </c>
      <c r="Q91" s="1">
        <f t="shared" si="149"/>
        <v>309.62154273102516</v>
      </c>
      <c r="R91" s="1">
        <f t="shared" si="150"/>
        <v>304.68598376267363</v>
      </c>
      <c r="S91" s="1">
        <f t="shared" si="151"/>
        <v>300.84388409449195</v>
      </c>
      <c r="T91" s="1">
        <f t="shared" si="152"/>
        <v>280.55748762626422</v>
      </c>
      <c r="U91" s="1">
        <f t="shared" si="153"/>
        <v>283.35083951864544</v>
      </c>
      <c r="V91" s="1">
        <f t="shared" si="154"/>
        <v>302.62704678490019</v>
      </c>
      <c r="W91" s="1">
        <f t="shared" si="155"/>
        <v>285.4854886212247</v>
      </c>
      <c r="X91" s="1">
        <f t="shared" si="156"/>
        <v>268.86948123805621</v>
      </c>
      <c r="Y91" s="6">
        <f t="shared" si="157"/>
        <v>249.73823384483819</v>
      </c>
      <c r="Z91" s="10">
        <f t="shared" si="175"/>
        <v>227.82616350020535</v>
      </c>
      <c r="AA91" s="1">
        <f t="shared" si="177"/>
        <v>237.14808119885521</v>
      </c>
      <c r="AB91" s="1">
        <f t="shared" si="134"/>
        <v>245.062664934488</v>
      </c>
      <c r="AC91" s="1">
        <f t="shared" si="139"/>
        <v>251.46992189459462</v>
      </c>
      <c r="AD91" s="1">
        <f t="shared" si="180"/>
        <v>280.76485100949725</v>
      </c>
      <c r="AE91" s="1">
        <f t="shared" si="140"/>
        <v>288.98375585778035</v>
      </c>
      <c r="AF91" s="1">
        <f t="shared" si="181"/>
        <v>319.81136684662368</v>
      </c>
      <c r="AG91" s="1">
        <f t="shared" si="159"/>
        <v>81.585310153226473</v>
      </c>
      <c r="AH91" s="1">
        <f t="shared" si="160"/>
        <v>80.48933303802805</v>
      </c>
      <c r="AI91" s="1">
        <f t="shared" si="161"/>
        <v>93.415748662061688</v>
      </c>
      <c r="AJ91" s="1">
        <f t="shared" si="162"/>
        <v>103.24840934134942</v>
      </c>
      <c r="AK91" s="1">
        <f t="shared" si="163"/>
        <v>129.18215179791673</v>
      </c>
      <c r="AL91" s="1">
        <f t="shared" si="164"/>
        <v>176.06200165688267</v>
      </c>
      <c r="AM91" s="1">
        <f t="shared" si="165"/>
        <v>176.1224356663852</v>
      </c>
      <c r="AN91" s="1">
        <f t="shared" si="166"/>
        <v>166.3726707880875</v>
      </c>
      <c r="AO91" s="1">
        <f t="shared" si="167"/>
        <v>195.41248888932623</v>
      </c>
      <c r="AP91" s="1">
        <f t="shared" si="168"/>
        <v>228.95831846375467</v>
      </c>
      <c r="AQ91" s="1">
        <f t="shared" si="169"/>
        <v>211.71963399103836</v>
      </c>
      <c r="AR91" s="1">
        <f t="shared" si="170"/>
        <v>198.46957201349878</v>
      </c>
      <c r="AS91" s="1">
        <f t="shared" si="171"/>
        <v>199.60855512211654</v>
      </c>
      <c r="AT91" s="31">
        <f t="shared" si="136"/>
        <v>78.378992582869728</v>
      </c>
      <c r="AU91" s="6">
        <f t="shared" si="135"/>
        <v>0.63792603543781512</v>
      </c>
      <c r="AX91" s="58"/>
      <c r="AY91" s="34" t="s">
        <v>1</v>
      </c>
      <c r="AZ91" s="34">
        <v>3.5720000000000001</v>
      </c>
      <c r="BA91" s="34">
        <v>65.366</v>
      </c>
    </row>
    <row r="92" spans="1:53" x14ac:dyDescent="0.25">
      <c r="A92" s="4"/>
      <c r="B92" s="4"/>
      <c r="C92" s="12">
        <v>23.89</v>
      </c>
      <c r="D92" s="5">
        <f t="shared" si="182"/>
        <v>3354.42</v>
      </c>
      <c r="E92" s="14">
        <v>0</v>
      </c>
      <c r="F92" s="12">
        <f t="shared" si="174"/>
        <v>238.34732399425494</v>
      </c>
      <c r="G92" s="5">
        <f t="shared" si="176"/>
        <v>230.68539354779014</v>
      </c>
      <c r="H92" s="5">
        <f t="shared" si="133"/>
        <v>221.00494606897723</v>
      </c>
      <c r="I92" s="5">
        <f t="shared" si="137"/>
        <v>203.06802319100419</v>
      </c>
      <c r="J92" s="5">
        <f t="shared" si="178"/>
        <v>168.89193317143662</v>
      </c>
      <c r="K92" s="5">
        <f t="shared" si="138"/>
        <v>129.92304825891731</v>
      </c>
      <c r="L92" s="5">
        <f t="shared" si="179"/>
        <v>81.112130734592029</v>
      </c>
      <c r="M92" s="5">
        <f t="shared" si="145"/>
        <v>331.21514367673223</v>
      </c>
      <c r="N92" s="5">
        <f t="shared" si="146"/>
        <v>322.53761451791422</v>
      </c>
      <c r="O92" s="5">
        <f t="shared" si="147"/>
        <v>317.73508460995242</v>
      </c>
      <c r="P92" s="5">
        <f t="shared" si="148"/>
        <v>311.48198487154764</v>
      </c>
      <c r="Q92" s="5">
        <f t="shared" si="149"/>
        <v>310.32468641269912</v>
      </c>
      <c r="R92" s="5">
        <f t="shared" si="150"/>
        <v>305.40049111851181</v>
      </c>
      <c r="S92" s="5">
        <f t="shared" si="151"/>
        <v>301.56749471894364</v>
      </c>
      <c r="T92" s="5">
        <f t="shared" si="152"/>
        <v>281.33328124692497</v>
      </c>
      <c r="U92" s="5">
        <f t="shared" si="153"/>
        <v>284.11900592871496</v>
      </c>
      <c r="V92" s="5">
        <f t="shared" si="154"/>
        <v>303.34640383520315</v>
      </c>
      <c r="W92" s="5">
        <f t="shared" si="155"/>
        <v>286.24792660786107</v>
      </c>
      <c r="X92" s="5">
        <f t="shared" si="156"/>
        <v>269.67890020396749</v>
      </c>
      <c r="Y92" s="14">
        <f t="shared" si="157"/>
        <v>250.60945057586932</v>
      </c>
      <c r="Z92" s="12">
        <f t="shared" si="175"/>
        <v>225.81503664553054</v>
      </c>
      <c r="AA92" s="5">
        <f t="shared" si="177"/>
        <v>235.2166712125202</v>
      </c>
      <c r="AB92" s="5">
        <f t="shared" si="134"/>
        <v>243.19411947000924</v>
      </c>
      <c r="AC92" s="5">
        <f t="shared" si="139"/>
        <v>249.6493373066981</v>
      </c>
      <c r="AD92" s="5">
        <f t="shared" si="180"/>
        <v>279.1354000523495</v>
      </c>
      <c r="AE92" s="5">
        <f t="shared" si="140"/>
        <v>287.40090666118158</v>
      </c>
      <c r="AF92" s="5">
        <f t="shared" si="181"/>
        <v>318.38181537943672</v>
      </c>
      <c r="AG92" s="5">
        <f t="shared" si="159"/>
        <v>75.788078434527932</v>
      </c>
      <c r="AH92" s="5">
        <f t="shared" si="160"/>
        <v>74.60698849911175</v>
      </c>
      <c r="AI92" s="5">
        <f t="shared" si="161"/>
        <v>88.397805957464129</v>
      </c>
      <c r="AJ92" s="5">
        <f t="shared" si="162"/>
        <v>98.731474371240139</v>
      </c>
      <c r="AK92" s="5">
        <f t="shared" si="163"/>
        <v>125.60134690018256</v>
      </c>
      <c r="AL92" s="5">
        <f t="shared" si="164"/>
        <v>173.45171785666511</v>
      </c>
      <c r="AM92" s="5">
        <f t="shared" si="165"/>
        <v>173.51306102152654</v>
      </c>
      <c r="AN92" s="5">
        <f t="shared" si="166"/>
        <v>163.60787140343018</v>
      </c>
      <c r="AO92" s="5">
        <f t="shared" si="167"/>
        <v>193.06400703891197</v>
      </c>
      <c r="AP92" s="5">
        <f t="shared" si="168"/>
        <v>226.95722414972849</v>
      </c>
      <c r="AQ92" s="5">
        <f t="shared" si="169"/>
        <v>209.55398687999053</v>
      </c>
      <c r="AR92" s="5">
        <f t="shared" si="170"/>
        <v>196.15769425444768</v>
      </c>
      <c r="AS92" s="5">
        <f t="shared" si="171"/>
        <v>197.31002325766178</v>
      </c>
      <c r="AT92" s="4">
        <f t="shared" si="136"/>
        <v>74.60698849911175</v>
      </c>
      <c r="AU92" s="14">
        <f t="shared" si="135"/>
        <v>0.32021128959366091</v>
      </c>
      <c r="AX92" s="58"/>
      <c r="AY92" s="34" t="s">
        <v>1</v>
      </c>
      <c r="AZ92" s="34">
        <v>3.5219999999999998</v>
      </c>
      <c r="BA92" s="34">
        <v>61.991999999999997</v>
      </c>
    </row>
    <row r="93" spans="1:53" x14ac:dyDescent="0.25">
      <c r="A93" s="30" t="s">
        <v>35</v>
      </c>
      <c r="B93" s="30">
        <f>SUM(AZ479:AZ497)</f>
        <v>133.52000000000004</v>
      </c>
      <c r="C93" s="11">
        <f>C89</f>
        <v>0</v>
      </c>
      <c r="D93" s="8">
        <f>D92+C93</f>
        <v>3354.42</v>
      </c>
      <c r="E93" s="9">
        <f>$W$200</f>
        <v>554.09373684210516</v>
      </c>
      <c r="F93" s="11">
        <f t="shared" si="174"/>
        <v>238.34732399425494</v>
      </c>
      <c r="G93" s="8">
        <f t="shared" si="176"/>
        <v>230.68539354779014</v>
      </c>
      <c r="H93" s="8">
        <f t="shared" si="133"/>
        <v>221.00494606897723</v>
      </c>
      <c r="I93" s="8">
        <f t="shared" si="137"/>
        <v>203.06802319100419</v>
      </c>
      <c r="J93" s="8">
        <f t="shared" si="178"/>
        <v>168.89193317143662</v>
      </c>
      <c r="K93" s="8">
        <f t="shared" si="138"/>
        <v>129.92304825891731</v>
      </c>
      <c r="L93" s="8">
        <f t="shared" si="179"/>
        <v>81.112130734592029</v>
      </c>
      <c r="M93" s="22">
        <f>$W$201</f>
        <v>72.855484068106762</v>
      </c>
      <c r="N93" s="8">
        <f t="shared" ref="N93:Y98" si="183">SQRT(N92^2+2*$P$195*9.81* $C93)</f>
        <v>322.53761451791422</v>
      </c>
      <c r="O93" s="8">
        <f t="shared" si="183"/>
        <v>317.73508460995242</v>
      </c>
      <c r="P93" s="8">
        <f t="shared" si="183"/>
        <v>311.48198487154764</v>
      </c>
      <c r="Q93" s="8">
        <f t="shared" si="183"/>
        <v>310.32468641269912</v>
      </c>
      <c r="R93" s="8">
        <f t="shared" si="183"/>
        <v>305.40049111851181</v>
      </c>
      <c r="S93" s="8">
        <f t="shared" si="183"/>
        <v>301.56749471894364</v>
      </c>
      <c r="T93" s="8">
        <f t="shared" si="183"/>
        <v>281.33328124692497</v>
      </c>
      <c r="U93" s="8">
        <f t="shared" si="183"/>
        <v>284.11900592871496</v>
      </c>
      <c r="V93" s="8">
        <f t="shared" si="183"/>
        <v>303.34640383520315</v>
      </c>
      <c r="W93" s="8">
        <f t="shared" si="183"/>
        <v>286.24792660786107</v>
      </c>
      <c r="X93" s="8">
        <f t="shared" si="183"/>
        <v>269.67890020396749</v>
      </c>
      <c r="Y93" s="9">
        <f t="shared" si="183"/>
        <v>250.60945057586932</v>
      </c>
      <c r="Z93" s="11">
        <f t="shared" si="175"/>
        <v>224.84776961584987</v>
      </c>
      <c r="AA93" s="8">
        <f t="shared" si="177"/>
        <v>234.28822237214322</v>
      </c>
      <c r="AB93" s="8">
        <f t="shared" si="134"/>
        <v>242.29624114045419</v>
      </c>
      <c r="AC93" s="8">
        <f t="shared" si="139"/>
        <v>248.77475825266825</v>
      </c>
      <c r="AD93" s="8">
        <f t="shared" si="180"/>
        <v>278.35348082678109</v>
      </c>
      <c r="AE93" s="8">
        <f t="shared" si="140"/>
        <v>286.64153550326444</v>
      </c>
      <c r="AF93" s="8">
        <f t="shared" si="181"/>
        <v>317.69650468695073</v>
      </c>
      <c r="AG93" s="22">
        <f>$W$201</f>
        <v>72.855484068106762</v>
      </c>
      <c r="AH93" s="8">
        <f t="shared" ref="AH93:AS98" si="184">SQRT(AH94^2+2*$P$195*9.81* $C93)</f>
        <v>71.626052934016911</v>
      </c>
      <c r="AI93" s="8">
        <f t="shared" si="184"/>
        <v>85.896803340365821</v>
      </c>
      <c r="AJ93" s="8">
        <f t="shared" si="184"/>
        <v>96.498667128198448</v>
      </c>
      <c r="AK93" s="8">
        <f t="shared" si="184"/>
        <v>123.85389404108375</v>
      </c>
      <c r="AL93" s="8">
        <f t="shared" si="184"/>
        <v>172.19055477414597</v>
      </c>
      <c r="AM93" s="8">
        <f t="shared" si="184"/>
        <v>172.25234706981499</v>
      </c>
      <c r="AN93" s="8">
        <f t="shared" si="184"/>
        <v>162.27022003793965</v>
      </c>
      <c r="AO93" s="8">
        <f t="shared" si="184"/>
        <v>191.93175750750851</v>
      </c>
      <c r="AP93" s="8">
        <f t="shared" si="184"/>
        <v>225.99484578138083</v>
      </c>
      <c r="AQ93" s="8">
        <f t="shared" si="184"/>
        <v>208.51129979763505</v>
      </c>
      <c r="AR93" s="8">
        <f t="shared" si="184"/>
        <v>195.04340476217436</v>
      </c>
      <c r="AS93" s="8">
        <f t="shared" si="184"/>
        <v>196.2022782842723</v>
      </c>
      <c r="AT93" s="30">
        <f t="shared" si="136"/>
        <v>71.626052934016911</v>
      </c>
      <c r="AU93" s="9">
        <f t="shared" si="135"/>
        <v>0</v>
      </c>
      <c r="AX93" s="58"/>
      <c r="AY93" s="34" t="s">
        <v>1</v>
      </c>
      <c r="AZ93" s="34">
        <v>3.456</v>
      </c>
      <c r="BA93" s="34">
        <v>56.093000000000004</v>
      </c>
    </row>
    <row r="94" spans="1:53" x14ac:dyDescent="0.25">
      <c r="A94" s="31"/>
      <c r="B94" s="31"/>
      <c r="C94" s="10">
        <f>$C$90</f>
        <v>50</v>
      </c>
      <c r="D94" s="1">
        <f t="shared" ref="D94:D96" si="185">D93+C94</f>
        <v>3404.42</v>
      </c>
      <c r="E94" s="6">
        <f>$W$200</f>
        <v>554.09373684210516</v>
      </c>
      <c r="F94" s="10">
        <f t="shared" si="174"/>
        <v>240.25356783037029</v>
      </c>
      <c r="G94" s="1">
        <f t="shared" si="176"/>
        <v>232.6544235476704</v>
      </c>
      <c r="H94" s="1">
        <f t="shared" si="133"/>
        <v>223.05944541075039</v>
      </c>
      <c r="I94" s="1">
        <f t="shared" si="137"/>
        <v>205.30209946004501</v>
      </c>
      <c r="J94" s="1">
        <f t="shared" si="178"/>
        <v>171.57160339165981</v>
      </c>
      <c r="K94" s="1">
        <f t="shared" si="138"/>
        <v>133.3878872645075</v>
      </c>
      <c r="L94" s="1">
        <f t="shared" si="179"/>
        <v>86.553496476488746</v>
      </c>
      <c r="M94" s="23">
        <f>$W$201</f>
        <v>72.855484068106762</v>
      </c>
      <c r="N94" s="1">
        <f t="shared" si="183"/>
        <v>323.94882740782782</v>
      </c>
      <c r="O94" s="1">
        <f t="shared" si="183"/>
        <v>319.16753279757893</v>
      </c>
      <c r="P94" s="1">
        <f t="shared" si="183"/>
        <v>312.94305696007865</v>
      </c>
      <c r="Q94" s="1">
        <f t="shared" si="183"/>
        <v>311.79118171805317</v>
      </c>
      <c r="R94" s="1">
        <f t="shared" si="183"/>
        <v>306.89051789755285</v>
      </c>
      <c r="S94" s="1">
        <f t="shared" si="183"/>
        <v>303.07636640137434</v>
      </c>
      <c r="T94" s="1">
        <f t="shared" si="183"/>
        <v>282.95007534397547</v>
      </c>
      <c r="U94" s="1">
        <f t="shared" si="183"/>
        <v>285.72003697662012</v>
      </c>
      <c r="V94" s="1">
        <f t="shared" si="183"/>
        <v>304.84647073527054</v>
      </c>
      <c r="W94" s="1">
        <f t="shared" si="183"/>
        <v>287.83711624337019</v>
      </c>
      <c r="X94" s="1">
        <f t="shared" si="183"/>
        <v>271.3651400147437</v>
      </c>
      <c r="Y94" s="6">
        <f t="shared" si="183"/>
        <v>252.42311050682164</v>
      </c>
      <c r="Z94" s="10">
        <f t="shared" si="175"/>
        <v>224.84776961584987</v>
      </c>
      <c r="AA94" s="1">
        <f t="shared" si="177"/>
        <v>234.28822237214322</v>
      </c>
      <c r="AB94" s="1">
        <f t="shared" si="134"/>
        <v>242.29624114045419</v>
      </c>
      <c r="AC94" s="1">
        <f t="shared" si="139"/>
        <v>248.77475825266825</v>
      </c>
      <c r="AD94" s="1">
        <f t="shared" si="180"/>
        <v>278.35348082678109</v>
      </c>
      <c r="AE94" s="1">
        <f t="shared" si="140"/>
        <v>286.64153550326444</v>
      </c>
      <c r="AF94" s="1">
        <f t="shared" si="181"/>
        <v>317.69650468695073</v>
      </c>
      <c r="AG94" s="23">
        <f>$W$201</f>
        <v>72.855484068106762</v>
      </c>
      <c r="AH94" s="1">
        <f t="shared" si="184"/>
        <v>71.626052934016911</v>
      </c>
      <c r="AI94" s="1">
        <f t="shared" si="184"/>
        <v>85.896803340365821</v>
      </c>
      <c r="AJ94" s="1">
        <f t="shared" si="184"/>
        <v>96.498667128198448</v>
      </c>
      <c r="AK94" s="1">
        <f t="shared" si="184"/>
        <v>123.85389404108375</v>
      </c>
      <c r="AL94" s="1">
        <f t="shared" si="184"/>
        <v>172.19055477414597</v>
      </c>
      <c r="AM94" s="1">
        <f t="shared" si="184"/>
        <v>172.25234706981499</v>
      </c>
      <c r="AN94" s="1">
        <f t="shared" si="184"/>
        <v>162.27022003793965</v>
      </c>
      <c r="AO94" s="1">
        <f t="shared" si="184"/>
        <v>191.93175750750851</v>
      </c>
      <c r="AP94" s="1">
        <f t="shared" si="184"/>
        <v>225.99484578138083</v>
      </c>
      <c r="AQ94" s="1">
        <f t="shared" si="184"/>
        <v>208.51129979763505</v>
      </c>
      <c r="AR94" s="1">
        <f t="shared" si="184"/>
        <v>195.04340476217436</v>
      </c>
      <c r="AS94" s="1">
        <f t="shared" si="184"/>
        <v>196.2022782842723</v>
      </c>
      <c r="AT94" s="31">
        <f t="shared" si="136"/>
        <v>71.626052934016911</v>
      </c>
      <c r="AU94" s="6">
        <f t="shared" si="135"/>
        <v>0.69807001714949746</v>
      </c>
      <c r="AX94" s="58"/>
      <c r="AY94" s="34" t="s">
        <v>1</v>
      </c>
      <c r="AZ94" s="34">
        <v>3.3969999999999998</v>
      </c>
      <c r="BA94" s="34">
        <v>56.834000000000003</v>
      </c>
    </row>
    <row r="95" spans="1:53" x14ac:dyDescent="0.25">
      <c r="A95" s="31"/>
      <c r="B95" s="31"/>
      <c r="C95" s="10">
        <f>$C$90</f>
        <v>50</v>
      </c>
      <c r="D95" s="1">
        <f t="shared" si="185"/>
        <v>3454.42</v>
      </c>
      <c r="E95" s="6">
        <f>$W$200</f>
        <v>554.09373684210516</v>
      </c>
      <c r="F95" s="10">
        <f t="shared" si="174"/>
        <v>242.14480555077438</v>
      </c>
      <c r="G95" s="1">
        <f t="shared" si="176"/>
        <v>234.60692827855451</v>
      </c>
      <c r="H95" s="1">
        <f t="shared" ref="H95:H126" si="186">SQRT(H94^2+2*$P$195*9.81* $C95)</f>
        <v>225.0951936113953</v>
      </c>
      <c r="I95" s="1">
        <f t="shared" si="137"/>
        <v>207.51212504984429</v>
      </c>
      <c r="J95" s="1">
        <f t="shared" si="178"/>
        <v>174.21006024447902</v>
      </c>
      <c r="K95" s="1">
        <f t="shared" si="138"/>
        <v>136.7649753002901</v>
      </c>
      <c r="L95" s="1">
        <f t="shared" si="179"/>
        <v>91.672448163587021</v>
      </c>
      <c r="M95" s="23">
        <f>$W$201</f>
        <v>72.855484068106762</v>
      </c>
      <c r="N95" s="1">
        <f t="shared" si="183"/>
        <v>325.35391926163516</v>
      </c>
      <c r="O95" s="1">
        <f t="shared" si="183"/>
        <v>320.59358070942972</v>
      </c>
      <c r="P95" s="1">
        <f t="shared" si="183"/>
        <v>314.39733920553306</v>
      </c>
      <c r="Q95" s="1">
        <f t="shared" si="183"/>
        <v>313.25081164641864</v>
      </c>
      <c r="R95" s="1">
        <f t="shared" si="183"/>
        <v>308.37334511177875</v>
      </c>
      <c r="S95" s="1">
        <f t="shared" si="183"/>
        <v>304.57776325769436</v>
      </c>
      <c r="T95" s="1">
        <f t="shared" si="183"/>
        <v>284.55768332125808</v>
      </c>
      <c r="U95" s="1">
        <f t="shared" si="183"/>
        <v>287.31214650606262</v>
      </c>
      <c r="V95" s="1">
        <f t="shared" si="183"/>
        <v>306.33919226855414</v>
      </c>
      <c r="W95" s="1">
        <f t="shared" si="183"/>
        <v>289.41757978274126</v>
      </c>
      <c r="X95" s="1">
        <f t="shared" si="183"/>
        <v>273.04096618496914</v>
      </c>
      <c r="Y95" s="6">
        <f t="shared" si="183"/>
        <v>254.22383192363986</v>
      </c>
      <c r="Z95" s="10">
        <f t="shared" si="175"/>
        <v>222.8097607853442</v>
      </c>
      <c r="AA95" s="1">
        <f t="shared" si="177"/>
        <v>232.33303928261867</v>
      </c>
      <c r="AB95" s="1">
        <f t="shared" ref="AB95:AB126" si="187">SQRT(AB96^2+2*$P$195*9.81* $C95)</f>
        <v>240.40619474296648</v>
      </c>
      <c r="AC95" s="1">
        <f t="shared" si="139"/>
        <v>246.93430369973615</v>
      </c>
      <c r="AD95" s="1">
        <f t="shared" si="180"/>
        <v>276.70983048743534</v>
      </c>
      <c r="AE95" s="1">
        <f t="shared" si="140"/>
        <v>285.04568033153777</v>
      </c>
      <c r="AF95" s="1">
        <f t="shared" si="181"/>
        <v>316.25739373223468</v>
      </c>
      <c r="AG95" s="23">
        <f>$W$201</f>
        <v>72.855484068106762</v>
      </c>
      <c r="AH95" s="1">
        <f t="shared" si="184"/>
        <v>64.945834807988973</v>
      </c>
      <c r="AI95" s="1">
        <f t="shared" si="184"/>
        <v>80.411011833538581</v>
      </c>
      <c r="AJ95" s="1">
        <f t="shared" si="184"/>
        <v>91.649674072081936</v>
      </c>
      <c r="AK95" s="1">
        <f t="shared" si="184"/>
        <v>120.11434997176649</v>
      </c>
      <c r="AL95" s="1">
        <f t="shared" si="184"/>
        <v>169.52066880893361</v>
      </c>
      <c r="AM95" s="1">
        <f t="shared" si="184"/>
        <v>169.58343395231739</v>
      </c>
      <c r="AN95" s="1">
        <f t="shared" si="184"/>
        <v>159.43429465193913</v>
      </c>
      <c r="AO95" s="1">
        <f t="shared" si="184"/>
        <v>189.54015284345701</v>
      </c>
      <c r="AP95" s="1">
        <f t="shared" si="184"/>
        <v>223.96727510899913</v>
      </c>
      <c r="AQ95" s="1">
        <f t="shared" si="184"/>
        <v>206.31197770197261</v>
      </c>
      <c r="AR95" s="1">
        <f t="shared" si="184"/>
        <v>192.69042462255715</v>
      </c>
      <c r="AS95" s="1">
        <f t="shared" si="184"/>
        <v>193.86336426447116</v>
      </c>
      <c r="AT95" s="31">
        <f t="shared" si="136"/>
        <v>64.945834807988973</v>
      </c>
      <c r="AU95" s="6">
        <f t="shared" si="135"/>
        <v>0.76987231202468909</v>
      </c>
      <c r="AX95" s="58"/>
      <c r="AY95" s="34" t="s">
        <v>1</v>
      </c>
      <c r="AZ95" s="34">
        <v>3.3330000000000002</v>
      </c>
      <c r="BA95" s="34">
        <v>52.927</v>
      </c>
    </row>
    <row r="96" spans="1:53" x14ac:dyDescent="0.25">
      <c r="A96" s="4"/>
      <c r="B96" s="4"/>
      <c r="C96" s="12">
        <v>33.520000000000003</v>
      </c>
      <c r="D96" s="5">
        <f t="shared" si="185"/>
        <v>3487.94</v>
      </c>
      <c r="E96" s="14">
        <f>$W$200</f>
        <v>554.09373684210516</v>
      </c>
      <c r="F96" s="12">
        <f t="shared" si="174"/>
        <v>243.40446357292288</v>
      </c>
      <c r="G96" s="5">
        <f t="shared" si="176"/>
        <v>235.90683929953963</v>
      </c>
      <c r="H96" s="5">
        <f t="shared" si="186"/>
        <v>226.4497123401828</v>
      </c>
      <c r="I96" s="5">
        <f t="shared" si="137"/>
        <v>208.98064043040497</v>
      </c>
      <c r="J96" s="5">
        <f t="shared" si="178"/>
        <v>175.95673082432799</v>
      </c>
      <c r="K96" s="5">
        <f t="shared" si="138"/>
        <v>138.98303673790181</v>
      </c>
      <c r="L96" s="5">
        <f t="shared" si="179"/>
        <v>94.949796125666055</v>
      </c>
      <c r="M96" s="24">
        <f>$W$201</f>
        <v>72.855484068106762</v>
      </c>
      <c r="N96" s="5">
        <f t="shared" si="183"/>
        <v>326.29250498732972</v>
      </c>
      <c r="O96" s="5">
        <f t="shared" si="183"/>
        <v>321.54606205657944</v>
      </c>
      <c r="P96" s="5">
        <f t="shared" si="183"/>
        <v>315.36853510063276</v>
      </c>
      <c r="Q96" s="5">
        <f t="shared" si="183"/>
        <v>314.22555120349466</v>
      </c>
      <c r="R96" s="5">
        <f t="shared" si="183"/>
        <v>309.36345292782761</v>
      </c>
      <c r="S96" s="5">
        <f t="shared" si="183"/>
        <v>305.5801693550485</v>
      </c>
      <c r="T96" s="5">
        <f t="shared" si="183"/>
        <v>285.6303575762937</v>
      </c>
      <c r="U96" s="5">
        <f t="shared" si="183"/>
        <v>288.37457509621265</v>
      </c>
      <c r="V96" s="5">
        <f t="shared" si="183"/>
        <v>307.33585334573343</v>
      </c>
      <c r="W96" s="5">
        <f t="shared" si="183"/>
        <v>290.47230766339743</v>
      </c>
      <c r="X96" s="5">
        <f t="shared" si="183"/>
        <v>274.15870448924557</v>
      </c>
      <c r="Y96" s="14">
        <f t="shared" si="183"/>
        <v>255.4239275203854</v>
      </c>
      <c r="Z96" s="12">
        <f t="shared" si="175"/>
        <v>220.75293769556569</v>
      </c>
      <c r="AA96" s="5">
        <f t="shared" si="177"/>
        <v>230.36126224324008</v>
      </c>
      <c r="AB96" s="5">
        <f t="shared" si="187"/>
        <v>238.50117079543472</v>
      </c>
      <c r="AC96" s="5">
        <f t="shared" si="139"/>
        <v>245.08002844718607</v>
      </c>
      <c r="AD96" s="5">
        <f t="shared" si="180"/>
        <v>275.05635838566832</v>
      </c>
      <c r="AE96" s="5">
        <f t="shared" si="140"/>
        <v>283.44084016893049</v>
      </c>
      <c r="AF96" s="5">
        <f t="shared" si="181"/>
        <v>314.81170418252515</v>
      </c>
      <c r="AG96" s="24">
        <f>$W$201</f>
        <v>72.855484068106762</v>
      </c>
      <c r="AH96" s="5">
        <f t="shared" si="184"/>
        <v>57.494621130211755</v>
      </c>
      <c r="AI96" s="5">
        <f t="shared" si="184"/>
        <v>74.522485359074551</v>
      </c>
      <c r="AJ96" s="5">
        <f t="shared" si="184"/>
        <v>86.52937511341942</v>
      </c>
      <c r="AK96" s="5">
        <f t="shared" si="184"/>
        <v>116.25457870183006</v>
      </c>
      <c r="AL96" s="5">
        <f t="shared" si="184"/>
        <v>166.80805482178658</v>
      </c>
      <c r="AM96" s="5">
        <f t="shared" si="184"/>
        <v>166.87184025790569</v>
      </c>
      <c r="AN96" s="5">
        <f t="shared" si="184"/>
        <v>156.54700352022502</v>
      </c>
      <c r="AO96" s="5">
        <f t="shared" si="184"/>
        <v>187.11798294103386</v>
      </c>
      <c r="AP96" s="5">
        <f t="shared" si="184"/>
        <v>221.92118042167607</v>
      </c>
      <c r="AQ96" s="5">
        <f t="shared" si="184"/>
        <v>204.0889564462008</v>
      </c>
      <c r="AR96" s="5">
        <f t="shared" si="184"/>
        <v>190.30835436528102</v>
      </c>
      <c r="AS96" s="5">
        <f t="shared" si="184"/>
        <v>191.49588508356788</v>
      </c>
      <c r="AT96" s="4">
        <f t="shared" si="136"/>
        <v>57.494621130211755</v>
      </c>
      <c r="AU96" s="14">
        <f t="shared" si="135"/>
        <v>0.5830110598361038</v>
      </c>
      <c r="AX96" s="58"/>
      <c r="AY96" s="34" t="s">
        <v>1</v>
      </c>
      <c r="AZ96" s="34">
        <v>3.2810000000000001</v>
      </c>
      <c r="BA96" s="34">
        <v>51.993000000000002</v>
      </c>
    </row>
    <row r="97" spans="1:53" x14ac:dyDescent="0.25">
      <c r="A97" s="30" t="s">
        <v>99</v>
      </c>
      <c r="B97" s="30">
        <f>AZ498</f>
        <v>7.1</v>
      </c>
      <c r="C97" s="11">
        <v>0</v>
      </c>
      <c r="D97" s="8">
        <f>D96+C97</f>
        <v>3487.94</v>
      </c>
      <c r="E97" s="9">
        <v>0</v>
      </c>
      <c r="F97" s="11">
        <f t="shared" si="174"/>
        <v>243.40446357292288</v>
      </c>
      <c r="G97" s="8">
        <f t="shared" si="176"/>
        <v>235.90683929953963</v>
      </c>
      <c r="H97" s="8">
        <f t="shared" si="186"/>
        <v>226.4497123401828</v>
      </c>
      <c r="I97" s="8">
        <f t="shared" si="137"/>
        <v>208.98064043040497</v>
      </c>
      <c r="J97" s="8">
        <f t="shared" si="178"/>
        <v>175.95673082432799</v>
      </c>
      <c r="K97" s="8">
        <f t="shared" si="138"/>
        <v>138.98303673790181</v>
      </c>
      <c r="L97" s="8">
        <f t="shared" si="179"/>
        <v>94.949796125666055</v>
      </c>
      <c r="M97" s="8">
        <f t="shared" ref="M97:M128" si="188">SQRT(M96^2+2*$P$195*9.81* $C97)</f>
        <v>72.855484068106762</v>
      </c>
      <c r="N97" s="8">
        <f t="shared" si="183"/>
        <v>326.29250498732972</v>
      </c>
      <c r="O97" s="8">
        <f t="shared" si="183"/>
        <v>321.54606205657944</v>
      </c>
      <c r="P97" s="8">
        <f t="shared" si="183"/>
        <v>315.36853510063276</v>
      </c>
      <c r="Q97" s="8">
        <f t="shared" si="183"/>
        <v>314.22555120349466</v>
      </c>
      <c r="R97" s="8">
        <f t="shared" si="183"/>
        <v>309.36345292782761</v>
      </c>
      <c r="S97" s="8">
        <f t="shared" si="183"/>
        <v>305.5801693550485</v>
      </c>
      <c r="T97" s="8">
        <f t="shared" si="183"/>
        <v>285.6303575762937</v>
      </c>
      <c r="U97" s="8">
        <f t="shared" si="183"/>
        <v>288.37457509621265</v>
      </c>
      <c r="V97" s="8">
        <f t="shared" si="183"/>
        <v>307.33585334573343</v>
      </c>
      <c r="W97" s="8">
        <f t="shared" si="183"/>
        <v>290.47230766339743</v>
      </c>
      <c r="X97" s="8">
        <f t="shared" si="183"/>
        <v>274.15870448924557</v>
      </c>
      <c r="Y97" s="9">
        <f t="shared" si="183"/>
        <v>255.4239275203854</v>
      </c>
      <c r="Z97" s="11">
        <f t="shared" si="175"/>
        <v>219.36324548388299</v>
      </c>
      <c r="AA97" s="8">
        <f t="shared" si="177"/>
        <v>229.02987820434876</v>
      </c>
      <c r="AB97" s="8">
        <f t="shared" si="187"/>
        <v>237.21547681125935</v>
      </c>
      <c r="AC97" s="8">
        <f t="shared" si="139"/>
        <v>243.82902680294964</v>
      </c>
      <c r="AD97" s="8">
        <f t="shared" si="180"/>
        <v>273.94228271003584</v>
      </c>
      <c r="AE97" s="8">
        <f t="shared" si="140"/>
        <v>282.35984814358648</v>
      </c>
      <c r="AF97" s="8">
        <f t="shared" si="181"/>
        <v>313.83878514024639</v>
      </c>
      <c r="AG97" s="8">
        <f t="shared" ref="AG97:AG128" si="189">SQRT(AG98^2+2*$P$195*9.81* $C97)</f>
        <v>330.6544050164739</v>
      </c>
      <c r="AH97" s="8">
        <f t="shared" si="184"/>
        <v>51.903809367970204</v>
      </c>
      <c r="AI97" s="8">
        <f t="shared" si="184"/>
        <v>70.29918059332897</v>
      </c>
      <c r="AJ97" s="8">
        <f t="shared" si="184"/>
        <v>82.919881364597046</v>
      </c>
      <c r="AK97" s="8">
        <f t="shared" si="184"/>
        <v>113.59357832703395</v>
      </c>
      <c r="AL97" s="8">
        <f t="shared" si="184"/>
        <v>164.96454504355825</v>
      </c>
      <c r="AM97" s="8">
        <f t="shared" si="184"/>
        <v>165.02904301685808</v>
      </c>
      <c r="AN97" s="8">
        <f t="shared" si="184"/>
        <v>154.58117051944373</v>
      </c>
      <c r="AO97" s="8">
        <f t="shared" si="184"/>
        <v>185.47645000894599</v>
      </c>
      <c r="AP97" s="8">
        <f t="shared" si="184"/>
        <v>220.5388498377329</v>
      </c>
      <c r="AQ97" s="8">
        <f t="shared" si="184"/>
        <v>202.58498491077577</v>
      </c>
      <c r="AR97" s="8">
        <f t="shared" si="184"/>
        <v>188.69457784796407</v>
      </c>
      <c r="AS97" s="8">
        <f t="shared" si="184"/>
        <v>189.89220092446934</v>
      </c>
      <c r="AT97" s="30">
        <f t="shared" si="136"/>
        <v>51.903809367970204</v>
      </c>
      <c r="AU97" s="9">
        <f t="shared" si="135"/>
        <v>0</v>
      </c>
      <c r="AX97" s="58"/>
      <c r="AY97" s="34" t="s">
        <v>1</v>
      </c>
      <c r="AZ97" s="34">
        <v>3.2330000000000001</v>
      </c>
      <c r="BA97" s="34">
        <v>50.747</v>
      </c>
    </row>
    <row r="98" spans="1:53" x14ac:dyDescent="0.25">
      <c r="A98" s="4"/>
      <c r="B98" s="4"/>
      <c r="C98" s="12">
        <v>7.1</v>
      </c>
      <c r="D98" s="5">
        <f>D97+C98</f>
        <v>3495.04</v>
      </c>
      <c r="E98" s="14">
        <v>0</v>
      </c>
      <c r="F98" s="12">
        <f t="shared" si="174"/>
        <v>243.67044085654365</v>
      </c>
      <c r="G98" s="5">
        <f t="shared" si="176"/>
        <v>236.18126023945848</v>
      </c>
      <c r="H98" s="5">
        <f t="shared" si="186"/>
        <v>226.73557964940468</v>
      </c>
      <c r="I98" s="5">
        <f t="shared" si="137"/>
        <v>209.29036990435614</v>
      </c>
      <c r="J98" s="5">
        <f t="shared" si="178"/>
        <v>176.32447924886952</v>
      </c>
      <c r="K98" s="5">
        <f t="shared" si="138"/>
        <v>139.44832505587496</v>
      </c>
      <c r="L98" s="5">
        <f t="shared" si="179"/>
        <v>95.629569926385983</v>
      </c>
      <c r="M98" s="5">
        <f t="shared" si="188"/>
        <v>73.739219000462427</v>
      </c>
      <c r="N98" s="5">
        <f t="shared" si="183"/>
        <v>326.49096414894331</v>
      </c>
      <c r="O98" s="5">
        <f t="shared" si="183"/>
        <v>321.74744891621697</v>
      </c>
      <c r="P98" s="5">
        <f t="shared" si="183"/>
        <v>315.57386424024253</v>
      </c>
      <c r="Q98" s="5">
        <f t="shared" si="183"/>
        <v>314.43162673169513</v>
      </c>
      <c r="R98" s="5">
        <f t="shared" si="183"/>
        <v>309.57276506086288</v>
      </c>
      <c r="S98" s="5">
        <f t="shared" si="183"/>
        <v>305.79207112523392</v>
      </c>
      <c r="T98" s="5">
        <f t="shared" si="183"/>
        <v>285.85704824118193</v>
      </c>
      <c r="U98" s="5">
        <f t="shared" si="183"/>
        <v>288.59911022371705</v>
      </c>
      <c r="V98" s="5">
        <f t="shared" si="183"/>
        <v>307.54654543946702</v>
      </c>
      <c r="W98" s="5">
        <f t="shared" si="183"/>
        <v>290.69522249135679</v>
      </c>
      <c r="X98" s="5">
        <f t="shared" si="183"/>
        <v>274.39487259644903</v>
      </c>
      <c r="Y98" s="14">
        <f t="shared" si="183"/>
        <v>255.67740144553076</v>
      </c>
      <c r="Z98" s="12">
        <f t="shared" si="175"/>
        <v>219.36324548388299</v>
      </c>
      <c r="AA98" s="5">
        <f t="shared" si="177"/>
        <v>229.02987820434876</v>
      </c>
      <c r="AB98" s="5">
        <f t="shared" si="187"/>
        <v>237.21547681125935</v>
      </c>
      <c r="AC98" s="5">
        <f t="shared" si="139"/>
        <v>243.82902680294964</v>
      </c>
      <c r="AD98" s="5">
        <f t="shared" si="180"/>
        <v>273.94228271003584</v>
      </c>
      <c r="AE98" s="5">
        <f t="shared" si="140"/>
        <v>282.35984814358648</v>
      </c>
      <c r="AF98" s="5">
        <f t="shared" si="181"/>
        <v>313.83878514024639</v>
      </c>
      <c r="AG98" s="5">
        <f t="shared" si="189"/>
        <v>330.6544050164739</v>
      </c>
      <c r="AH98" s="5">
        <f t="shared" si="184"/>
        <v>51.903809367970204</v>
      </c>
      <c r="AI98" s="5">
        <f t="shared" si="184"/>
        <v>70.29918059332897</v>
      </c>
      <c r="AJ98" s="5">
        <f t="shared" si="184"/>
        <v>82.919881364597046</v>
      </c>
      <c r="AK98" s="5">
        <f t="shared" si="184"/>
        <v>113.59357832703395</v>
      </c>
      <c r="AL98" s="5">
        <f t="shared" si="184"/>
        <v>164.96454504355825</v>
      </c>
      <c r="AM98" s="5">
        <f t="shared" si="184"/>
        <v>165.02904301685808</v>
      </c>
      <c r="AN98" s="5">
        <f t="shared" si="184"/>
        <v>154.58117051944373</v>
      </c>
      <c r="AO98" s="5">
        <f t="shared" si="184"/>
        <v>185.47645000894599</v>
      </c>
      <c r="AP98" s="5">
        <f t="shared" si="184"/>
        <v>220.5388498377329</v>
      </c>
      <c r="AQ98" s="5">
        <f t="shared" si="184"/>
        <v>202.58498491077577</v>
      </c>
      <c r="AR98" s="5">
        <f t="shared" si="184"/>
        <v>188.69457784796407</v>
      </c>
      <c r="AS98" s="5">
        <f t="shared" si="184"/>
        <v>189.89220092446934</v>
      </c>
      <c r="AT98" s="4">
        <f t="shared" si="136"/>
        <v>51.903809367970204</v>
      </c>
      <c r="AU98" s="14">
        <f t="shared" si="135"/>
        <v>0.13679150117219341</v>
      </c>
      <c r="AX98" s="58"/>
      <c r="AY98" s="34" t="s">
        <v>1</v>
      </c>
      <c r="AZ98" s="34">
        <v>3.194</v>
      </c>
      <c r="BA98" s="34">
        <v>50.496000000000002</v>
      </c>
    </row>
    <row r="99" spans="1:53" x14ac:dyDescent="0.25">
      <c r="A99" s="30" t="s">
        <v>36</v>
      </c>
      <c r="B99" s="30">
        <f>SUM(AZ499:AZ520)</f>
        <v>153.44900000000001</v>
      </c>
      <c r="C99" s="11">
        <v>0</v>
      </c>
      <c r="D99" s="8">
        <f>D98+C99</f>
        <v>3495.04</v>
      </c>
      <c r="E99" s="9">
        <f>$X$200</f>
        <v>267.70331818181819</v>
      </c>
      <c r="F99" s="11">
        <f t="shared" si="174"/>
        <v>243.67044085654365</v>
      </c>
      <c r="G99" s="8">
        <f t="shared" si="176"/>
        <v>236.18126023945848</v>
      </c>
      <c r="H99" s="8">
        <f t="shared" si="186"/>
        <v>226.73557964940468</v>
      </c>
      <c r="I99" s="8">
        <f t="shared" si="137"/>
        <v>209.29036990435614</v>
      </c>
      <c r="J99" s="8">
        <f t="shared" si="178"/>
        <v>176.32447924886952</v>
      </c>
      <c r="K99" s="8">
        <f t="shared" si="138"/>
        <v>139.44832505587496</v>
      </c>
      <c r="L99" s="8">
        <f t="shared" si="179"/>
        <v>95.629569926385983</v>
      </c>
      <c r="M99" s="8">
        <f t="shared" si="188"/>
        <v>73.739219000462427</v>
      </c>
      <c r="N99" s="22">
        <f>$X$201</f>
        <v>50.640443984098241</v>
      </c>
      <c r="O99" s="8">
        <f t="shared" ref="O99:Y105" si="190">SQRT(O98^2+2*$P$195*9.81* $C99)</f>
        <v>321.74744891621697</v>
      </c>
      <c r="P99" s="8">
        <f t="shared" si="190"/>
        <v>315.57386424024253</v>
      </c>
      <c r="Q99" s="8">
        <f t="shared" si="190"/>
        <v>314.43162673169513</v>
      </c>
      <c r="R99" s="8">
        <f t="shared" si="190"/>
        <v>309.57276506086288</v>
      </c>
      <c r="S99" s="8">
        <f t="shared" si="190"/>
        <v>305.79207112523392</v>
      </c>
      <c r="T99" s="8">
        <f t="shared" si="190"/>
        <v>285.85704824118193</v>
      </c>
      <c r="U99" s="8">
        <f t="shared" si="190"/>
        <v>288.59911022371705</v>
      </c>
      <c r="V99" s="8">
        <f t="shared" si="190"/>
        <v>307.54654543946702</v>
      </c>
      <c r="W99" s="8">
        <f t="shared" si="190"/>
        <v>290.69522249135679</v>
      </c>
      <c r="X99" s="8">
        <f t="shared" si="190"/>
        <v>274.39487259644903</v>
      </c>
      <c r="Y99" s="9">
        <f t="shared" si="190"/>
        <v>255.67740144553076</v>
      </c>
      <c r="Z99" s="11">
        <f t="shared" si="175"/>
        <v>219.06775803212648</v>
      </c>
      <c r="AA99" s="8">
        <f t="shared" si="177"/>
        <v>228.74687812142668</v>
      </c>
      <c r="AB99" s="8">
        <f t="shared" si="187"/>
        <v>236.94225367965319</v>
      </c>
      <c r="AC99" s="8">
        <f t="shared" si="139"/>
        <v>243.5632226993097</v>
      </c>
      <c r="AD99" s="8">
        <f t="shared" si="180"/>
        <v>273.70572408407025</v>
      </c>
      <c r="AE99" s="8">
        <f t="shared" si="140"/>
        <v>282.1303475056684</v>
      </c>
      <c r="AF99" s="8">
        <f t="shared" si="181"/>
        <v>313.63232007927013</v>
      </c>
      <c r="AG99" s="8">
        <f t="shared" si="189"/>
        <v>330.4584462482361</v>
      </c>
      <c r="AH99" s="22">
        <f>$X$201</f>
        <v>50.640443984098241</v>
      </c>
      <c r="AI99" s="8">
        <f t="shared" ref="AI99:AS105" si="191">SQRT(AI100^2+2*$P$195*9.81* $C99)</f>
        <v>69.371636365977992</v>
      </c>
      <c r="AJ99" s="8">
        <f t="shared" si="191"/>
        <v>82.134985636565659</v>
      </c>
      <c r="AK99" s="8">
        <f t="shared" si="191"/>
        <v>113.02190131624931</v>
      </c>
      <c r="AL99" s="8">
        <f t="shared" si="191"/>
        <v>164.57141386470542</v>
      </c>
      <c r="AM99" s="8">
        <f t="shared" si="191"/>
        <v>164.63606585150168</v>
      </c>
      <c r="AN99" s="8">
        <f t="shared" si="191"/>
        <v>154.16156271639613</v>
      </c>
      <c r="AO99" s="8">
        <f t="shared" si="191"/>
        <v>185.12688256415123</v>
      </c>
      <c r="AP99" s="8">
        <f t="shared" si="191"/>
        <v>220.24493961893901</v>
      </c>
      <c r="AQ99" s="8">
        <f t="shared" si="191"/>
        <v>202.26498770498876</v>
      </c>
      <c r="AR99" s="8">
        <f t="shared" si="191"/>
        <v>188.35098313845185</v>
      </c>
      <c r="AS99" s="8">
        <f t="shared" si="191"/>
        <v>189.55077713356658</v>
      </c>
      <c r="AT99" s="30">
        <f t="shared" si="136"/>
        <v>50.640443984098241</v>
      </c>
      <c r="AU99" s="9">
        <f t="shared" si="135"/>
        <v>0</v>
      </c>
      <c r="AX99" s="58"/>
      <c r="AY99" s="34" t="s">
        <v>1</v>
      </c>
      <c r="AZ99" s="34">
        <v>3.15</v>
      </c>
      <c r="BA99" s="34">
        <v>47.045000000000002</v>
      </c>
    </row>
    <row r="100" spans="1:53" x14ac:dyDescent="0.25">
      <c r="A100" s="31"/>
      <c r="B100" s="31"/>
      <c r="C100" s="10">
        <f>$C$90</f>
        <v>50</v>
      </c>
      <c r="D100" s="1">
        <f t="shared" ref="D100:D103" si="192">D99+C100</f>
        <v>3545.04</v>
      </c>
      <c r="E100" s="6">
        <f>$X$200</f>
        <v>267.70331818181819</v>
      </c>
      <c r="F100" s="10">
        <f t="shared" si="174"/>
        <v>245.53536150058375</v>
      </c>
      <c r="G100" s="1">
        <f t="shared" si="176"/>
        <v>238.10484599919172</v>
      </c>
      <c r="H100" s="1">
        <f t="shared" si="186"/>
        <v>228.73861300390789</v>
      </c>
      <c r="I100" s="1">
        <f t="shared" si="137"/>
        <v>211.45871685674777</v>
      </c>
      <c r="J100" s="1">
        <f t="shared" si="178"/>
        <v>178.89285056252254</v>
      </c>
      <c r="K100" s="1">
        <f t="shared" si="138"/>
        <v>142.68204288167789</v>
      </c>
      <c r="L100" s="1">
        <f t="shared" si="179"/>
        <v>100.28631334487048</v>
      </c>
      <c r="M100" s="1">
        <f t="shared" si="188"/>
        <v>79.685647508181546</v>
      </c>
      <c r="N100" s="23">
        <f>$X$201</f>
        <v>50.640443984098241</v>
      </c>
      <c r="O100" s="1">
        <f t="shared" si="190"/>
        <v>323.16211238957709</v>
      </c>
      <c r="P100" s="1">
        <f t="shared" si="190"/>
        <v>317.01607812778047</v>
      </c>
      <c r="Q100" s="1">
        <f t="shared" si="190"/>
        <v>315.87905579373262</v>
      </c>
      <c r="R100" s="1">
        <f t="shared" si="190"/>
        <v>311.04280552269364</v>
      </c>
      <c r="S100" s="1">
        <f t="shared" si="190"/>
        <v>307.28019910671128</v>
      </c>
      <c r="T100" s="1">
        <f t="shared" si="190"/>
        <v>287.44839889823947</v>
      </c>
      <c r="U100" s="1">
        <f t="shared" si="190"/>
        <v>290.17542353190629</v>
      </c>
      <c r="V100" s="1">
        <f t="shared" si="190"/>
        <v>309.02622479613302</v>
      </c>
      <c r="W100" s="1">
        <f t="shared" si="190"/>
        <v>292.2602305810687</v>
      </c>
      <c r="X100" s="1">
        <f t="shared" si="190"/>
        <v>276.05230683191456</v>
      </c>
      <c r="Y100" s="6">
        <f t="shared" si="190"/>
        <v>257.45536236392337</v>
      </c>
      <c r="Z100" s="10">
        <f t="shared" si="175"/>
        <v>219.06775803212648</v>
      </c>
      <c r="AA100" s="1">
        <f t="shared" si="177"/>
        <v>228.74687812142668</v>
      </c>
      <c r="AB100" s="1">
        <f t="shared" si="187"/>
        <v>236.94225367965319</v>
      </c>
      <c r="AC100" s="1">
        <f t="shared" si="139"/>
        <v>243.5632226993097</v>
      </c>
      <c r="AD100" s="1">
        <f t="shared" si="180"/>
        <v>273.70572408407025</v>
      </c>
      <c r="AE100" s="1">
        <f t="shared" si="140"/>
        <v>282.1303475056684</v>
      </c>
      <c r="AF100" s="1">
        <f t="shared" si="181"/>
        <v>313.63232007927013</v>
      </c>
      <c r="AG100" s="1">
        <f t="shared" si="189"/>
        <v>330.4584462482361</v>
      </c>
      <c r="AH100" s="23">
        <f>$X$201</f>
        <v>50.640443984098241</v>
      </c>
      <c r="AI100" s="1">
        <f t="shared" si="191"/>
        <v>69.371636365977992</v>
      </c>
      <c r="AJ100" s="1">
        <f t="shared" si="191"/>
        <v>82.134985636565659</v>
      </c>
      <c r="AK100" s="1">
        <f t="shared" si="191"/>
        <v>113.02190131624931</v>
      </c>
      <c r="AL100" s="1">
        <f t="shared" si="191"/>
        <v>164.57141386470542</v>
      </c>
      <c r="AM100" s="1">
        <f t="shared" si="191"/>
        <v>164.63606585150168</v>
      </c>
      <c r="AN100" s="1">
        <f t="shared" si="191"/>
        <v>154.16156271639613</v>
      </c>
      <c r="AO100" s="1">
        <f t="shared" si="191"/>
        <v>185.12688256415123</v>
      </c>
      <c r="AP100" s="1">
        <f t="shared" si="191"/>
        <v>220.24493961893901</v>
      </c>
      <c r="AQ100" s="1">
        <f t="shared" si="191"/>
        <v>202.26498770498876</v>
      </c>
      <c r="AR100" s="1">
        <f t="shared" si="191"/>
        <v>188.35098313845185</v>
      </c>
      <c r="AS100" s="1">
        <f t="shared" si="191"/>
        <v>189.55077713356658</v>
      </c>
      <c r="AT100" s="31">
        <f t="shared" si="136"/>
        <v>50.640443984098241</v>
      </c>
      <c r="AU100" s="6">
        <f t="shared" si="135"/>
        <v>0.98735311277485349</v>
      </c>
      <c r="AX100" s="58"/>
      <c r="AY100" s="34" t="s">
        <v>1</v>
      </c>
      <c r="AZ100" s="34">
        <v>3.1139999999999999</v>
      </c>
      <c r="BA100" s="34">
        <v>46.844000000000001</v>
      </c>
    </row>
    <row r="101" spans="1:53" x14ac:dyDescent="0.25">
      <c r="A101" s="31"/>
      <c r="B101" s="31"/>
      <c r="C101" s="10">
        <f>$C$90</f>
        <v>50</v>
      </c>
      <c r="D101" s="1">
        <f t="shared" si="192"/>
        <v>3595.04</v>
      </c>
      <c r="E101" s="6">
        <f>$X$200</f>
        <v>267.70331818181819</v>
      </c>
      <c r="F101" s="10">
        <f t="shared" si="174"/>
        <v>247.38622384284525</v>
      </c>
      <c r="G101" s="1">
        <f t="shared" si="176"/>
        <v>240.01301566435686</v>
      </c>
      <c r="H101" s="1">
        <f t="shared" si="186"/>
        <v>230.72425767342179</v>
      </c>
      <c r="I101" s="1">
        <f t="shared" si="137"/>
        <v>213.60505362631807</v>
      </c>
      <c r="J101" s="1">
        <f t="shared" si="178"/>
        <v>181.42486594286081</v>
      </c>
      <c r="K101" s="1">
        <f t="shared" si="138"/>
        <v>145.84407893668146</v>
      </c>
      <c r="L101" s="1">
        <f t="shared" si="179"/>
        <v>104.73621457884349</v>
      </c>
      <c r="M101" s="1">
        <f t="shared" si="188"/>
        <v>85.218146065249272</v>
      </c>
      <c r="N101" s="23">
        <f>$X$201</f>
        <v>50.640443984098241</v>
      </c>
      <c r="O101" s="1">
        <f t="shared" si="190"/>
        <v>324.57061001281932</v>
      </c>
      <c r="P101" s="1">
        <f t="shared" si="190"/>
        <v>318.45176054077484</v>
      </c>
      <c r="Q101" s="1">
        <f t="shared" si="190"/>
        <v>317.3198825934802</v>
      </c>
      <c r="R101" s="1">
        <f t="shared" si="190"/>
        <v>312.50593093160364</v>
      </c>
      <c r="S101" s="1">
        <f t="shared" si="190"/>
        <v>308.7611548803705</v>
      </c>
      <c r="T101" s="1">
        <f t="shared" si="190"/>
        <v>289.03098800848574</v>
      </c>
      <c r="U101" s="1">
        <f t="shared" si="190"/>
        <v>291.74322001020209</v>
      </c>
      <c r="V101" s="1">
        <f t="shared" si="190"/>
        <v>310.49885283483763</v>
      </c>
      <c r="W101" s="1">
        <f t="shared" si="190"/>
        <v>293.81690281414961</v>
      </c>
      <c r="X101" s="1">
        <f t="shared" si="190"/>
        <v>277.69984895066381</v>
      </c>
      <c r="Y101" s="6">
        <f t="shared" si="190"/>
        <v>259.22112878764165</v>
      </c>
      <c r="Z101" s="10">
        <f t="shared" si="175"/>
        <v>216.9754654545585</v>
      </c>
      <c r="AA101" s="1">
        <f t="shared" si="177"/>
        <v>226.74391778016633</v>
      </c>
      <c r="AB101" s="1">
        <f t="shared" si="187"/>
        <v>235.00915211708909</v>
      </c>
      <c r="AC101" s="1">
        <f t="shared" si="139"/>
        <v>241.68308474461662</v>
      </c>
      <c r="AD101" s="1">
        <f t="shared" si="180"/>
        <v>272.0339930898071</v>
      </c>
      <c r="AE101" s="1">
        <f t="shared" si="140"/>
        <v>280.50882870895384</v>
      </c>
      <c r="AF101" s="1">
        <f t="shared" si="181"/>
        <v>312.17447396977502</v>
      </c>
      <c r="AG101" s="1">
        <f t="shared" si="189"/>
        <v>329.07515053069312</v>
      </c>
      <c r="AH101" s="23">
        <f>$X$201</f>
        <v>50.640443984098241</v>
      </c>
      <c r="AI101" s="1">
        <f t="shared" si="191"/>
        <v>62.450732038091267</v>
      </c>
      <c r="AJ101" s="1">
        <f t="shared" si="191"/>
        <v>76.379485894570195</v>
      </c>
      <c r="AK101" s="1">
        <f t="shared" si="191"/>
        <v>108.91106544855761</v>
      </c>
      <c r="AL101" s="1">
        <f t="shared" si="191"/>
        <v>161.77583336650798</v>
      </c>
      <c r="AM101" s="1">
        <f t="shared" si="191"/>
        <v>161.8416021270798</v>
      </c>
      <c r="AN101" s="1">
        <f t="shared" si="191"/>
        <v>151.17360027187729</v>
      </c>
      <c r="AO101" s="1">
        <f t="shared" si="191"/>
        <v>182.6461952735973</v>
      </c>
      <c r="AP101" s="1">
        <f t="shared" si="191"/>
        <v>218.16393704677702</v>
      </c>
      <c r="AQ101" s="1">
        <f t="shared" si="191"/>
        <v>199.99698810556936</v>
      </c>
      <c r="AR101" s="1">
        <f t="shared" si="191"/>
        <v>185.91332079552924</v>
      </c>
      <c r="AS101" s="1">
        <f t="shared" si="191"/>
        <v>187.1287447506102</v>
      </c>
      <c r="AT101" s="31">
        <f t="shared" si="136"/>
        <v>50.640443984098241</v>
      </c>
      <c r="AU101" s="6">
        <f t="shared" ref="AU101:AU132" si="193">($C101/$AT101)</f>
        <v>0.98735311277485349</v>
      </c>
      <c r="AX101" s="58"/>
      <c r="AY101" s="34" t="s">
        <v>1</v>
      </c>
      <c r="AZ101" s="34">
        <v>3.0859999999999999</v>
      </c>
      <c r="BA101" s="34">
        <v>44.331000000000003</v>
      </c>
    </row>
    <row r="102" spans="1:53" x14ac:dyDescent="0.25">
      <c r="A102" s="31"/>
      <c r="B102" s="31"/>
      <c r="C102" s="10">
        <f>$C$90</f>
        <v>50</v>
      </c>
      <c r="D102" s="1">
        <f t="shared" si="192"/>
        <v>3645.04</v>
      </c>
      <c r="E102" s="6">
        <f>$X$200</f>
        <v>267.70331818181819</v>
      </c>
      <c r="F102" s="10">
        <f t="shared" si="174"/>
        <v>249.2233410963394</v>
      </c>
      <c r="G102" s="1">
        <f t="shared" si="176"/>
        <v>241.90613404438261</v>
      </c>
      <c r="H102" s="1">
        <f t="shared" si="186"/>
        <v>232.69295880827923</v>
      </c>
      <c r="I102" s="1">
        <f t="shared" si="137"/>
        <v>215.73003716381783</v>
      </c>
      <c r="J102" s="1">
        <f t="shared" si="178"/>
        <v>183.92202690919055</v>
      </c>
      <c r="K102" s="1">
        <f t="shared" si="138"/>
        <v>148.9389987910788</v>
      </c>
      <c r="L102" s="1">
        <f t="shared" si="179"/>
        <v>109.00460836269973</v>
      </c>
      <c r="M102" s="1">
        <f t="shared" si="188"/>
        <v>90.412733720412191</v>
      </c>
      <c r="N102" s="23">
        <f>$X$201</f>
        <v>50.640443984098241</v>
      </c>
      <c r="O102" s="1">
        <f t="shared" si="190"/>
        <v>325.97302171206388</v>
      </c>
      <c r="P102" s="1">
        <f t="shared" si="190"/>
        <v>319.88099942247118</v>
      </c>
      <c r="Q102" s="1">
        <f t="shared" si="190"/>
        <v>318.75419666122053</v>
      </c>
      <c r="R102" s="1">
        <f t="shared" si="190"/>
        <v>313.96223796410328</v>
      </c>
      <c r="S102" s="1">
        <f t="shared" si="190"/>
        <v>310.23504115921554</v>
      </c>
      <c r="T102" s="1">
        <f t="shared" si="190"/>
        <v>290.60495871399274</v>
      </c>
      <c r="U102" s="1">
        <f t="shared" si="190"/>
        <v>293.3026362341825</v>
      </c>
      <c r="V102" s="1">
        <f t="shared" si="190"/>
        <v>311.96452941280063</v>
      </c>
      <c r="W102" s="1">
        <f t="shared" si="190"/>
        <v>295.36537098871196</v>
      </c>
      <c r="X102" s="1">
        <f t="shared" si="190"/>
        <v>279.33767398476971</v>
      </c>
      <c r="Y102" s="6">
        <f t="shared" si="190"/>
        <v>260.97494824204699</v>
      </c>
      <c r="Z102" s="10">
        <f t="shared" si="175"/>
        <v>214.86279950057039</v>
      </c>
      <c r="AA102" s="1">
        <f t="shared" si="177"/>
        <v>224.72310573303054</v>
      </c>
      <c r="AB102" s="1">
        <f t="shared" si="187"/>
        <v>233.06001711746509</v>
      </c>
      <c r="AC102" s="1">
        <f t="shared" si="139"/>
        <v>239.78820540567366</v>
      </c>
      <c r="AD102" s="1">
        <f t="shared" si="180"/>
        <v>270.35192508355698</v>
      </c>
      <c r="AE102" s="1">
        <f t="shared" si="140"/>
        <v>278.87788184735842</v>
      </c>
      <c r="AF102" s="1">
        <f t="shared" si="181"/>
        <v>310.70978774139985</v>
      </c>
      <c r="AG102" s="1">
        <f t="shared" si="189"/>
        <v>327.68601541231254</v>
      </c>
      <c r="AH102" s="23">
        <f>$X$201</f>
        <v>50.640443984098241</v>
      </c>
      <c r="AI102" s="1">
        <f t="shared" si="191"/>
        <v>54.660442113959149</v>
      </c>
      <c r="AJ102" s="1">
        <f t="shared" si="191"/>
        <v>70.153373871246188</v>
      </c>
      <c r="AK102" s="1">
        <f t="shared" si="191"/>
        <v>104.63885596249607</v>
      </c>
      <c r="AL102" s="1">
        <f t="shared" si="191"/>
        <v>158.93108651685532</v>
      </c>
      <c r="AM102" s="1">
        <f t="shared" si="191"/>
        <v>158.99803199744329</v>
      </c>
      <c r="AN102" s="1">
        <f t="shared" si="191"/>
        <v>148.12537736377698</v>
      </c>
      <c r="AO102" s="1">
        <f t="shared" si="191"/>
        <v>180.1313483209434</v>
      </c>
      <c r="AP102" s="1">
        <f t="shared" si="191"/>
        <v>216.0628922970117</v>
      </c>
      <c r="AQ102" s="1">
        <f t="shared" si="191"/>
        <v>197.70297228746776</v>
      </c>
      <c r="AR102" s="1">
        <f t="shared" si="191"/>
        <v>183.44326874873704</v>
      </c>
      <c r="AS102" s="1">
        <f t="shared" si="191"/>
        <v>184.67494987663872</v>
      </c>
      <c r="AT102" s="31">
        <f t="shared" si="136"/>
        <v>50.640443984098241</v>
      </c>
      <c r="AU102" s="6">
        <f t="shared" si="193"/>
        <v>0.98735311277485349</v>
      </c>
      <c r="AX102" s="58"/>
      <c r="AY102" s="34" t="s">
        <v>1</v>
      </c>
      <c r="AZ102" s="34">
        <v>3.0640000000000001</v>
      </c>
      <c r="BA102" s="34">
        <v>43.896000000000001</v>
      </c>
    </row>
    <row r="103" spans="1:53" x14ac:dyDescent="0.25">
      <c r="A103" s="4"/>
      <c r="B103" s="4"/>
      <c r="C103" s="12">
        <v>3.45</v>
      </c>
      <c r="D103" s="5">
        <f t="shared" si="192"/>
        <v>3648.49</v>
      </c>
      <c r="E103" s="14">
        <f>$X$200</f>
        <v>267.70331818181819</v>
      </c>
      <c r="F103" s="12">
        <f t="shared" si="174"/>
        <v>249.34960300193447</v>
      </c>
      <c r="G103" s="5">
        <f t="shared" si="176"/>
        <v>242.03621311344881</v>
      </c>
      <c r="H103" s="5">
        <f t="shared" si="186"/>
        <v>232.82818525460257</v>
      </c>
      <c r="I103" s="5">
        <f t="shared" si="137"/>
        <v>215.87588958635982</v>
      </c>
      <c r="J103" s="5">
        <f t="shared" si="178"/>
        <v>184.09308176133348</v>
      </c>
      <c r="K103" s="5">
        <f t="shared" si="138"/>
        <v>149.15017978832265</v>
      </c>
      <c r="L103" s="5">
        <f t="shared" si="179"/>
        <v>109.29297971189891</v>
      </c>
      <c r="M103" s="5">
        <f t="shared" si="188"/>
        <v>90.760196059716407</v>
      </c>
      <c r="N103" s="24">
        <f>$X$201</f>
        <v>50.640443984098241</v>
      </c>
      <c r="O103" s="5">
        <f t="shared" si="190"/>
        <v>326.06956566673568</v>
      </c>
      <c r="P103" s="5">
        <f t="shared" si="190"/>
        <v>319.97938146311708</v>
      </c>
      <c r="Q103" s="5">
        <f t="shared" si="190"/>
        <v>318.85292637694272</v>
      </c>
      <c r="R103" s="5">
        <f t="shared" si="190"/>
        <v>314.06247409938715</v>
      </c>
      <c r="S103" s="5">
        <f t="shared" si="190"/>
        <v>310.33648115079887</v>
      </c>
      <c r="T103" s="5">
        <f t="shared" si="190"/>
        <v>290.71324840667552</v>
      </c>
      <c r="U103" s="5">
        <f t="shared" si="190"/>
        <v>293.40993028853194</v>
      </c>
      <c r="V103" s="5">
        <f t="shared" si="190"/>
        <v>312.06540721738151</v>
      </c>
      <c r="W103" s="5">
        <f t="shared" si="190"/>
        <v>295.47191600776449</v>
      </c>
      <c r="X103" s="5">
        <f t="shared" si="190"/>
        <v>279.45032989284783</v>
      </c>
      <c r="Y103" s="14">
        <f t="shared" si="190"/>
        <v>261.09552730741888</v>
      </c>
      <c r="Z103" s="12">
        <f t="shared" si="175"/>
        <v>212.72915317187324</v>
      </c>
      <c r="AA103" s="5">
        <f t="shared" si="177"/>
        <v>222.68395597864435</v>
      </c>
      <c r="AB103" s="5">
        <f t="shared" si="187"/>
        <v>231.0944429855316</v>
      </c>
      <c r="AC103" s="5">
        <f t="shared" si="139"/>
        <v>237.87823240404649</v>
      </c>
      <c r="AD103" s="5">
        <f t="shared" si="180"/>
        <v>268.65932590622123</v>
      </c>
      <c r="AE103" s="5">
        <f t="shared" si="140"/>
        <v>277.23734052913795</v>
      </c>
      <c r="AF103" s="5">
        <f t="shared" si="181"/>
        <v>309.23816420084012</v>
      </c>
      <c r="AG103" s="5">
        <f t="shared" si="189"/>
        <v>326.29096631196876</v>
      </c>
      <c r="AH103" s="24">
        <f>$X$201</f>
        <v>50.640443984098241</v>
      </c>
      <c r="AI103" s="5">
        <f t="shared" si="191"/>
        <v>45.556930670244661</v>
      </c>
      <c r="AJ103" s="5">
        <f t="shared" si="191"/>
        <v>63.317974268913929</v>
      </c>
      <c r="AK103" s="5">
        <f t="shared" si="191"/>
        <v>100.18463044369629</v>
      </c>
      <c r="AL103" s="5">
        <f t="shared" si="191"/>
        <v>156.03448420598616</v>
      </c>
      <c r="AM103" s="5">
        <f t="shared" si="191"/>
        <v>156.10267191518537</v>
      </c>
      <c r="AN103" s="5">
        <f t="shared" si="191"/>
        <v>145.01309395761933</v>
      </c>
      <c r="AO103" s="5">
        <f t="shared" si="191"/>
        <v>177.58089043565761</v>
      </c>
      <c r="AP103" s="5">
        <f t="shared" si="191"/>
        <v>213.94121488799226</v>
      </c>
      <c r="AQ103" s="5">
        <f t="shared" si="191"/>
        <v>195.38202386939093</v>
      </c>
      <c r="AR103" s="5">
        <f t="shared" si="191"/>
        <v>180.93950052219489</v>
      </c>
      <c r="AS103" s="5">
        <f t="shared" si="191"/>
        <v>182.18810913980917</v>
      </c>
      <c r="AT103" s="4">
        <f t="shared" si="136"/>
        <v>45.556930670244661</v>
      </c>
      <c r="AU103" s="14">
        <f t="shared" si="193"/>
        <v>7.5729421390834717E-2</v>
      </c>
      <c r="AX103" s="58"/>
      <c r="AY103" s="34" t="s">
        <v>1</v>
      </c>
      <c r="AZ103" s="34">
        <v>3.036</v>
      </c>
      <c r="BA103" s="34">
        <v>43.302</v>
      </c>
    </row>
    <row r="104" spans="1:53" x14ac:dyDescent="0.25">
      <c r="A104" s="30" t="s">
        <v>87</v>
      </c>
      <c r="B104" s="30">
        <f>AZ521</f>
        <v>6.3029999999999999</v>
      </c>
      <c r="C104" s="11">
        <v>0</v>
      </c>
      <c r="D104" s="8">
        <f>D103+C104</f>
        <v>3648.49</v>
      </c>
      <c r="E104" s="9">
        <v>0</v>
      </c>
      <c r="F104" s="11">
        <f t="shared" si="174"/>
        <v>249.34960300193447</v>
      </c>
      <c r="G104" s="8">
        <f t="shared" si="176"/>
        <v>242.03621311344881</v>
      </c>
      <c r="H104" s="8">
        <f t="shared" si="186"/>
        <v>232.82818525460257</v>
      </c>
      <c r="I104" s="8">
        <f t="shared" ref="I104:I135" si="194">SQRT(I103^2+2*$P$195*9.81* $C104)</f>
        <v>215.87588958635982</v>
      </c>
      <c r="J104" s="8">
        <f t="shared" si="178"/>
        <v>184.09308176133348</v>
      </c>
      <c r="K104" s="8">
        <f t="shared" ref="K104:K135" si="195">SQRT(K103^2+2*$P$195*9.81* $C104)</f>
        <v>149.15017978832265</v>
      </c>
      <c r="L104" s="8">
        <f t="shared" si="179"/>
        <v>109.29297971189891</v>
      </c>
      <c r="M104" s="8">
        <f t="shared" si="188"/>
        <v>90.760196059716407</v>
      </c>
      <c r="N104" s="8">
        <f t="shared" ref="N104:N135" si="196">SQRT(N103^2+2*$P$195*9.81* $C104)</f>
        <v>50.640443984098241</v>
      </c>
      <c r="O104" s="8">
        <f t="shared" si="190"/>
        <v>326.06956566673568</v>
      </c>
      <c r="P104" s="8">
        <f t="shared" si="190"/>
        <v>319.97938146311708</v>
      </c>
      <c r="Q104" s="8">
        <f t="shared" si="190"/>
        <v>318.85292637694272</v>
      </c>
      <c r="R104" s="8">
        <f t="shared" si="190"/>
        <v>314.06247409938715</v>
      </c>
      <c r="S104" s="8">
        <f t="shared" si="190"/>
        <v>310.33648115079887</v>
      </c>
      <c r="T104" s="8">
        <f t="shared" si="190"/>
        <v>290.71324840667552</v>
      </c>
      <c r="U104" s="8">
        <f t="shared" si="190"/>
        <v>293.40993028853194</v>
      </c>
      <c r="V104" s="8">
        <f t="shared" si="190"/>
        <v>312.06540721738151</v>
      </c>
      <c r="W104" s="8">
        <f t="shared" si="190"/>
        <v>295.47191600776449</v>
      </c>
      <c r="X104" s="8">
        <f t="shared" si="190"/>
        <v>279.45032989284783</v>
      </c>
      <c r="Y104" s="9">
        <f t="shared" si="190"/>
        <v>261.09552730741888</v>
      </c>
      <c r="Z104" s="10">
        <f t="shared" si="175"/>
        <v>212.58114177702194</v>
      </c>
      <c r="AA104" s="1">
        <f t="shared" si="177"/>
        <v>222.54256554713035</v>
      </c>
      <c r="AB104" s="1">
        <f t="shared" si="187"/>
        <v>230.95820143219228</v>
      </c>
      <c r="AC104" s="1">
        <f t="shared" ref="AC104:AC135" si="197">SQRT(AC105^2+2*$P$195*9.81* $C104)</f>
        <v>237.74587836947575</v>
      </c>
      <c r="AD104" s="1">
        <f t="shared" si="180"/>
        <v>268.54214311050919</v>
      </c>
      <c r="AE104" s="1">
        <f t="shared" ref="AE104:AE135" si="198">SQRT(AE105^2+2*$P$195*9.81* $C104)</f>
        <v>277.12378500170138</v>
      </c>
      <c r="AF104" s="1">
        <f t="shared" si="181"/>
        <v>309.13636380779559</v>
      </c>
      <c r="AG104" s="1">
        <f t="shared" si="189"/>
        <v>326.19448788536931</v>
      </c>
      <c r="AH104" s="1">
        <f t="shared" ref="AH104:AH135" si="199">SQRT(AH105^2+2*$P$195*9.81* $C104)</f>
        <v>325.92209778857693</v>
      </c>
      <c r="AI104" s="1">
        <f t="shared" si="191"/>
        <v>44.860708443954366</v>
      </c>
      <c r="AJ104" s="1">
        <f t="shared" si="191"/>
        <v>62.818907149988263</v>
      </c>
      <c r="AK104" s="1">
        <f t="shared" si="191"/>
        <v>99.869962486925971</v>
      </c>
      <c r="AL104" s="1">
        <f t="shared" si="191"/>
        <v>155.83263294774989</v>
      </c>
      <c r="AM104" s="1">
        <f t="shared" si="191"/>
        <v>155.90090894237917</v>
      </c>
      <c r="AN104" s="1">
        <f t="shared" si="191"/>
        <v>144.79587925476793</v>
      </c>
      <c r="AO104" s="1">
        <f t="shared" si="191"/>
        <v>177.4035565537541</v>
      </c>
      <c r="AP104" s="1">
        <f t="shared" si="191"/>
        <v>213.79404261520028</v>
      </c>
      <c r="AQ104" s="1">
        <f t="shared" si="191"/>
        <v>195.22086077389181</v>
      </c>
      <c r="AR104" s="1">
        <f t="shared" si="191"/>
        <v>180.76546152188854</v>
      </c>
      <c r="AS104" s="1">
        <f t="shared" si="191"/>
        <v>182.01526403557207</v>
      </c>
      <c r="AT104" s="30">
        <f t="shared" si="136"/>
        <v>44.860708443954366</v>
      </c>
      <c r="AU104" s="9">
        <f t="shared" si="193"/>
        <v>0</v>
      </c>
      <c r="AX104" s="58"/>
      <c r="AY104" s="34" t="s">
        <v>1</v>
      </c>
      <c r="AZ104" s="34">
        <v>3.008</v>
      </c>
      <c r="BA104" s="34">
        <v>43.515999999999998</v>
      </c>
    </row>
    <row r="105" spans="1:53" x14ac:dyDescent="0.25">
      <c r="A105" s="4"/>
      <c r="B105" s="4"/>
      <c r="C105" s="12">
        <v>6.3</v>
      </c>
      <c r="D105" s="5">
        <f>D104+C105</f>
        <v>3654.79</v>
      </c>
      <c r="E105" s="14">
        <v>0</v>
      </c>
      <c r="F105" s="12">
        <f t="shared" si="174"/>
        <v>249.5800034001569</v>
      </c>
      <c r="G105" s="5">
        <f t="shared" si="176"/>
        <v>242.27356859199233</v>
      </c>
      <c r="H105" s="5">
        <f t="shared" si="186"/>
        <v>233.0749180605917</v>
      </c>
      <c r="I105" s="5">
        <f t="shared" si="194"/>
        <v>216.14197483298383</v>
      </c>
      <c r="J105" s="5">
        <f t="shared" si="178"/>
        <v>184.40503337052658</v>
      </c>
      <c r="K105" s="5">
        <f t="shared" si="195"/>
        <v>149.53504509274396</v>
      </c>
      <c r="L105" s="5">
        <f t="shared" si="179"/>
        <v>109.81761695787041</v>
      </c>
      <c r="M105" s="5">
        <f t="shared" si="188"/>
        <v>91.391283877611443</v>
      </c>
      <c r="N105" s="5">
        <f t="shared" si="196"/>
        <v>51.762999786590726</v>
      </c>
      <c r="O105" s="5">
        <f t="shared" si="190"/>
        <v>326.24578960362641</v>
      </c>
      <c r="P105" s="5">
        <f t="shared" si="190"/>
        <v>320.15895761561785</v>
      </c>
      <c r="Q105" s="5">
        <f t="shared" si="190"/>
        <v>319.03313658480693</v>
      </c>
      <c r="R105" s="5">
        <f t="shared" si="190"/>
        <v>314.24543149810182</v>
      </c>
      <c r="S105" s="5">
        <f t="shared" si="190"/>
        <v>310.52163388894525</v>
      </c>
      <c r="T105" s="5">
        <f t="shared" si="190"/>
        <v>290.91089078816117</v>
      </c>
      <c r="U105" s="5">
        <f t="shared" si="190"/>
        <v>293.6057573889197</v>
      </c>
      <c r="V105" s="5">
        <f t="shared" si="190"/>
        <v>312.24953476626695</v>
      </c>
      <c r="W105" s="5">
        <f t="shared" si="190"/>
        <v>295.66637740754265</v>
      </c>
      <c r="X105" s="5">
        <f t="shared" si="190"/>
        <v>279.65593227611225</v>
      </c>
      <c r="Y105" s="14">
        <f t="shared" si="190"/>
        <v>261.31557159866901</v>
      </c>
      <c r="Z105" s="12">
        <f t="shared" si="175"/>
        <v>212.58114177702194</v>
      </c>
      <c r="AA105" s="5">
        <f t="shared" si="177"/>
        <v>222.54256554713035</v>
      </c>
      <c r="AB105" s="5">
        <f t="shared" si="187"/>
        <v>230.95820143219228</v>
      </c>
      <c r="AC105" s="5">
        <f t="shared" si="197"/>
        <v>237.74587836947575</v>
      </c>
      <c r="AD105" s="5">
        <f t="shared" si="180"/>
        <v>268.54214311050919</v>
      </c>
      <c r="AE105" s="5">
        <f t="shared" si="198"/>
        <v>277.12378500170138</v>
      </c>
      <c r="AF105" s="5">
        <f t="shared" si="181"/>
        <v>309.13636380779559</v>
      </c>
      <c r="AG105" s="5">
        <f t="shared" si="189"/>
        <v>326.19448788536931</v>
      </c>
      <c r="AH105" s="5">
        <f t="shared" si="199"/>
        <v>325.92209778857693</v>
      </c>
      <c r="AI105" s="5">
        <f t="shared" si="191"/>
        <v>44.860708443954366</v>
      </c>
      <c r="AJ105" s="5">
        <f t="shared" si="191"/>
        <v>62.818907149988263</v>
      </c>
      <c r="AK105" s="5">
        <f t="shared" si="191"/>
        <v>99.869962486925971</v>
      </c>
      <c r="AL105" s="5">
        <f t="shared" si="191"/>
        <v>155.83263294774989</v>
      </c>
      <c r="AM105" s="5">
        <f t="shared" si="191"/>
        <v>155.90090894237917</v>
      </c>
      <c r="AN105" s="5">
        <f t="shared" si="191"/>
        <v>144.79587925476793</v>
      </c>
      <c r="AO105" s="5">
        <f t="shared" si="191"/>
        <v>177.4035565537541</v>
      </c>
      <c r="AP105" s="5">
        <f t="shared" si="191"/>
        <v>213.79404261520028</v>
      </c>
      <c r="AQ105" s="5">
        <f t="shared" si="191"/>
        <v>195.22086077389181</v>
      </c>
      <c r="AR105" s="5">
        <f t="shared" si="191"/>
        <v>180.76546152188854</v>
      </c>
      <c r="AS105" s="5">
        <f t="shared" si="191"/>
        <v>182.01526403557207</v>
      </c>
      <c r="AT105" s="4">
        <f t="shared" si="136"/>
        <v>44.860708443954366</v>
      </c>
      <c r="AU105" s="14">
        <f t="shared" si="193"/>
        <v>0.1404346970550131</v>
      </c>
      <c r="AX105" s="58"/>
      <c r="AY105" s="34" t="s">
        <v>1</v>
      </c>
      <c r="AZ105" s="34">
        <v>2.9780000000000002</v>
      </c>
      <c r="BA105" s="34">
        <v>43.456000000000003</v>
      </c>
    </row>
    <row r="106" spans="1:53" x14ac:dyDescent="0.25">
      <c r="A106" s="30" t="s">
        <v>37</v>
      </c>
      <c r="B106" s="30">
        <f>SUM(AZ522:AZ544)</f>
        <v>125.66800000000002</v>
      </c>
      <c r="C106" s="11">
        <v>0</v>
      </c>
      <c r="D106" s="8">
        <f>D105</f>
        <v>3654.79</v>
      </c>
      <c r="E106" s="9">
        <f>$Y$200</f>
        <v>198.08304347826083</v>
      </c>
      <c r="F106" s="11">
        <f t="shared" si="174"/>
        <v>249.5800034001569</v>
      </c>
      <c r="G106" s="8">
        <f t="shared" si="176"/>
        <v>242.27356859199233</v>
      </c>
      <c r="H106" s="8">
        <f t="shared" si="186"/>
        <v>233.0749180605917</v>
      </c>
      <c r="I106" s="8">
        <f t="shared" si="194"/>
        <v>216.14197483298383</v>
      </c>
      <c r="J106" s="8">
        <f t="shared" si="178"/>
        <v>184.40503337052658</v>
      </c>
      <c r="K106" s="8">
        <f t="shared" si="195"/>
        <v>149.53504509274396</v>
      </c>
      <c r="L106" s="8">
        <f t="shared" si="179"/>
        <v>109.81761695787041</v>
      </c>
      <c r="M106" s="8">
        <f t="shared" si="188"/>
        <v>91.391283877611443</v>
      </c>
      <c r="N106" s="8">
        <f t="shared" si="196"/>
        <v>51.762999786590726</v>
      </c>
      <c r="O106" s="22">
        <f>$Y$201</f>
        <v>43.560642581273733</v>
      </c>
      <c r="P106" s="8">
        <f t="shared" ref="P106:Y109" si="200">SQRT(P105^2+2*$P$195*9.81* $C106)</f>
        <v>320.15895761561785</v>
      </c>
      <c r="Q106" s="8">
        <f t="shared" si="200"/>
        <v>319.03313658480693</v>
      </c>
      <c r="R106" s="8">
        <f t="shared" si="200"/>
        <v>314.24543149810182</v>
      </c>
      <c r="S106" s="8">
        <f t="shared" si="200"/>
        <v>310.52163388894525</v>
      </c>
      <c r="T106" s="8">
        <f t="shared" si="200"/>
        <v>290.91089078816117</v>
      </c>
      <c r="U106" s="8">
        <f t="shared" si="200"/>
        <v>293.6057573889197</v>
      </c>
      <c r="V106" s="8">
        <f t="shared" si="200"/>
        <v>312.24953476626695</v>
      </c>
      <c r="W106" s="8">
        <f t="shared" si="200"/>
        <v>295.66637740754265</v>
      </c>
      <c r="X106" s="8">
        <f t="shared" si="200"/>
        <v>279.65593227611225</v>
      </c>
      <c r="Y106" s="9">
        <f t="shared" si="200"/>
        <v>261.31557159866901</v>
      </c>
      <c r="Z106" s="11">
        <f t="shared" si="175"/>
        <v>212.31059384595554</v>
      </c>
      <c r="AA106" s="8">
        <f t="shared" si="177"/>
        <v>222.28414226007848</v>
      </c>
      <c r="AB106" s="8">
        <f t="shared" si="187"/>
        <v>230.70920490694147</v>
      </c>
      <c r="AC106" s="8">
        <f t="shared" si="197"/>
        <v>237.50399807513463</v>
      </c>
      <c r="AD106" s="8">
        <f t="shared" si="180"/>
        <v>268.32802508568722</v>
      </c>
      <c r="AE106" s="8">
        <f t="shared" si="198"/>
        <v>276.91630257835891</v>
      </c>
      <c r="AF106" s="8">
        <f t="shared" si="181"/>
        <v>308.95038088389816</v>
      </c>
      <c r="AG106" s="8">
        <f t="shared" si="189"/>
        <v>326.01823621815748</v>
      </c>
      <c r="AH106" s="8">
        <f t="shared" si="199"/>
        <v>325.7456987389192</v>
      </c>
      <c r="AI106" s="22">
        <f>$Y$201</f>
        <v>43.560642581273733</v>
      </c>
      <c r="AJ106" s="8">
        <f t="shared" ref="AJ106:AS109" si="201">SQRT(AJ107^2+2*$P$195*9.81* $C106)</f>
        <v>61.897185037114951</v>
      </c>
      <c r="AK106" s="8">
        <f t="shared" si="201"/>
        <v>99.292778323199329</v>
      </c>
      <c r="AL106" s="8">
        <f t="shared" si="201"/>
        <v>155.46335874227131</v>
      </c>
      <c r="AM106" s="8">
        <f t="shared" si="201"/>
        <v>155.53179684251063</v>
      </c>
      <c r="AN106" s="8">
        <f t="shared" si="201"/>
        <v>144.39838319441574</v>
      </c>
      <c r="AO106" s="8">
        <f t="shared" si="201"/>
        <v>177.07927122597107</v>
      </c>
      <c r="AP106" s="8">
        <f t="shared" si="201"/>
        <v>213.52503150157847</v>
      </c>
      <c r="AQ106" s="8">
        <f t="shared" si="201"/>
        <v>194.92621912225982</v>
      </c>
      <c r="AR106" s="8">
        <f t="shared" si="201"/>
        <v>180.44721804234436</v>
      </c>
      <c r="AS106" s="8">
        <f t="shared" si="201"/>
        <v>181.6992095798411</v>
      </c>
      <c r="AT106" s="30">
        <f t="shared" si="136"/>
        <v>43.560642581273733</v>
      </c>
      <c r="AU106" s="9">
        <f t="shared" si="193"/>
        <v>0</v>
      </c>
      <c r="AX106" s="58"/>
      <c r="AY106" s="34" t="s">
        <v>1</v>
      </c>
      <c r="AZ106" s="34">
        <v>2.9529999999999998</v>
      </c>
      <c r="BA106" s="34">
        <v>46.533000000000001</v>
      </c>
    </row>
    <row r="107" spans="1:53" x14ac:dyDescent="0.25">
      <c r="A107" s="31"/>
      <c r="B107" s="31"/>
      <c r="C107" s="10">
        <v>50</v>
      </c>
      <c r="D107" s="1">
        <f>D106+C107</f>
        <v>3704.79</v>
      </c>
      <c r="E107" s="6">
        <f>$Y$200</f>
        <v>198.08304347826083</v>
      </c>
      <c r="F107" s="10">
        <f t="shared" si="174"/>
        <v>251.40109008757764</v>
      </c>
      <c r="G107" s="1">
        <f t="shared" si="176"/>
        <v>244.14915940526768</v>
      </c>
      <c r="H107" s="1">
        <f t="shared" si="186"/>
        <v>235.02392948155628</v>
      </c>
      <c r="I107" s="1">
        <f t="shared" si="194"/>
        <v>218.24225824688997</v>
      </c>
      <c r="J107" s="1">
        <f t="shared" si="178"/>
        <v>186.86237270350878</v>
      </c>
      <c r="K107" s="1">
        <f t="shared" si="195"/>
        <v>152.55510385067086</v>
      </c>
      <c r="L107" s="1">
        <f t="shared" si="179"/>
        <v>113.89573738426539</v>
      </c>
      <c r="M107" s="1">
        <f t="shared" si="188"/>
        <v>96.253294846452718</v>
      </c>
      <c r="N107" s="1">
        <f t="shared" si="196"/>
        <v>59.931111677546838</v>
      </c>
      <c r="O107" s="23">
        <f>$Y$201</f>
        <v>43.560642581273733</v>
      </c>
      <c r="P107" s="1">
        <f t="shared" si="200"/>
        <v>321.58060908817089</v>
      </c>
      <c r="Q107" s="1">
        <f t="shared" si="200"/>
        <v>320.45978256115086</v>
      </c>
      <c r="R107" s="1">
        <f t="shared" si="200"/>
        <v>315.69371425074053</v>
      </c>
      <c r="S107" s="1">
        <f t="shared" si="200"/>
        <v>311.98720344440432</v>
      </c>
      <c r="T107" s="1">
        <f t="shared" si="200"/>
        <v>292.47474485699007</v>
      </c>
      <c r="U107" s="1">
        <f t="shared" si="200"/>
        <v>295.15533329404906</v>
      </c>
      <c r="V107" s="1">
        <f t="shared" si="200"/>
        <v>313.70703205658327</v>
      </c>
      <c r="W107" s="1">
        <f t="shared" si="200"/>
        <v>297.20520979501595</v>
      </c>
      <c r="X107" s="1">
        <f t="shared" si="200"/>
        <v>281.28236783919016</v>
      </c>
      <c r="Y107" s="6">
        <f t="shared" si="200"/>
        <v>263.05542754320641</v>
      </c>
      <c r="Z107" s="10">
        <f t="shared" si="175"/>
        <v>212.31059384595554</v>
      </c>
      <c r="AA107" s="1">
        <f t="shared" si="177"/>
        <v>222.28414226007848</v>
      </c>
      <c r="AB107" s="1">
        <f t="shared" si="187"/>
        <v>230.70920490694147</v>
      </c>
      <c r="AC107" s="1">
        <f t="shared" si="197"/>
        <v>237.50399807513463</v>
      </c>
      <c r="AD107" s="1">
        <f t="shared" si="180"/>
        <v>268.32802508568722</v>
      </c>
      <c r="AE107" s="1">
        <f t="shared" si="198"/>
        <v>276.91630257835891</v>
      </c>
      <c r="AF107" s="1">
        <f t="shared" si="181"/>
        <v>308.95038088389816</v>
      </c>
      <c r="AG107" s="1">
        <f t="shared" si="189"/>
        <v>326.01823621815748</v>
      </c>
      <c r="AH107" s="1">
        <f t="shared" si="199"/>
        <v>325.7456987389192</v>
      </c>
      <c r="AI107" s="23">
        <f>$Y$201</f>
        <v>43.560642581273733</v>
      </c>
      <c r="AJ107" s="1">
        <f t="shared" si="201"/>
        <v>61.897185037114951</v>
      </c>
      <c r="AK107" s="1">
        <f t="shared" si="201"/>
        <v>99.292778323199329</v>
      </c>
      <c r="AL107" s="1">
        <f t="shared" si="201"/>
        <v>155.46335874227131</v>
      </c>
      <c r="AM107" s="1">
        <f t="shared" si="201"/>
        <v>155.53179684251063</v>
      </c>
      <c r="AN107" s="1">
        <f t="shared" si="201"/>
        <v>144.39838319441574</v>
      </c>
      <c r="AO107" s="1">
        <f t="shared" si="201"/>
        <v>177.07927122597107</v>
      </c>
      <c r="AP107" s="1">
        <f t="shared" si="201"/>
        <v>213.52503150157847</v>
      </c>
      <c r="AQ107" s="1">
        <f t="shared" si="201"/>
        <v>194.92621912225982</v>
      </c>
      <c r="AR107" s="1">
        <f t="shared" si="201"/>
        <v>180.44721804234436</v>
      </c>
      <c r="AS107" s="1">
        <f t="shared" si="201"/>
        <v>181.6992095798411</v>
      </c>
      <c r="AT107" s="31">
        <f t="shared" si="136"/>
        <v>43.560642581273733</v>
      </c>
      <c r="AU107" s="6">
        <f t="shared" si="193"/>
        <v>1.1478251246342834</v>
      </c>
      <c r="AX107" s="58"/>
      <c r="AY107" s="34" t="s">
        <v>1</v>
      </c>
      <c r="AZ107" s="34">
        <v>2.9420000000000002</v>
      </c>
      <c r="BA107" s="34">
        <v>47.170999999999999</v>
      </c>
    </row>
    <row r="108" spans="1:53" x14ac:dyDescent="0.25">
      <c r="A108" s="31"/>
      <c r="B108" s="31"/>
      <c r="C108" s="10">
        <f>$C$107</f>
        <v>50</v>
      </c>
      <c r="D108" s="1">
        <f t="shared" ref="D108:D109" si="202">D107+C108</f>
        <v>3754.79</v>
      </c>
      <c r="E108" s="6">
        <f>$Y$200</f>
        <v>198.08304347826083</v>
      </c>
      <c r="F108" s="10">
        <f t="shared" si="174"/>
        <v>253.20907980801624</v>
      </c>
      <c r="G108" s="1">
        <f t="shared" si="176"/>
        <v>246.0104510753533</v>
      </c>
      <c r="H108" s="1">
        <f t="shared" si="186"/>
        <v>236.95691048996974</v>
      </c>
      <c r="I108" s="1">
        <f t="shared" si="194"/>
        <v>220.32252105652344</v>
      </c>
      <c r="J108" s="1">
        <f t="shared" si="178"/>
        <v>189.28781348091331</v>
      </c>
      <c r="K108" s="1">
        <f t="shared" si="195"/>
        <v>155.51652552345996</v>
      </c>
      <c r="L108" s="1">
        <f t="shared" si="179"/>
        <v>117.83280101188102</v>
      </c>
      <c r="M108" s="1">
        <f t="shared" si="188"/>
        <v>100.88125082887385</v>
      </c>
      <c r="N108" s="1">
        <f t="shared" si="196"/>
        <v>67.112354651782198</v>
      </c>
      <c r="O108" s="23">
        <f>$Y$201</f>
        <v>43.560642581273733</v>
      </c>
      <c r="P108" s="1">
        <f t="shared" si="200"/>
        <v>322.99600329031779</v>
      </c>
      <c r="Q108" s="1">
        <f t="shared" si="200"/>
        <v>321.88010537953426</v>
      </c>
      <c r="R108" s="1">
        <f t="shared" si="200"/>
        <v>317.13538310543055</v>
      </c>
      <c r="S108" s="1">
        <f t="shared" si="200"/>
        <v>313.44592055577965</v>
      </c>
      <c r="T108" s="1">
        <f t="shared" si="200"/>
        <v>294.03028139829655</v>
      </c>
      <c r="U108" s="1">
        <f t="shared" si="200"/>
        <v>296.69681624837364</v>
      </c>
      <c r="V108" s="1">
        <f t="shared" si="200"/>
        <v>315.15778899108642</v>
      </c>
      <c r="W108" s="1">
        <f t="shared" si="200"/>
        <v>298.73611554229501</v>
      </c>
      <c r="X108" s="1">
        <f t="shared" si="200"/>
        <v>282.89945291078504</v>
      </c>
      <c r="Y108" s="6">
        <f t="shared" si="200"/>
        <v>264.78385139569804</v>
      </c>
      <c r="Z108" s="10">
        <f t="shared" si="175"/>
        <v>210.15103677884221</v>
      </c>
      <c r="AA108" s="1">
        <f t="shared" si="177"/>
        <v>220.22241007740064</v>
      </c>
      <c r="AB108" s="1">
        <f t="shared" si="187"/>
        <v>228.72342955804311</v>
      </c>
      <c r="AC108" s="1">
        <f t="shared" si="197"/>
        <v>235.57550615816058</v>
      </c>
      <c r="AD108" s="1">
        <f t="shared" si="180"/>
        <v>266.62257790064439</v>
      </c>
      <c r="AE108" s="1">
        <f t="shared" si="198"/>
        <v>275.2640707278544</v>
      </c>
      <c r="AF108" s="1">
        <f t="shared" si="181"/>
        <v>307.47033653395857</v>
      </c>
      <c r="AG108" s="1">
        <f t="shared" si="189"/>
        <v>324.61601985545678</v>
      </c>
      <c r="AH108" s="1">
        <f t="shared" si="199"/>
        <v>324.34230412776361</v>
      </c>
      <c r="AI108" s="23">
        <f>$Y$201</f>
        <v>43.560642581273733</v>
      </c>
      <c r="AJ108" s="1">
        <f t="shared" si="201"/>
        <v>54.027136843616347</v>
      </c>
      <c r="AK108" s="1">
        <f t="shared" si="201"/>
        <v>94.587133517936792</v>
      </c>
      <c r="AL108" s="1">
        <f t="shared" si="201"/>
        <v>152.50090462495015</v>
      </c>
      <c r="AM108" s="1">
        <f t="shared" si="201"/>
        <v>152.5706715888083</v>
      </c>
      <c r="AN108" s="1">
        <f t="shared" si="201"/>
        <v>141.20397681779832</v>
      </c>
      <c r="AO108" s="1">
        <f t="shared" si="201"/>
        <v>174.4842064426492</v>
      </c>
      <c r="AP108" s="1">
        <f t="shared" si="201"/>
        <v>211.37788218673703</v>
      </c>
      <c r="AQ108" s="1">
        <f t="shared" si="201"/>
        <v>192.57180712996191</v>
      </c>
      <c r="AR108" s="1">
        <f t="shared" si="201"/>
        <v>177.90128863845075</v>
      </c>
      <c r="AS108" s="1">
        <f t="shared" si="201"/>
        <v>179.17107121948851</v>
      </c>
      <c r="AT108" s="31">
        <f t="shared" si="136"/>
        <v>43.560642581273733</v>
      </c>
      <c r="AU108" s="6">
        <f t="shared" si="193"/>
        <v>1.1478251246342834</v>
      </c>
      <c r="AX108" s="58"/>
      <c r="AY108" s="34" t="s">
        <v>1</v>
      </c>
      <c r="AZ108" s="34">
        <v>2.9420000000000002</v>
      </c>
      <c r="BA108" s="34">
        <v>51.887999999999998</v>
      </c>
    </row>
    <row r="109" spans="1:53" x14ac:dyDescent="0.25">
      <c r="A109" s="4"/>
      <c r="B109" s="4"/>
      <c r="C109" s="12">
        <v>25.67</v>
      </c>
      <c r="D109" s="5">
        <f t="shared" si="202"/>
        <v>3780.46</v>
      </c>
      <c r="E109" s="14">
        <f>$Y$200</f>
        <v>198.08304347826083</v>
      </c>
      <c r="F109" s="12">
        <f t="shared" si="174"/>
        <v>254.13230475329644</v>
      </c>
      <c r="G109" s="5">
        <f t="shared" si="176"/>
        <v>246.96058847577035</v>
      </c>
      <c r="H109" s="5">
        <f t="shared" si="186"/>
        <v>237.94320257353758</v>
      </c>
      <c r="I109" s="5">
        <f t="shared" si="194"/>
        <v>221.38293409091455</v>
      </c>
      <c r="J109" s="5">
        <f t="shared" si="178"/>
        <v>190.5210396633008</v>
      </c>
      <c r="K109" s="5">
        <f t="shared" si="195"/>
        <v>157.01522197828137</v>
      </c>
      <c r="L109" s="5">
        <f t="shared" si="179"/>
        <v>119.80383640061594</v>
      </c>
      <c r="M109" s="5">
        <f t="shared" si="188"/>
        <v>103.17663006126028</v>
      </c>
      <c r="N109" s="5">
        <f t="shared" si="196"/>
        <v>70.515660451467028</v>
      </c>
      <c r="O109" s="24">
        <f>$Y$201</f>
        <v>43.560642581273733</v>
      </c>
      <c r="P109" s="5">
        <f t="shared" si="200"/>
        <v>323.72026251614062</v>
      </c>
      <c r="Q109" s="5">
        <f t="shared" si="200"/>
        <v>322.60686982942576</v>
      </c>
      <c r="R109" s="5">
        <f t="shared" si="200"/>
        <v>317.87299576942394</v>
      </c>
      <c r="S109" s="5">
        <f t="shared" si="200"/>
        <v>314.19219489837764</v>
      </c>
      <c r="T109" s="5">
        <f t="shared" si="200"/>
        <v>294.82570546199236</v>
      </c>
      <c r="U109" s="5">
        <f t="shared" si="200"/>
        <v>297.485110541555</v>
      </c>
      <c r="V109" s="5">
        <f t="shared" si="200"/>
        <v>315.90001928418769</v>
      </c>
      <c r="W109" s="5">
        <f t="shared" si="200"/>
        <v>299.51904271898877</v>
      </c>
      <c r="X109" s="5">
        <f t="shared" si="200"/>
        <v>283.72608388941171</v>
      </c>
      <c r="Y109" s="14">
        <f t="shared" si="200"/>
        <v>265.66685563302605</v>
      </c>
      <c r="Z109" s="12">
        <f t="shared" si="175"/>
        <v>207.96905601368269</v>
      </c>
      <c r="AA109" s="5">
        <f t="shared" si="177"/>
        <v>218.14119258016999</v>
      </c>
      <c r="AB109" s="5">
        <f t="shared" si="187"/>
        <v>226.72026206052496</v>
      </c>
      <c r="AC109" s="5">
        <f t="shared" si="197"/>
        <v>233.63109617872692</v>
      </c>
      <c r="AD109" s="5">
        <f t="shared" si="180"/>
        <v>264.90615139400819</v>
      </c>
      <c r="AE109" s="5">
        <f t="shared" si="198"/>
        <v>273.60186153180541</v>
      </c>
      <c r="AF109" s="5">
        <f t="shared" si="181"/>
        <v>305.98313327421454</v>
      </c>
      <c r="AG109" s="5">
        <f t="shared" si="189"/>
        <v>323.20772012252172</v>
      </c>
      <c r="AH109" s="5">
        <f t="shared" si="199"/>
        <v>322.93281073143794</v>
      </c>
      <c r="AI109" s="24">
        <f>$Y$201</f>
        <v>43.560642581273733</v>
      </c>
      <c r="AJ109" s="5">
        <f t="shared" si="201"/>
        <v>44.795105932666871</v>
      </c>
      <c r="AK109" s="5">
        <f t="shared" si="201"/>
        <v>89.6347913878311</v>
      </c>
      <c r="AL109" s="5">
        <f t="shared" si="201"/>
        <v>149.47975084080164</v>
      </c>
      <c r="AM109" s="5">
        <f t="shared" si="201"/>
        <v>149.55092720896113</v>
      </c>
      <c r="AN109" s="5">
        <f t="shared" si="201"/>
        <v>137.9356120411307</v>
      </c>
      <c r="AO109" s="5">
        <f t="shared" si="201"/>
        <v>171.84995867884584</v>
      </c>
      <c r="AP109" s="5">
        <f t="shared" si="201"/>
        <v>209.20869742376885</v>
      </c>
      <c r="AQ109" s="5">
        <f t="shared" si="201"/>
        <v>190.18825121783746</v>
      </c>
      <c r="AR109" s="5">
        <f t="shared" si="201"/>
        <v>175.31839178825868</v>
      </c>
      <c r="AS109" s="5">
        <f t="shared" si="201"/>
        <v>176.6067460827559</v>
      </c>
      <c r="AT109" s="4">
        <f t="shared" si="136"/>
        <v>43.560642581273733</v>
      </c>
      <c r="AU109" s="14">
        <f t="shared" si="193"/>
        <v>0.58929341898724119</v>
      </c>
      <c r="AX109" s="58"/>
      <c r="AY109" s="34" t="s">
        <v>1</v>
      </c>
      <c r="AZ109" s="34">
        <v>2.9689999999999999</v>
      </c>
      <c r="BA109" s="34">
        <v>52.872999999999998</v>
      </c>
    </row>
    <row r="110" spans="1:53" x14ac:dyDescent="0.25">
      <c r="A110" s="30" t="s">
        <v>38</v>
      </c>
      <c r="B110" s="30">
        <f>SUM(AZ545:AZ583)</f>
        <v>195.93500000000006</v>
      </c>
      <c r="C110" s="11">
        <f>$C$106</f>
        <v>0</v>
      </c>
      <c r="D110" s="8">
        <f>D109</f>
        <v>3780.46</v>
      </c>
      <c r="E110" s="9">
        <f>$Z$200</f>
        <v>160.57382051282053</v>
      </c>
      <c r="F110" s="11">
        <f t="shared" si="174"/>
        <v>254.13230475329644</v>
      </c>
      <c r="G110" s="8">
        <f t="shared" si="176"/>
        <v>246.96058847577035</v>
      </c>
      <c r="H110" s="8">
        <f t="shared" si="186"/>
        <v>237.94320257353758</v>
      </c>
      <c r="I110" s="8">
        <f t="shared" si="194"/>
        <v>221.38293409091455</v>
      </c>
      <c r="J110" s="8">
        <f t="shared" si="178"/>
        <v>190.5210396633008</v>
      </c>
      <c r="K110" s="8">
        <f t="shared" si="195"/>
        <v>157.01522197828137</v>
      </c>
      <c r="L110" s="8">
        <f t="shared" si="179"/>
        <v>119.80383640061594</v>
      </c>
      <c r="M110" s="8">
        <f t="shared" si="188"/>
        <v>103.17663006126028</v>
      </c>
      <c r="N110" s="8">
        <f t="shared" si="196"/>
        <v>70.515660451467028</v>
      </c>
      <c r="O110" s="8">
        <f t="shared" ref="O110:O141" si="203">SQRT(O109^2+2*$P$195*9.81* $C110)</f>
        <v>43.560642581273733</v>
      </c>
      <c r="P110" s="22">
        <f>$Z$201</f>
        <v>39.220036888290238</v>
      </c>
      <c r="Q110" s="8">
        <f t="shared" ref="Q110:Y114" si="204">SQRT(Q109^2+2*$P$195*9.81* $C110)</f>
        <v>322.60686982942576</v>
      </c>
      <c r="R110" s="8">
        <f t="shared" si="204"/>
        <v>317.87299576942394</v>
      </c>
      <c r="S110" s="8">
        <f t="shared" si="204"/>
        <v>314.19219489837764</v>
      </c>
      <c r="T110" s="8">
        <f t="shared" si="204"/>
        <v>294.82570546199236</v>
      </c>
      <c r="U110" s="8">
        <f t="shared" si="204"/>
        <v>297.485110541555</v>
      </c>
      <c r="V110" s="8">
        <f t="shared" si="204"/>
        <v>315.90001928418769</v>
      </c>
      <c r="W110" s="8">
        <f t="shared" si="204"/>
        <v>299.51904271898877</v>
      </c>
      <c r="X110" s="8">
        <f t="shared" si="204"/>
        <v>283.72608388941171</v>
      </c>
      <c r="Y110" s="9">
        <f t="shared" si="204"/>
        <v>265.66685563302605</v>
      </c>
      <c r="Z110" s="11">
        <f t="shared" si="175"/>
        <v>206.83988502516212</v>
      </c>
      <c r="AA110" s="8">
        <f t="shared" si="177"/>
        <v>217.06494345770992</v>
      </c>
      <c r="AB110" s="8">
        <f t="shared" si="187"/>
        <v>225.68492862128193</v>
      </c>
      <c r="AC110" s="8">
        <f t="shared" si="197"/>
        <v>232.62652230490303</v>
      </c>
      <c r="AD110" s="8">
        <f t="shared" si="180"/>
        <v>264.02060303011427</v>
      </c>
      <c r="AE110" s="8">
        <f t="shared" si="198"/>
        <v>272.74454790457173</v>
      </c>
      <c r="AF110" s="8">
        <f t="shared" si="181"/>
        <v>305.21678791689317</v>
      </c>
      <c r="AG110" s="8">
        <f t="shared" si="189"/>
        <v>322.48230978582114</v>
      </c>
      <c r="AH110" s="8">
        <f t="shared" si="199"/>
        <v>322.20678146945744</v>
      </c>
      <c r="AI110" s="8">
        <f t="shared" ref="AI110:AI141" si="205">SQRT(AI111^2+2*$P$195*9.81* $C110)</f>
        <v>325.67649499172262</v>
      </c>
      <c r="AJ110" s="22">
        <f>$Z$201</f>
        <v>39.220036888290238</v>
      </c>
      <c r="AK110" s="8">
        <f t="shared" ref="AK110:AS114" si="206">SQRT(AK111^2+2*$P$195*9.81* $C110)</f>
        <v>86.982789131758707</v>
      </c>
      <c r="AL110" s="8">
        <f t="shared" si="206"/>
        <v>147.90471827980383</v>
      </c>
      <c r="AM110" s="8">
        <f t="shared" si="206"/>
        <v>147.97665223629028</v>
      </c>
      <c r="AN110" s="8">
        <f t="shared" si="206"/>
        <v>136.22717367383541</v>
      </c>
      <c r="AO110" s="8">
        <f t="shared" si="206"/>
        <v>170.48172358326573</v>
      </c>
      <c r="AP110" s="8">
        <f t="shared" si="206"/>
        <v>208.08625340408736</v>
      </c>
      <c r="AQ110" s="8">
        <f t="shared" si="206"/>
        <v>188.95285305943187</v>
      </c>
      <c r="AR110" s="8">
        <f t="shared" si="206"/>
        <v>173.97743611520823</v>
      </c>
      <c r="AS110" s="8">
        <f t="shared" si="206"/>
        <v>175.27564730999859</v>
      </c>
      <c r="AT110" s="30">
        <f t="shared" si="136"/>
        <v>39.220036888290238</v>
      </c>
      <c r="AU110" s="9">
        <f t="shared" si="193"/>
        <v>0</v>
      </c>
      <c r="AX110" s="58"/>
      <c r="AY110" s="34" t="s">
        <v>1</v>
      </c>
      <c r="AZ110" s="34">
        <v>3.008</v>
      </c>
      <c r="BA110" s="34">
        <v>57.658000000000001</v>
      </c>
    </row>
    <row r="111" spans="1:53" x14ac:dyDescent="0.25">
      <c r="A111" s="31"/>
      <c r="B111" s="31"/>
      <c r="C111" s="10">
        <f>$C$107</f>
        <v>50</v>
      </c>
      <c r="D111" s="1">
        <f>D110+C111</f>
        <v>3830.46</v>
      </c>
      <c r="E111" s="6">
        <f>$Z$200</f>
        <v>160.57382051282053</v>
      </c>
      <c r="F111" s="10">
        <f t="shared" si="174"/>
        <v>255.92100015282517</v>
      </c>
      <c r="G111" s="1">
        <f t="shared" si="176"/>
        <v>248.80084859240091</v>
      </c>
      <c r="H111" s="1">
        <f t="shared" si="186"/>
        <v>239.85265821114334</v>
      </c>
      <c r="I111" s="1">
        <f t="shared" si="194"/>
        <v>223.43395781908848</v>
      </c>
      <c r="J111" s="1">
        <f t="shared" si="178"/>
        <v>192.9004835514547</v>
      </c>
      <c r="K111" s="1">
        <f t="shared" si="195"/>
        <v>159.89405846650143</v>
      </c>
      <c r="L111" s="1">
        <f t="shared" si="179"/>
        <v>123.55277907155933</v>
      </c>
      <c r="M111" s="1">
        <f t="shared" si="188"/>
        <v>107.50696252242531</v>
      </c>
      <c r="N111" s="1">
        <f t="shared" si="196"/>
        <v>76.712374288028599</v>
      </c>
      <c r="O111" s="1">
        <f t="shared" si="203"/>
        <v>53.008108644748667</v>
      </c>
      <c r="P111" s="23">
        <f>$Z$201</f>
        <v>39.220036888290238</v>
      </c>
      <c r="Q111" s="1">
        <f t="shared" si="204"/>
        <v>324.01778108792126</v>
      </c>
      <c r="R111" s="1">
        <f t="shared" si="204"/>
        <v>319.30482526800029</v>
      </c>
      <c r="S111" s="1">
        <f t="shared" si="204"/>
        <v>315.64072192139611</v>
      </c>
      <c r="T111" s="1">
        <f t="shared" si="204"/>
        <v>296.36890289158453</v>
      </c>
      <c r="U111" s="1">
        <f t="shared" si="204"/>
        <v>299.01458324623769</v>
      </c>
      <c r="V111" s="1">
        <f t="shared" si="204"/>
        <v>317.34075090311069</v>
      </c>
      <c r="W111" s="1">
        <f t="shared" si="204"/>
        <v>301.0381818827961</v>
      </c>
      <c r="X111" s="1">
        <f t="shared" si="204"/>
        <v>285.32931969782123</v>
      </c>
      <c r="Y111" s="6">
        <f t="shared" si="204"/>
        <v>267.37839886935353</v>
      </c>
      <c r="Z111" s="10">
        <f t="shared" si="175"/>
        <v>206.83988502516212</v>
      </c>
      <c r="AA111" s="1">
        <f t="shared" si="177"/>
        <v>217.06494345770992</v>
      </c>
      <c r="AB111" s="1">
        <f t="shared" si="187"/>
        <v>225.68492862128193</v>
      </c>
      <c r="AC111" s="1">
        <f t="shared" si="197"/>
        <v>232.62652230490303</v>
      </c>
      <c r="AD111" s="1">
        <f t="shared" si="180"/>
        <v>264.02060303011427</v>
      </c>
      <c r="AE111" s="1">
        <f t="shared" si="198"/>
        <v>272.74454790457173</v>
      </c>
      <c r="AF111" s="1">
        <f t="shared" si="181"/>
        <v>305.21678791689317</v>
      </c>
      <c r="AG111" s="1">
        <f t="shared" si="189"/>
        <v>322.48230978582114</v>
      </c>
      <c r="AH111" s="1">
        <f t="shared" si="199"/>
        <v>322.20678146945744</v>
      </c>
      <c r="AI111" s="1">
        <f t="shared" si="205"/>
        <v>325.67649499172262</v>
      </c>
      <c r="AJ111" s="23">
        <f>$Z$201</f>
        <v>39.220036888290238</v>
      </c>
      <c r="AK111" s="1">
        <f t="shared" si="206"/>
        <v>86.982789131758707</v>
      </c>
      <c r="AL111" s="1">
        <f t="shared" si="206"/>
        <v>147.90471827980383</v>
      </c>
      <c r="AM111" s="1">
        <f t="shared" si="206"/>
        <v>147.97665223629028</v>
      </c>
      <c r="AN111" s="1">
        <f t="shared" si="206"/>
        <v>136.22717367383541</v>
      </c>
      <c r="AO111" s="1">
        <f t="shared" si="206"/>
        <v>170.48172358326573</v>
      </c>
      <c r="AP111" s="1">
        <f t="shared" si="206"/>
        <v>208.08625340408736</v>
      </c>
      <c r="AQ111" s="1">
        <f t="shared" si="206"/>
        <v>188.95285305943187</v>
      </c>
      <c r="AR111" s="1">
        <f t="shared" si="206"/>
        <v>173.97743611520823</v>
      </c>
      <c r="AS111" s="1">
        <f t="shared" si="206"/>
        <v>175.27564730999859</v>
      </c>
      <c r="AT111" s="31">
        <f t="shared" si="136"/>
        <v>39.220036888290238</v>
      </c>
      <c r="AU111" s="6">
        <f t="shared" si="193"/>
        <v>1.2748585663602037</v>
      </c>
      <c r="AX111" s="58"/>
      <c r="AY111" s="34" t="s">
        <v>1</v>
      </c>
      <c r="AZ111" s="34">
        <v>3.044</v>
      </c>
      <c r="BA111" s="34">
        <v>57.262</v>
      </c>
    </row>
    <row r="112" spans="1:53" x14ac:dyDescent="0.25">
      <c r="A112" s="31"/>
      <c r="B112" s="31"/>
      <c r="C112" s="10">
        <f>$C$107</f>
        <v>50</v>
      </c>
      <c r="D112" s="1">
        <f t="shared" ref="D112:D114" si="207">D111+C112</f>
        <v>3880.46</v>
      </c>
      <c r="E112" s="6">
        <f>$Z$200</f>
        <v>160.57382051282053</v>
      </c>
      <c r="F112" s="10">
        <f t="shared" ref="F112:F143" si="208">SQRT(F111^2+2*$P$195*9.81* C112)</f>
        <v>257.69728038771063</v>
      </c>
      <c r="G112" s="1">
        <f t="shared" si="176"/>
        <v>250.62759676519823</v>
      </c>
      <c r="H112" s="1">
        <f t="shared" si="186"/>
        <v>241.74703235190199</v>
      </c>
      <c r="I112" s="1">
        <f t="shared" si="194"/>
        <v>225.46632455136668</v>
      </c>
      <c r="J112" s="1">
        <f t="shared" si="178"/>
        <v>195.25093227532884</v>
      </c>
      <c r="K112" s="1">
        <f t="shared" si="195"/>
        <v>162.72197126660242</v>
      </c>
      <c r="L112" s="1">
        <f t="shared" si="179"/>
        <v>127.19127020478076</v>
      </c>
      <c r="M112" s="1">
        <f t="shared" si="188"/>
        <v>111.66949892785479</v>
      </c>
      <c r="N112" s="1">
        <f t="shared" si="196"/>
        <v>82.44463820592938</v>
      </c>
      <c r="O112" s="1">
        <f t="shared" si="203"/>
        <v>61.009749893713533</v>
      </c>
      <c r="P112" s="23">
        <f>$Z$201</f>
        <v>39.220036888290238</v>
      </c>
      <c r="Q112" s="1">
        <f t="shared" si="204"/>
        <v>325.42257521742414</v>
      </c>
      <c r="R112" s="1">
        <f t="shared" si="204"/>
        <v>320.73026274336542</v>
      </c>
      <c r="S112" s="1">
        <f t="shared" si="204"/>
        <v>317.08263171460544</v>
      </c>
      <c r="T112" s="1">
        <f t="shared" si="204"/>
        <v>297.90410638519478</v>
      </c>
      <c r="U112" s="1">
        <f t="shared" si="204"/>
        <v>300.5362723431586</v>
      </c>
      <c r="V112" s="1">
        <f t="shared" si="204"/>
        <v>318.77497107481656</v>
      </c>
      <c r="W112" s="1">
        <f t="shared" si="204"/>
        <v>302.54969335846204</v>
      </c>
      <c r="X112" s="1">
        <f t="shared" si="204"/>
        <v>286.92359728544722</v>
      </c>
      <c r="Y112" s="6">
        <f t="shared" si="204"/>
        <v>269.07905563595824</v>
      </c>
      <c r="Z112" s="10">
        <f t="shared" ref="Z112:Z143" si="209">SQRT(Z113^2+2*$P$195*9.81* $C112)</f>
        <v>204.62259903838159</v>
      </c>
      <c r="AA112" s="1">
        <f t="shared" si="177"/>
        <v>214.95315693959648</v>
      </c>
      <c r="AB112" s="1">
        <f t="shared" si="187"/>
        <v>223.65454837045706</v>
      </c>
      <c r="AC112" s="1">
        <f t="shared" si="197"/>
        <v>230.65725412324136</v>
      </c>
      <c r="AD112" s="1">
        <f t="shared" si="180"/>
        <v>262.28714956014369</v>
      </c>
      <c r="AE112" s="1">
        <f t="shared" si="198"/>
        <v>271.06688918359106</v>
      </c>
      <c r="AF112" s="1">
        <f t="shared" si="181"/>
        <v>303.71855002008971</v>
      </c>
      <c r="AG112" s="1">
        <f t="shared" si="189"/>
        <v>321.06465100474441</v>
      </c>
      <c r="AH112" s="1">
        <f t="shared" si="199"/>
        <v>320.78790504772263</v>
      </c>
      <c r="AI112" s="1">
        <f t="shared" si="205"/>
        <v>324.27280087928051</v>
      </c>
      <c r="AJ112" s="23">
        <f>$Z$201</f>
        <v>39.220036888290238</v>
      </c>
      <c r="AK112" s="1">
        <f t="shared" si="206"/>
        <v>81.570065619318953</v>
      </c>
      <c r="AL112" s="1">
        <f t="shared" si="206"/>
        <v>144.78769177463994</v>
      </c>
      <c r="AM112" s="1">
        <f t="shared" si="206"/>
        <v>144.86117356648742</v>
      </c>
      <c r="AN112" s="1">
        <f t="shared" si="206"/>
        <v>132.8364138599101</v>
      </c>
      <c r="AO112" s="1">
        <f t="shared" si="206"/>
        <v>167.78464791488233</v>
      </c>
      <c r="AP112" s="1">
        <f t="shared" si="206"/>
        <v>205.88239083454917</v>
      </c>
      <c r="AQ112" s="1">
        <f t="shared" si="206"/>
        <v>186.5230566962145</v>
      </c>
      <c r="AR112" s="1">
        <f t="shared" si="206"/>
        <v>171.33539703523425</v>
      </c>
      <c r="AS112" s="1">
        <f t="shared" si="206"/>
        <v>172.65347531960953</v>
      </c>
      <c r="AT112" s="31">
        <f t="shared" si="136"/>
        <v>39.220036888290238</v>
      </c>
      <c r="AU112" s="6">
        <f t="shared" si="193"/>
        <v>1.2748585663602037</v>
      </c>
      <c r="AX112" s="58"/>
      <c r="AY112" s="34" t="s">
        <v>1</v>
      </c>
      <c r="AZ112" s="34">
        <v>3.0779999999999998</v>
      </c>
      <c r="BA112" s="34">
        <v>58.521999999999998</v>
      </c>
    </row>
    <row r="113" spans="1:53" x14ac:dyDescent="0.25">
      <c r="A113" s="31"/>
      <c r="B113" s="31"/>
      <c r="C113" s="10">
        <f>$C$107</f>
        <v>50</v>
      </c>
      <c r="D113" s="1">
        <f t="shared" si="207"/>
        <v>3930.46</v>
      </c>
      <c r="E113" s="6">
        <f>$Z$200</f>
        <v>160.57382051282053</v>
      </c>
      <c r="F113" s="10">
        <f t="shared" si="208"/>
        <v>259.46140044180436</v>
      </c>
      <c r="G113" s="1">
        <f t="shared" si="176"/>
        <v>252.44112632512716</v>
      </c>
      <c r="H113" s="1">
        <f t="shared" si="186"/>
        <v>243.6266768048022</v>
      </c>
      <c r="I113" s="1">
        <f t="shared" si="194"/>
        <v>227.48053434679244</v>
      </c>
      <c r="J113" s="1">
        <f t="shared" si="178"/>
        <v>197.57342066782428</v>
      </c>
      <c r="K113" s="1">
        <f t="shared" si="195"/>
        <v>165.50157078677225</v>
      </c>
      <c r="L113" s="1">
        <f t="shared" si="179"/>
        <v>130.72853252563326</v>
      </c>
      <c r="M113" s="1">
        <f t="shared" si="188"/>
        <v>115.68235384360987</v>
      </c>
      <c r="N113" s="1">
        <f t="shared" si="196"/>
        <v>87.803464447062623</v>
      </c>
      <c r="O113" s="1">
        <f t="shared" si="203"/>
        <v>68.077305925642207</v>
      </c>
      <c r="P113" s="23">
        <f>$Z$201</f>
        <v>39.220036888290238</v>
      </c>
      <c r="Q113" s="1">
        <f t="shared" si="204"/>
        <v>326.82133109872137</v>
      </c>
      <c r="R113" s="1">
        <f t="shared" si="204"/>
        <v>322.14939304525814</v>
      </c>
      <c r="S113" s="1">
        <f t="shared" si="204"/>
        <v>318.51801414529149</v>
      </c>
      <c r="T113" s="1">
        <f t="shared" si="204"/>
        <v>299.43143889905991</v>
      </c>
      <c r="U113" s="1">
        <f t="shared" si="204"/>
        <v>302.05029547067357</v>
      </c>
      <c r="V113" s="1">
        <f t="shared" si="204"/>
        <v>320.20276729558435</v>
      </c>
      <c r="W113" s="1">
        <f t="shared" si="204"/>
        <v>304.05369090228032</v>
      </c>
      <c r="X113" s="1">
        <f t="shared" si="204"/>
        <v>288.50906515952232</v>
      </c>
      <c r="Y113" s="6">
        <f t="shared" si="204"/>
        <v>270.76903106141793</v>
      </c>
      <c r="Z113" s="10">
        <f t="shared" si="209"/>
        <v>202.38102192948401</v>
      </c>
      <c r="AA113" s="1">
        <f t="shared" si="177"/>
        <v>212.82041649780408</v>
      </c>
      <c r="AB113" s="1">
        <f t="shared" si="187"/>
        <v>221.6055662811589</v>
      </c>
      <c r="AC113" s="1">
        <f t="shared" si="197"/>
        <v>228.67102763505818</v>
      </c>
      <c r="AD113" s="1">
        <f t="shared" si="180"/>
        <v>260.5421632373255</v>
      </c>
      <c r="AE113" s="1">
        <f t="shared" si="198"/>
        <v>269.37878240809766</v>
      </c>
      <c r="AF113" s="1">
        <f t="shared" si="181"/>
        <v>302.21288461332307</v>
      </c>
      <c r="AG113" s="1">
        <f t="shared" si="189"/>
        <v>319.64070473705056</v>
      </c>
      <c r="AH113" s="1">
        <f t="shared" si="199"/>
        <v>319.36272485201948</v>
      </c>
      <c r="AI113" s="1">
        <f t="shared" si="205"/>
        <v>322.86300405914193</v>
      </c>
      <c r="AJ113" s="23">
        <f>$Z$201</f>
        <v>39.220036888290238</v>
      </c>
      <c r="AK113" s="1">
        <f t="shared" si="206"/>
        <v>75.771667562090784</v>
      </c>
      <c r="AL113" s="1">
        <f t="shared" si="206"/>
        <v>141.60206809728498</v>
      </c>
      <c r="AM113" s="1">
        <f t="shared" si="206"/>
        <v>141.67720214297003</v>
      </c>
      <c r="AN113" s="1">
        <f t="shared" si="206"/>
        <v>129.35680440997803</v>
      </c>
      <c r="AO113" s="1">
        <f t="shared" si="206"/>
        <v>165.04350358593646</v>
      </c>
      <c r="AP113" s="1">
        <f t="shared" si="206"/>
        <v>203.65468041699916</v>
      </c>
      <c r="AQ113" s="1">
        <f t="shared" si="206"/>
        <v>184.06118732448525</v>
      </c>
      <c r="AR113" s="1">
        <f t="shared" si="206"/>
        <v>168.65197383138258</v>
      </c>
      <c r="AS113" s="1">
        <f t="shared" si="206"/>
        <v>169.99086016588956</v>
      </c>
      <c r="AT113" s="31">
        <f t="shared" si="136"/>
        <v>39.220036888290238</v>
      </c>
      <c r="AU113" s="6">
        <f t="shared" si="193"/>
        <v>1.2748585663602037</v>
      </c>
      <c r="AX113" s="58"/>
      <c r="AY113" s="34" t="s">
        <v>1</v>
      </c>
      <c r="AZ113" s="34">
        <v>3.1139999999999999</v>
      </c>
      <c r="BA113" s="34">
        <v>57.466000000000001</v>
      </c>
    </row>
    <row r="114" spans="1:53" x14ac:dyDescent="0.25">
      <c r="A114" s="4"/>
      <c r="B114" s="4"/>
      <c r="C114" s="12">
        <v>45.94</v>
      </c>
      <c r="D114" s="5">
        <f t="shared" si="207"/>
        <v>3976.4</v>
      </c>
      <c r="E114" s="14">
        <f>$Z$200</f>
        <v>160.57382051282053</v>
      </c>
      <c r="F114" s="10">
        <f t="shared" si="208"/>
        <v>261.07176623147581</v>
      </c>
      <c r="G114" s="1">
        <f t="shared" si="176"/>
        <v>254.09598789492685</v>
      </c>
      <c r="H114" s="1">
        <f t="shared" si="186"/>
        <v>245.34100035450973</v>
      </c>
      <c r="I114" s="1">
        <f t="shared" si="194"/>
        <v>229.31559543716651</v>
      </c>
      <c r="J114" s="1">
        <f t="shared" si="178"/>
        <v>199.6835129858874</v>
      </c>
      <c r="K114" s="1">
        <f t="shared" si="195"/>
        <v>168.01493605298603</v>
      </c>
      <c r="L114" s="1">
        <f t="shared" si="179"/>
        <v>133.8962210829923</v>
      </c>
      <c r="M114" s="1">
        <f t="shared" si="188"/>
        <v>119.25039117251633</v>
      </c>
      <c r="N114" s="1">
        <f t="shared" si="196"/>
        <v>92.453756943169111</v>
      </c>
      <c r="O114" s="1">
        <f t="shared" si="203"/>
        <v>73.978161548483214</v>
      </c>
      <c r="P114" s="23">
        <f>$Z$201</f>
        <v>39.220036888290238</v>
      </c>
      <c r="Q114" s="1">
        <f t="shared" si="204"/>
        <v>328.10125154461093</v>
      </c>
      <c r="R114" s="1">
        <f t="shared" si="204"/>
        <v>323.44780141999451</v>
      </c>
      <c r="S114" s="1">
        <f t="shared" si="204"/>
        <v>319.83116505284488</v>
      </c>
      <c r="T114" s="1">
        <f t="shared" si="204"/>
        <v>300.82791659877819</v>
      </c>
      <c r="U114" s="1">
        <f t="shared" si="204"/>
        <v>303.4347208180389</v>
      </c>
      <c r="V114" s="1">
        <f t="shared" si="204"/>
        <v>321.50903717897285</v>
      </c>
      <c r="W114" s="1">
        <f t="shared" si="204"/>
        <v>305.4290355472109</v>
      </c>
      <c r="X114" s="1">
        <f t="shared" si="204"/>
        <v>289.9581512619045</v>
      </c>
      <c r="Y114" s="6">
        <f t="shared" si="204"/>
        <v>272.31253549173806</v>
      </c>
      <c r="Z114" s="12">
        <f t="shared" si="209"/>
        <v>200.11433741044715</v>
      </c>
      <c r="AA114" s="5">
        <f t="shared" si="177"/>
        <v>210.66608573355796</v>
      </c>
      <c r="AB114" s="5">
        <f t="shared" si="187"/>
        <v>219.53746151122616</v>
      </c>
      <c r="AC114" s="5">
        <f t="shared" si="197"/>
        <v>226.66739703731884</v>
      </c>
      <c r="AD114" s="5">
        <f t="shared" si="180"/>
        <v>258.78541076417957</v>
      </c>
      <c r="AE114" s="5">
        <f t="shared" si="198"/>
        <v>267.68002990822686</v>
      </c>
      <c r="AF114" s="5">
        <f t="shared" si="181"/>
        <v>300.69968012338444</v>
      </c>
      <c r="AG114" s="5">
        <f t="shared" si="189"/>
        <v>318.21038657592294</v>
      </c>
      <c r="AH114" s="5">
        <f t="shared" si="199"/>
        <v>317.93115610915942</v>
      </c>
      <c r="AI114" s="5">
        <f t="shared" si="205"/>
        <v>321.44702423586614</v>
      </c>
      <c r="AJ114" s="24">
        <f>$Z$201</f>
        <v>39.220036888290238</v>
      </c>
      <c r="AK114" s="5">
        <f t="shared" si="206"/>
        <v>69.491118893999698</v>
      </c>
      <c r="AL114" s="5">
        <f t="shared" si="206"/>
        <v>138.34310857223113</v>
      </c>
      <c r="AM114" s="5">
        <f t="shared" si="206"/>
        <v>138.42001158452484</v>
      </c>
      <c r="AN114" s="5">
        <f t="shared" si="206"/>
        <v>125.78097172132719</v>
      </c>
      <c r="AO114" s="5">
        <f t="shared" si="206"/>
        <v>162.25605713168622</v>
      </c>
      <c r="AP114" s="5">
        <f t="shared" si="206"/>
        <v>201.40233081012261</v>
      </c>
      <c r="AQ114" s="5">
        <f t="shared" si="206"/>
        <v>181.56594030626792</v>
      </c>
      <c r="AR114" s="5">
        <f t="shared" si="206"/>
        <v>165.92515866263727</v>
      </c>
      <c r="AS114" s="5">
        <f t="shared" si="206"/>
        <v>167.28587071220036</v>
      </c>
      <c r="AT114" s="4">
        <f t="shared" si="136"/>
        <v>39.220036888290238</v>
      </c>
      <c r="AU114" s="14">
        <f t="shared" si="193"/>
        <v>1.1713400507717551</v>
      </c>
      <c r="AX114" s="58"/>
      <c r="AY114" s="34" t="s">
        <v>1</v>
      </c>
      <c r="AZ114" s="34">
        <v>3.161</v>
      </c>
      <c r="BA114" s="34">
        <v>61.734000000000002</v>
      </c>
    </row>
    <row r="115" spans="1:53" x14ac:dyDescent="0.25">
      <c r="A115" s="30" t="s">
        <v>39</v>
      </c>
      <c r="B115" s="30">
        <f>SUM(AZ584:AZ613)</f>
        <v>173.84900000000002</v>
      </c>
      <c r="C115" s="11">
        <f>C110</f>
        <v>0</v>
      </c>
      <c r="D115" s="8">
        <f>D114+C115</f>
        <v>3976.4</v>
      </c>
      <c r="E115" s="9">
        <f>$AA$200</f>
        <v>416.59600000000006</v>
      </c>
      <c r="F115" s="11">
        <f t="shared" si="208"/>
        <v>261.07176623147581</v>
      </c>
      <c r="G115" s="8">
        <f t="shared" si="176"/>
        <v>254.09598789492685</v>
      </c>
      <c r="H115" s="8">
        <f t="shared" si="186"/>
        <v>245.34100035450973</v>
      </c>
      <c r="I115" s="8">
        <f t="shared" si="194"/>
        <v>229.31559543716651</v>
      </c>
      <c r="J115" s="8">
        <f t="shared" si="178"/>
        <v>199.6835129858874</v>
      </c>
      <c r="K115" s="8">
        <f t="shared" si="195"/>
        <v>168.01493605298603</v>
      </c>
      <c r="L115" s="8">
        <f t="shared" si="179"/>
        <v>133.8962210829923</v>
      </c>
      <c r="M115" s="8">
        <f t="shared" si="188"/>
        <v>119.25039117251633</v>
      </c>
      <c r="N115" s="8">
        <f t="shared" si="196"/>
        <v>92.453756943169111</v>
      </c>
      <c r="O115" s="8">
        <f t="shared" si="203"/>
        <v>73.978161548483214</v>
      </c>
      <c r="P115" s="8">
        <f t="shared" ref="P115:P146" si="210">SQRT(P114^2+2*$P$195*9.81* $C115)</f>
        <v>39.220036888290238</v>
      </c>
      <c r="Q115" s="22">
        <f>$AA$201</f>
        <v>63.172516184967662</v>
      </c>
      <c r="R115" s="8">
        <f t="shared" ref="R115:R128" si="211">SQRT(R114^2+2*$P$195*9.81* $C115)</f>
        <v>323.44780141999451</v>
      </c>
      <c r="S115" s="8">
        <f t="shared" ref="S115:S128" si="212">SQRT(S114^2+2*$P$195*9.81* $C115)</f>
        <v>319.83116505284488</v>
      </c>
      <c r="T115" s="8">
        <f t="shared" ref="T115:T128" si="213">SQRT(T114^2+2*$P$195*9.81* $C115)</f>
        <v>300.82791659877819</v>
      </c>
      <c r="U115" s="8">
        <f t="shared" ref="U115:U128" si="214">SQRT(U114^2+2*$P$195*9.81* $C115)</f>
        <v>303.4347208180389</v>
      </c>
      <c r="V115" s="8">
        <f t="shared" ref="V115:V128" si="215">SQRT(V114^2+2*$P$195*9.81* $C115)</f>
        <v>321.50903717897285</v>
      </c>
      <c r="W115" s="8">
        <f t="shared" ref="W115:W128" si="216">SQRT(W114^2+2*$P$195*9.81* $C115)</f>
        <v>305.4290355472109</v>
      </c>
      <c r="X115" s="8">
        <f t="shared" ref="X115:X128" si="217">SQRT(X114^2+2*$P$195*9.81* $C115)</f>
        <v>289.9581512619045</v>
      </c>
      <c r="Y115" s="9">
        <f t="shared" ref="Y115:Y128" si="218">SQRT(Y114^2+2*$P$195*9.81* $C115)</f>
        <v>272.31253549173806</v>
      </c>
      <c r="Z115" s="11">
        <f t="shared" si="209"/>
        <v>198.00883625036104</v>
      </c>
      <c r="AA115" s="8">
        <f t="shared" si="177"/>
        <v>208.66708143427604</v>
      </c>
      <c r="AB115" s="8">
        <f t="shared" si="187"/>
        <v>217.61996278557055</v>
      </c>
      <c r="AC115" s="8">
        <f t="shared" si="197"/>
        <v>224.81072055325461</v>
      </c>
      <c r="AD115" s="8">
        <f t="shared" si="180"/>
        <v>257.16072799007463</v>
      </c>
      <c r="AE115" s="8">
        <f t="shared" si="198"/>
        <v>266.10965711087829</v>
      </c>
      <c r="AF115" s="8">
        <f t="shared" si="181"/>
        <v>299.30260410211218</v>
      </c>
      <c r="AG115" s="8">
        <f t="shared" si="189"/>
        <v>316.89051945553422</v>
      </c>
      <c r="AH115" s="8">
        <f t="shared" si="199"/>
        <v>316.61012495008225</v>
      </c>
      <c r="AI115" s="8">
        <f t="shared" si="205"/>
        <v>320.14050132105046</v>
      </c>
      <c r="AJ115" s="8">
        <f t="shared" ref="AJ115:AJ146" si="219">SQRT(AJ116^2+2*$P$195*9.81* $C115)</f>
        <v>323.14651865604094</v>
      </c>
      <c r="AK115" s="22">
        <f>$AA$201</f>
        <v>63.172516184967662</v>
      </c>
      <c r="AL115" s="8">
        <f t="shared" ref="AL115:AL128" si="220">SQRT(AL116^2+2*$P$195*9.81* $C115)</f>
        <v>135.27958783729395</v>
      </c>
      <c r="AM115" s="8">
        <f t="shared" ref="AM115:AM128" si="221">SQRT(AM116^2+2*$P$195*9.81* $C115)</f>
        <v>135.3582313827275</v>
      </c>
      <c r="AN115" s="8">
        <f t="shared" ref="AN115:AN128" si="222">SQRT(AN116^2+2*$P$195*9.81* $C115)</f>
        <v>122.40344784017037</v>
      </c>
      <c r="AO115" s="8">
        <f t="shared" ref="AO115:AO128" si="223">SQRT(AO116^2+2*$P$195*9.81* $C115)</f>
        <v>159.65205689849731</v>
      </c>
      <c r="AP115" s="8">
        <f t="shared" ref="AP115:AP128" si="224">SQRT(AP116^2+2*$P$195*9.81* $C115)</f>
        <v>199.31043638442532</v>
      </c>
      <c r="AQ115" s="8">
        <f t="shared" ref="AQ115:AQ128" si="225">SQRT(AQ116^2+2*$P$195*9.81* $C115)</f>
        <v>179.24268987966914</v>
      </c>
      <c r="AR115" s="8">
        <f t="shared" ref="AR115:AR128" si="226">SQRT(AR116^2+2*$P$195*9.81* $C115)</f>
        <v>163.37964828344244</v>
      </c>
      <c r="AS115" s="8">
        <f t="shared" ref="AS115:AS128" si="227">SQRT(AS116^2+2*$P$195*9.81* $C115)</f>
        <v>164.76138423774856</v>
      </c>
      <c r="AT115" s="30">
        <f t="shared" si="136"/>
        <v>39.220036888290238</v>
      </c>
      <c r="AU115" s="9">
        <f t="shared" si="193"/>
        <v>0</v>
      </c>
      <c r="AX115" s="58"/>
      <c r="AY115" s="34" t="s">
        <v>1</v>
      </c>
      <c r="AZ115" s="34">
        <v>3.2</v>
      </c>
      <c r="BA115" s="34">
        <v>62.505000000000003</v>
      </c>
    </row>
    <row r="116" spans="1:53" x14ac:dyDescent="0.25">
      <c r="A116" s="31"/>
      <c r="B116" s="31"/>
      <c r="C116" s="10">
        <f>$C$111</f>
        <v>50</v>
      </c>
      <c r="D116" s="1">
        <f t="shared" ref="D116:D119" si="228">D115+C116</f>
        <v>4026.4</v>
      </c>
      <c r="E116" s="6">
        <f>$AA$200</f>
        <v>416.59600000000006</v>
      </c>
      <c r="F116" s="10">
        <f t="shared" si="208"/>
        <v>262.81323620248344</v>
      </c>
      <c r="G116" s="1">
        <f t="shared" si="176"/>
        <v>255.88493715789292</v>
      </c>
      <c r="H116" s="1">
        <f t="shared" si="186"/>
        <v>247.19331798200278</v>
      </c>
      <c r="I116" s="1">
        <f t="shared" si="194"/>
        <v>231.29628685022641</v>
      </c>
      <c r="J116" s="1">
        <f t="shared" si="178"/>
        <v>201.95503301077957</v>
      </c>
      <c r="K116" s="1">
        <f t="shared" si="195"/>
        <v>170.70837336489674</v>
      </c>
      <c r="L116" s="1">
        <f t="shared" si="179"/>
        <v>137.26080292751297</v>
      </c>
      <c r="M116" s="1">
        <f t="shared" si="188"/>
        <v>123.0162013508715</v>
      </c>
      <c r="N116" s="1">
        <f t="shared" si="196"/>
        <v>97.262671014663127</v>
      </c>
      <c r="O116" s="1">
        <f t="shared" si="203"/>
        <v>79.906810636475043</v>
      </c>
      <c r="P116" s="1">
        <f t="shared" si="210"/>
        <v>49.502942271332188</v>
      </c>
      <c r="Q116" s="23">
        <f>$AA$201</f>
        <v>63.172516184967662</v>
      </c>
      <c r="R116" s="1">
        <f t="shared" si="211"/>
        <v>324.85506036296897</v>
      </c>
      <c r="S116" s="1">
        <f t="shared" si="212"/>
        <v>321.25426711416628</v>
      </c>
      <c r="T116" s="1">
        <f t="shared" si="213"/>
        <v>302.34047926991428</v>
      </c>
      <c r="U116" s="1">
        <f t="shared" si="214"/>
        <v>304.93435325971592</v>
      </c>
      <c r="V116" s="1">
        <f t="shared" si="215"/>
        <v>322.92474508428455</v>
      </c>
      <c r="W116" s="1">
        <f t="shared" si="216"/>
        <v>306.91892374908952</v>
      </c>
      <c r="X116" s="1">
        <f t="shared" si="217"/>
        <v>291.52711620571677</v>
      </c>
      <c r="Y116" s="6">
        <f t="shared" si="218"/>
        <v>273.9825669380063</v>
      </c>
      <c r="Z116" s="10">
        <f t="shared" si="209"/>
        <v>198.00883625036104</v>
      </c>
      <c r="AA116" s="1">
        <f t="shared" si="177"/>
        <v>208.66708143427604</v>
      </c>
      <c r="AB116" s="1">
        <f t="shared" si="187"/>
        <v>217.61996278557055</v>
      </c>
      <c r="AC116" s="1">
        <f t="shared" si="197"/>
        <v>224.81072055325461</v>
      </c>
      <c r="AD116" s="1">
        <f t="shared" si="180"/>
        <v>257.16072799007463</v>
      </c>
      <c r="AE116" s="1">
        <f t="shared" si="198"/>
        <v>266.10965711087829</v>
      </c>
      <c r="AF116" s="1">
        <f t="shared" si="181"/>
        <v>299.30260410211218</v>
      </c>
      <c r="AG116" s="1">
        <f t="shared" si="189"/>
        <v>316.89051945553422</v>
      </c>
      <c r="AH116" s="1">
        <f t="shared" si="199"/>
        <v>316.61012495008225</v>
      </c>
      <c r="AI116" s="1">
        <f t="shared" si="205"/>
        <v>320.14050132105046</v>
      </c>
      <c r="AJ116" s="1">
        <f t="shared" si="219"/>
        <v>323.14651865604094</v>
      </c>
      <c r="AK116" s="23">
        <f>$AA$201</f>
        <v>63.172516184967662</v>
      </c>
      <c r="AL116" s="1">
        <f t="shared" si="220"/>
        <v>135.27958783729395</v>
      </c>
      <c r="AM116" s="1">
        <f t="shared" si="221"/>
        <v>135.3582313827275</v>
      </c>
      <c r="AN116" s="1">
        <f t="shared" si="222"/>
        <v>122.40344784017037</v>
      </c>
      <c r="AO116" s="1">
        <f t="shared" si="223"/>
        <v>159.65205689849731</v>
      </c>
      <c r="AP116" s="1">
        <f t="shared" si="224"/>
        <v>199.31043638442532</v>
      </c>
      <c r="AQ116" s="1">
        <f t="shared" si="225"/>
        <v>179.24268987966914</v>
      </c>
      <c r="AR116" s="1">
        <f t="shared" si="226"/>
        <v>163.37964828344244</v>
      </c>
      <c r="AS116" s="1">
        <f t="shared" si="227"/>
        <v>164.76138423774856</v>
      </c>
      <c r="AT116" s="31">
        <f t="shared" si="136"/>
        <v>49.502942271332188</v>
      </c>
      <c r="AU116" s="6">
        <f t="shared" si="193"/>
        <v>1.0100409734424143</v>
      </c>
      <c r="AX116" s="58"/>
      <c r="AY116" s="34" t="s">
        <v>1</v>
      </c>
      <c r="AZ116" s="34">
        <v>3.2360000000000002</v>
      </c>
      <c r="BA116" s="34">
        <v>65.093000000000004</v>
      </c>
    </row>
    <row r="117" spans="1:53" x14ac:dyDescent="0.25">
      <c r="A117" s="31"/>
      <c r="B117" s="31"/>
      <c r="C117" s="10">
        <f>$C$111</f>
        <v>50</v>
      </c>
      <c r="D117" s="1">
        <f t="shared" si="228"/>
        <v>4076.4</v>
      </c>
      <c r="E117" s="6">
        <f>$AA$200</f>
        <v>416.59600000000006</v>
      </c>
      <c r="F117" s="10">
        <f t="shared" si="208"/>
        <v>264.54324244482666</v>
      </c>
      <c r="G117" s="1">
        <f t="shared" si="176"/>
        <v>257.66146600587916</v>
      </c>
      <c r="H117" s="1">
        <f t="shared" si="186"/>
        <v>249.03185831325186</v>
      </c>
      <c r="I117" s="1">
        <f t="shared" si="194"/>
        <v>233.26016014463812</v>
      </c>
      <c r="J117" s="1">
        <f t="shared" si="178"/>
        <v>204.20128637789006</v>
      </c>
      <c r="K117" s="1">
        <f t="shared" si="195"/>
        <v>173.35996866892017</v>
      </c>
      <c r="L117" s="1">
        <f t="shared" si="179"/>
        <v>140.54486123763314</v>
      </c>
      <c r="M117" s="1">
        <f t="shared" si="188"/>
        <v>126.67010616083874</v>
      </c>
      <c r="N117" s="1">
        <f t="shared" si="196"/>
        <v>101.84476998308058</v>
      </c>
      <c r="O117" s="1">
        <f t="shared" si="203"/>
        <v>85.424986895483229</v>
      </c>
      <c r="P117" s="1">
        <f t="shared" si="210"/>
        <v>57.990268955393262</v>
      </c>
      <c r="Q117" s="23">
        <f>$AA$201</f>
        <v>63.172516184967662</v>
      </c>
      <c r="R117" s="1">
        <f t="shared" si="211"/>
        <v>326.25624935536212</v>
      </c>
      <c r="S117" s="1">
        <f t="shared" si="212"/>
        <v>322.67109281598204</v>
      </c>
      <c r="T117" s="1">
        <f t="shared" si="213"/>
        <v>303.84551239924781</v>
      </c>
      <c r="U117" s="1">
        <f t="shared" si="214"/>
        <v>306.42664668386988</v>
      </c>
      <c r="V117" s="1">
        <f t="shared" si="215"/>
        <v>324.33427353233913</v>
      </c>
      <c r="W117" s="1">
        <f t="shared" si="216"/>
        <v>308.40161438504083</v>
      </c>
      <c r="X117" s="1">
        <f t="shared" si="217"/>
        <v>293.08768224410505</v>
      </c>
      <c r="Y117" s="6">
        <f t="shared" si="218"/>
        <v>275.64248037256363</v>
      </c>
      <c r="Z117" s="10">
        <f t="shared" si="209"/>
        <v>195.6915154860381</v>
      </c>
      <c r="AA117" s="1">
        <f t="shared" si="177"/>
        <v>206.4694187387052</v>
      </c>
      <c r="AB117" s="1">
        <f t="shared" si="187"/>
        <v>215.51361488962388</v>
      </c>
      <c r="AC117" s="1">
        <f t="shared" si="197"/>
        <v>222.77237278368594</v>
      </c>
      <c r="AD117" s="1">
        <f t="shared" si="180"/>
        <v>255.38071583497677</v>
      </c>
      <c r="AE117" s="1">
        <f t="shared" si="198"/>
        <v>264.38990072933802</v>
      </c>
      <c r="AF117" s="1">
        <f t="shared" si="181"/>
        <v>297.7746107751729</v>
      </c>
      <c r="AG117" s="1">
        <f t="shared" si="189"/>
        <v>315.4477315194996</v>
      </c>
      <c r="AH117" s="1">
        <f t="shared" si="199"/>
        <v>315.16605340821002</v>
      </c>
      <c r="AI117" s="1">
        <f t="shared" si="205"/>
        <v>318.71242615576432</v>
      </c>
      <c r="AJ117" s="1">
        <f t="shared" si="219"/>
        <v>321.7317866166149</v>
      </c>
      <c r="AK117" s="23">
        <f>$AA$201</f>
        <v>63.172516184967662</v>
      </c>
      <c r="AL117" s="1">
        <f t="shared" si="220"/>
        <v>131.86446407363937</v>
      </c>
      <c r="AM117" s="1">
        <f t="shared" si="221"/>
        <v>131.94514315828374</v>
      </c>
      <c r="AN117" s="1">
        <f t="shared" si="222"/>
        <v>118.61818597146606</v>
      </c>
      <c r="AO117" s="1">
        <f t="shared" si="223"/>
        <v>156.76877645730676</v>
      </c>
      <c r="AP117" s="1">
        <f t="shared" si="224"/>
        <v>197.00842634707288</v>
      </c>
      <c r="AQ117" s="1">
        <f t="shared" si="225"/>
        <v>176.6794042193352</v>
      </c>
      <c r="AR117" s="1">
        <f t="shared" si="226"/>
        <v>160.56331920218065</v>
      </c>
      <c r="AS117" s="1">
        <f t="shared" si="227"/>
        <v>161.96908265449619</v>
      </c>
      <c r="AT117" s="31">
        <f t="shared" si="136"/>
        <v>57.990268955393262</v>
      </c>
      <c r="AU117" s="6">
        <f t="shared" si="193"/>
        <v>0.862213624814545</v>
      </c>
      <c r="AX117" s="58"/>
      <c r="AY117" s="34" t="s">
        <v>1</v>
      </c>
      <c r="AZ117" s="34">
        <v>3.2810000000000001</v>
      </c>
      <c r="BA117" s="34">
        <v>70.777000000000001</v>
      </c>
    </row>
    <row r="118" spans="1:53" x14ac:dyDescent="0.25">
      <c r="A118" s="31"/>
      <c r="B118" s="31"/>
      <c r="C118" s="10">
        <f>$C$111</f>
        <v>50</v>
      </c>
      <c r="D118" s="1">
        <f t="shared" si="228"/>
        <v>4126.3999999999996</v>
      </c>
      <c r="E118" s="6">
        <f>$AA$200</f>
        <v>416.59600000000006</v>
      </c>
      <c r="F118" s="10">
        <f t="shared" si="208"/>
        <v>266.26200841130589</v>
      </c>
      <c r="G118" s="1">
        <f t="shared" si="176"/>
        <v>259.42582960125389</v>
      </c>
      <c r="H118" s="1">
        <f t="shared" si="186"/>
        <v>250.85692427148896</v>
      </c>
      <c r="I118" s="1">
        <f t="shared" si="194"/>
        <v>235.20763659095388</v>
      </c>
      <c r="J118" s="1">
        <f t="shared" si="178"/>
        <v>206.42309792846601</v>
      </c>
      <c r="K118" s="1">
        <f t="shared" si="195"/>
        <v>175.97161344060294</v>
      </c>
      <c r="L118" s="1">
        <f t="shared" si="179"/>
        <v>143.75391479993007</v>
      </c>
      <c r="M118" s="1">
        <f t="shared" si="188"/>
        <v>130.22152585036838</v>
      </c>
      <c r="N118" s="1">
        <f t="shared" si="196"/>
        <v>106.22940823004988</v>
      </c>
      <c r="O118" s="1">
        <f t="shared" si="203"/>
        <v>90.607717033890012</v>
      </c>
      <c r="P118" s="1">
        <f t="shared" si="210"/>
        <v>65.385023465001893</v>
      </c>
      <c r="Q118" s="23">
        <f>$AA$201</f>
        <v>63.172516184967662</v>
      </c>
      <c r="R118" s="1">
        <f t="shared" si="211"/>
        <v>327.65144627092405</v>
      </c>
      <c r="S118" s="1">
        <f t="shared" si="212"/>
        <v>324.08172447557126</v>
      </c>
      <c r="T118" s="1">
        <f t="shared" si="213"/>
        <v>305.34312732590109</v>
      </c>
      <c r="U118" s="1">
        <f t="shared" si="214"/>
        <v>307.91170779611684</v>
      </c>
      <c r="V118" s="1">
        <f t="shared" si="215"/>
        <v>325.73770274217594</v>
      </c>
      <c r="W118" s="1">
        <f t="shared" si="216"/>
        <v>309.87721077113662</v>
      </c>
      <c r="X118" s="1">
        <f t="shared" si="217"/>
        <v>294.63998283196645</v>
      </c>
      <c r="Y118" s="6">
        <f t="shared" si="218"/>
        <v>277.29245749918829</v>
      </c>
      <c r="Z118" s="10">
        <f t="shared" si="209"/>
        <v>193.34642286120084</v>
      </c>
      <c r="AA118" s="1">
        <f t="shared" si="177"/>
        <v>204.24811106666027</v>
      </c>
      <c r="AB118" s="1">
        <f t="shared" si="187"/>
        <v>213.38647614784099</v>
      </c>
      <c r="AC118" s="1">
        <f t="shared" si="197"/>
        <v>220.71520127909977</v>
      </c>
      <c r="AD118" s="1">
        <f t="shared" si="180"/>
        <v>253.58820954528849</v>
      </c>
      <c r="AE118" s="1">
        <f t="shared" si="198"/>
        <v>262.65888450168444</v>
      </c>
      <c r="AF118" s="1">
        <f t="shared" si="181"/>
        <v>296.23873619482265</v>
      </c>
      <c r="AG118" s="1">
        <f t="shared" si="189"/>
        <v>313.99831420056751</v>
      </c>
      <c r="AH118" s="1">
        <f t="shared" si="199"/>
        <v>313.71533469198903</v>
      </c>
      <c r="AI118" s="1">
        <f t="shared" si="205"/>
        <v>317.27792325671436</v>
      </c>
      <c r="AJ118" s="1">
        <f t="shared" si="219"/>
        <v>320.31080612355089</v>
      </c>
      <c r="AK118" s="23">
        <f>$AA$201</f>
        <v>63.172516184967662</v>
      </c>
      <c r="AL118" s="1">
        <f t="shared" si="220"/>
        <v>128.35850920538198</v>
      </c>
      <c r="AM118" s="1">
        <f t="shared" si="221"/>
        <v>128.4413905369293</v>
      </c>
      <c r="AN118" s="1">
        <f t="shared" si="222"/>
        <v>114.70808185634222</v>
      </c>
      <c r="AO118" s="1">
        <f t="shared" si="223"/>
        <v>153.8314638554838</v>
      </c>
      <c r="AP118" s="1">
        <f t="shared" si="224"/>
        <v>194.67919778895237</v>
      </c>
      <c r="AQ118" s="1">
        <f t="shared" si="225"/>
        <v>174.07837854052767</v>
      </c>
      <c r="AR118" s="1">
        <f t="shared" si="226"/>
        <v>157.69670089517203</v>
      </c>
      <c r="AS118" s="1">
        <f t="shared" si="227"/>
        <v>159.12779058335164</v>
      </c>
      <c r="AT118" s="31">
        <f t="shared" si="136"/>
        <v>63.172516184967662</v>
      </c>
      <c r="AU118" s="6">
        <f t="shared" si="193"/>
        <v>0.791483433295599</v>
      </c>
      <c r="AX118" s="58"/>
      <c r="AY118" s="34" t="s">
        <v>1</v>
      </c>
      <c r="AZ118" s="34">
        <v>3.319</v>
      </c>
      <c r="BA118" s="34">
        <v>73.896000000000001</v>
      </c>
    </row>
    <row r="119" spans="1:53" x14ac:dyDescent="0.25">
      <c r="A119" s="4"/>
      <c r="B119" s="4"/>
      <c r="C119" s="12">
        <v>23.85</v>
      </c>
      <c r="D119" s="5">
        <f t="shared" si="228"/>
        <v>4150.25</v>
      </c>
      <c r="E119" s="14">
        <f>$AA$200</f>
        <v>416.59600000000006</v>
      </c>
      <c r="F119" s="12">
        <f t="shared" si="208"/>
        <v>267.07796339874676</v>
      </c>
      <c r="G119" s="5">
        <f t="shared" ref="G119:G150" si="229">SQRT(G118^2+2*$P$195*9.81* $C119)</f>
        <v>260.26321767452816</v>
      </c>
      <c r="H119" s="5">
        <f t="shared" si="186"/>
        <v>251.72281951573549</v>
      </c>
      <c r="I119" s="5">
        <f t="shared" si="194"/>
        <v>236.13092495626705</v>
      </c>
      <c r="J119" s="5">
        <f t="shared" si="178"/>
        <v>207.47452076914183</v>
      </c>
      <c r="K119" s="5">
        <f t="shared" si="195"/>
        <v>177.20380962859966</v>
      </c>
      <c r="L119" s="5">
        <f t="shared" si="179"/>
        <v>145.25966208932732</v>
      </c>
      <c r="M119" s="5">
        <f t="shared" si="188"/>
        <v>131.88186837013708</v>
      </c>
      <c r="N119" s="5">
        <f t="shared" si="196"/>
        <v>108.25834186290952</v>
      </c>
      <c r="O119" s="5">
        <f t="shared" si="203"/>
        <v>92.978168384269011</v>
      </c>
      <c r="P119" s="5">
        <f t="shared" si="210"/>
        <v>68.632227878153927</v>
      </c>
      <c r="Q119" s="24">
        <f>$AA$201</f>
        <v>63.172516184967662</v>
      </c>
      <c r="R119" s="5">
        <f t="shared" si="211"/>
        <v>328.31486663480263</v>
      </c>
      <c r="S119" s="5">
        <f t="shared" si="212"/>
        <v>324.75243732581913</v>
      </c>
      <c r="T119" s="5">
        <f t="shared" si="213"/>
        <v>306.05490817035013</v>
      </c>
      <c r="U119" s="5">
        <f t="shared" si="214"/>
        <v>308.61756464582709</v>
      </c>
      <c r="V119" s="5">
        <f t="shared" si="215"/>
        <v>326.40501282570733</v>
      </c>
      <c r="W119" s="5">
        <f t="shared" si="216"/>
        <v>310.57860062357713</v>
      </c>
      <c r="X119" s="5">
        <f t="shared" si="217"/>
        <v>295.37755651576083</v>
      </c>
      <c r="Y119" s="14">
        <f t="shared" si="218"/>
        <v>278.076047864499</v>
      </c>
      <c r="Z119" s="12">
        <f t="shared" si="209"/>
        <v>190.97253528510922</v>
      </c>
      <c r="AA119" s="5">
        <f t="shared" ref="AA119:AA150" si="230">SQRT(AA120^2+2*$P$195*9.81* $C119)</f>
        <v>202.00237838772787</v>
      </c>
      <c r="AB119" s="5">
        <f t="shared" si="187"/>
        <v>211.23791847770397</v>
      </c>
      <c r="AC119" s="5">
        <f t="shared" si="197"/>
        <v>218.6386747025181</v>
      </c>
      <c r="AD119" s="5">
        <f t="shared" si="180"/>
        <v>251.78294227446216</v>
      </c>
      <c r="AE119" s="5">
        <f t="shared" si="198"/>
        <v>260.91638432200693</v>
      </c>
      <c r="AF119" s="5">
        <f t="shared" si="181"/>
        <v>294.69485713582742</v>
      </c>
      <c r="AG119" s="5">
        <f t="shared" si="189"/>
        <v>312.54217526727223</v>
      </c>
      <c r="AH119" s="5">
        <f t="shared" si="199"/>
        <v>312.2578761551207</v>
      </c>
      <c r="AI119" s="5">
        <f t="shared" si="205"/>
        <v>315.83690504134177</v>
      </c>
      <c r="AJ119" s="5">
        <f t="shared" si="219"/>
        <v>318.88349364543632</v>
      </c>
      <c r="AK119" s="24">
        <f>$AA$201</f>
        <v>63.172516184967662</v>
      </c>
      <c r="AL119" s="5">
        <f t="shared" si="220"/>
        <v>124.75406560680949</v>
      </c>
      <c r="AM119" s="5">
        <f t="shared" si="221"/>
        <v>124.83933996565344</v>
      </c>
      <c r="AN119" s="5">
        <f t="shared" si="222"/>
        <v>110.65990259873405</v>
      </c>
      <c r="AO119" s="5">
        <f t="shared" si="223"/>
        <v>150.83696255202508</v>
      </c>
      <c r="AP119" s="5">
        <f t="shared" si="224"/>
        <v>192.32176177372656</v>
      </c>
      <c r="AQ119" s="5">
        <f t="shared" si="225"/>
        <v>171.43789509702702</v>
      </c>
      <c r="AR119" s="5">
        <f t="shared" si="226"/>
        <v>154.77699917371879</v>
      </c>
      <c r="AS119" s="5">
        <f t="shared" si="227"/>
        <v>156.23483521909898</v>
      </c>
      <c r="AT119" s="4">
        <f t="shared" si="136"/>
        <v>63.172516184967662</v>
      </c>
      <c r="AU119" s="14">
        <f t="shared" si="193"/>
        <v>0.37753759768200074</v>
      </c>
      <c r="AX119" s="58"/>
      <c r="AY119" s="34" t="s">
        <v>1</v>
      </c>
      <c r="AZ119" s="34">
        <v>3.367</v>
      </c>
      <c r="BA119" s="34">
        <v>77.543000000000006</v>
      </c>
    </row>
    <row r="120" spans="1:53" ht="15" customHeight="1" x14ac:dyDescent="0.25">
      <c r="A120" s="30" t="s">
        <v>88</v>
      </c>
      <c r="B120" s="30">
        <f>AZ614</f>
        <v>359.84199999999998</v>
      </c>
      <c r="C120" s="11">
        <f>C115</f>
        <v>0</v>
      </c>
      <c r="D120" s="8">
        <f>D119</f>
        <v>4150.25</v>
      </c>
      <c r="E120" s="9">
        <v>0</v>
      </c>
      <c r="F120" s="11">
        <f t="shared" si="208"/>
        <v>267.07796339874676</v>
      </c>
      <c r="G120" s="8">
        <f t="shared" si="229"/>
        <v>260.26321767452816</v>
      </c>
      <c r="H120" s="8">
        <f t="shared" si="186"/>
        <v>251.72281951573549</v>
      </c>
      <c r="I120" s="8">
        <f t="shared" si="194"/>
        <v>236.13092495626705</v>
      </c>
      <c r="J120" s="8">
        <f t="shared" si="178"/>
        <v>207.47452076914183</v>
      </c>
      <c r="K120" s="8">
        <f t="shared" si="195"/>
        <v>177.20380962859966</v>
      </c>
      <c r="L120" s="8">
        <f t="shared" si="179"/>
        <v>145.25966208932732</v>
      </c>
      <c r="M120" s="8">
        <f t="shared" si="188"/>
        <v>131.88186837013708</v>
      </c>
      <c r="N120" s="8">
        <f t="shared" si="196"/>
        <v>108.25834186290952</v>
      </c>
      <c r="O120" s="8">
        <f t="shared" si="203"/>
        <v>92.978168384269011</v>
      </c>
      <c r="P120" s="8">
        <f t="shared" si="210"/>
        <v>68.632227878153927</v>
      </c>
      <c r="Q120" s="8">
        <f t="shared" ref="Q120:Q151" si="231">SQRT(Q119^2+2*$P$195*9.81* $C120)</f>
        <v>63.172516184967662</v>
      </c>
      <c r="R120" s="8">
        <f t="shared" si="211"/>
        <v>328.31486663480263</v>
      </c>
      <c r="S120" s="8">
        <f t="shared" si="212"/>
        <v>324.75243732581913</v>
      </c>
      <c r="T120" s="8">
        <f t="shared" si="213"/>
        <v>306.05490817035013</v>
      </c>
      <c r="U120" s="8">
        <f t="shared" si="214"/>
        <v>308.61756464582709</v>
      </c>
      <c r="V120" s="8">
        <f t="shared" si="215"/>
        <v>326.40501282570733</v>
      </c>
      <c r="W120" s="8">
        <f t="shared" si="216"/>
        <v>310.57860062357713</v>
      </c>
      <c r="X120" s="8">
        <f t="shared" si="217"/>
        <v>295.37755651576083</v>
      </c>
      <c r="Y120" s="9">
        <f t="shared" si="218"/>
        <v>278.076047864499</v>
      </c>
      <c r="Z120" s="11">
        <f t="shared" si="209"/>
        <v>189.82973377008747</v>
      </c>
      <c r="AA120" s="8">
        <f t="shared" si="230"/>
        <v>200.92232196622354</v>
      </c>
      <c r="AB120" s="8">
        <f t="shared" si="187"/>
        <v>210.20532056252313</v>
      </c>
      <c r="AC120" s="8">
        <f t="shared" si="197"/>
        <v>217.64119248357727</v>
      </c>
      <c r="AD120" s="8">
        <f t="shared" si="180"/>
        <v>250.91725450910135</v>
      </c>
      <c r="AE120" s="8">
        <f t="shared" si="198"/>
        <v>260.0810992703415</v>
      </c>
      <c r="AF120" s="8">
        <f t="shared" si="181"/>
        <v>293.95557047333824</v>
      </c>
      <c r="AG120" s="8">
        <f t="shared" si="189"/>
        <v>311.84520184026928</v>
      </c>
      <c r="AH120" s="8">
        <f t="shared" si="199"/>
        <v>311.56026673968984</v>
      </c>
      <c r="AI120" s="8">
        <f t="shared" si="205"/>
        <v>315.14721825853633</v>
      </c>
      <c r="AJ120" s="8">
        <f t="shared" si="219"/>
        <v>318.20041029124872</v>
      </c>
      <c r="AK120" s="8">
        <f t="shared" ref="AK120:AK151" si="232">SQRT(AK121^2+2*$P$195*9.81* $C120)</f>
        <v>327.53518195934333</v>
      </c>
      <c r="AL120" s="8">
        <f t="shared" si="220"/>
        <v>122.99754255849231</v>
      </c>
      <c r="AM120" s="8">
        <f t="shared" si="221"/>
        <v>123.08403386735421</v>
      </c>
      <c r="AN120" s="8">
        <f t="shared" si="222"/>
        <v>108.67581438922511</v>
      </c>
      <c r="AO120" s="8">
        <f t="shared" si="223"/>
        <v>149.38744211586533</v>
      </c>
      <c r="AP120" s="8">
        <f t="shared" si="224"/>
        <v>191.1870252965667</v>
      </c>
      <c r="AQ120" s="8">
        <f t="shared" si="225"/>
        <v>170.16395172097774</v>
      </c>
      <c r="AR120" s="8">
        <f t="shared" si="226"/>
        <v>153.3647223556361</v>
      </c>
      <c r="AS120" s="8">
        <f t="shared" si="227"/>
        <v>154.83585607325912</v>
      </c>
      <c r="AT120" s="30">
        <f t="shared" si="136"/>
        <v>63.172516184967662</v>
      </c>
      <c r="AU120" s="9">
        <f t="shared" si="193"/>
        <v>0</v>
      </c>
      <c r="AX120" s="58"/>
      <c r="AY120" s="34" t="s">
        <v>1</v>
      </c>
      <c r="AZ120" s="34">
        <v>3.4079999999999999</v>
      </c>
      <c r="BA120" s="34">
        <v>81.108000000000004</v>
      </c>
    </row>
    <row r="121" spans="1:53" x14ac:dyDescent="0.25">
      <c r="A121" s="31"/>
      <c r="B121" s="31"/>
      <c r="C121" s="10">
        <f t="shared" ref="C121:C127" si="233">$C$116</f>
        <v>50</v>
      </c>
      <c r="D121" s="1">
        <f>D120+C121</f>
        <v>4200.25</v>
      </c>
      <c r="E121" s="6">
        <v>0</v>
      </c>
      <c r="F121" s="10">
        <f t="shared" si="208"/>
        <v>268.78052111941133</v>
      </c>
      <c r="G121" s="1">
        <f t="shared" si="229"/>
        <v>262.01006178064773</v>
      </c>
      <c r="H121" s="1">
        <f t="shared" si="186"/>
        <v>253.52851489517218</v>
      </c>
      <c r="I121" s="1">
        <f t="shared" si="194"/>
        <v>238.0549174470089</v>
      </c>
      <c r="J121" s="1">
        <f t="shared" ref="J121:J152" si="234">SQRT(J120^2+2*$P$195*9.81* $C121)</f>
        <v>209.66164830122142</v>
      </c>
      <c r="K121" s="1">
        <f t="shared" si="195"/>
        <v>179.75961767563089</v>
      </c>
      <c r="L121" s="1">
        <f t="shared" ref="L121:L152" si="235">SQRT(L120^2+2*$P$195*9.81* $C121)</f>
        <v>148.36677333657141</v>
      </c>
      <c r="M121" s="1">
        <f t="shared" si="188"/>
        <v>135.29655281934632</v>
      </c>
      <c r="N121" s="1">
        <f t="shared" si="196"/>
        <v>112.39305397980156</v>
      </c>
      <c r="O121" s="1">
        <f t="shared" si="203"/>
        <v>97.761289865127509</v>
      </c>
      <c r="P121" s="1">
        <f t="shared" si="210"/>
        <v>74.984749806336282</v>
      </c>
      <c r="Q121" s="1">
        <f t="shared" si="231"/>
        <v>70.022116514284264</v>
      </c>
      <c r="R121" s="1">
        <f t="shared" si="211"/>
        <v>329.70135221656011</v>
      </c>
      <c r="S121" s="1">
        <f t="shared" si="212"/>
        <v>326.15406719686951</v>
      </c>
      <c r="T121" s="1">
        <f t="shared" si="213"/>
        <v>307.54176434292862</v>
      </c>
      <c r="U121" s="1">
        <f t="shared" si="214"/>
        <v>310.09213341831372</v>
      </c>
      <c r="V121" s="1">
        <f t="shared" si="215"/>
        <v>327.79957656737474</v>
      </c>
      <c r="W121" s="1">
        <f t="shared" si="216"/>
        <v>312.04390262477398</v>
      </c>
      <c r="X121" s="1">
        <f t="shared" si="217"/>
        <v>296.9178857752114</v>
      </c>
      <c r="Y121" s="6">
        <f t="shared" si="218"/>
        <v>279.71167011038199</v>
      </c>
      <c r="Z121" s="10">
        <f t="shared" si="209"/>
        <v>189.82973377008747</v>
      </c>
      <c r="AA121" s="1">
        <f t="shared" si="230"/>
        <v>200.92232196622354</v>
      </c>
      <c r="AB121" s="1">
        <f t="shared" si="187"/>
        <v>210.20532056252313</v>
      </c>
      <c r="AC121" s="1">
        <f t="shared" si="197"/>
        <v>217.64119248357727</v>
      </c>
      <c r="AD121" s="1">
        <f t="shared" ref="AD121:AD152" si="236">SQRT(AD122^2+2*$P$195*9.81* $C121)</f>
        <v>250.91725450910135</v>
      </c>
      <c r="AE121" s="1">
        <f t="shared" si="198"/>
        <v>260.0810992703415</v>
      </c>
      <c r="AF121" s="1">
        <f t="shared" ref="AF121:AF152" si="237">SQRT(AF122^2+2*$P$195*9.81* $C121)</f>
        <v>293.95557047333824</v>
      </c>
      <c r="AG121" s="1">
        <f t="shared" si="189"/>
        <v>311.84520184026928</v>
      </c>
      <c r="AH121" s="1">
        <f t="shared" si="199"/>
        <v>311.56026673968984</v>
      </c>
      <c r="AI121" s="1">
        <f t="shared" si="205"/>
        <v>315.14721825853633</v>
      </c>
      <c r="AJ121" s="1">
        <f t="shared" si="219"/>
        <v>318.20041029124872</v>
      </c>
      <c r="AK121" s="1">
        <f t="shared" si="232"/>
        <v>327.53518195934333</v>
      </c>
      <c r="AL121" s="1">
        <f t="shared" si="220"/>
        <v>122.99754255849231</v>
      </c>
      <c r="AM121" s="1">
        <f t="shared" si="221"/>
        <v>123.08403386735421</v>
      </c>
      <c r="AN121" s="1">
        <f t="shared" si="222"/>
        <v>108.67581438922511</v>
      </c>
      <c r="AO121" s="1">
        <f t="shared" si="223"/>
        <v>149.38744211586533</v>
      </c>
      <c r="AP121" s="1">
        <f t="shared" si="224"/>
        <v>191.1870252965667</v>
      </c>
      <c r="AQ121" s="1">
        <f t="shared" si="225"/>
        <v>170.16395172097774</v>
      </c>
      <c r="AR121" s="1">
        <f t="shared" si="226"/>
        <v>153.3647223556361</v>
      </c>
      <c r="AS121" s="1">
        <f t="shared" si="227"/>
        <v>154.83585607325912</v>
      </c>
      <c r="AT121" s="31">
        <f t="shared" si="136"/>
        <v>70.022116514284264</v>
      </c>
      <c r="AU121" s="6">
        <f t="shared" si="193"/>
        <v>0.71406010684924348</v>
      </c>
      <c r="AX121" s="58"/>
      <c r="AY121" s="34" t="s">
        <v>1</v>
      </c>
      <c r="AZ121" s="34">
        <v>3.4529999999999998</v>
      </c>
      <c r="BA121" s="34">
        <v>88.704999999999998</v>
      </c>
    </row>
    <row r="122" spans="1:53" x14ac:dyDescent="0.25">
      <c r="A122" s="31"/>
      <c r="B122" s="31"/>
      <c r="C122" s="10">
        <f t="shared" si="233"/>
        <v>50</v>
      </c>
      <c r="D122" s="1">
        <f t="shared" ref="D122:D128" si="238">D121+C122</f>
        <v>4250.25</v>
      </c>
      <c r="E122" s="6">
        <v>0</v>
      </c>
      <c r="F122" s="10">
        <f t="shared" si="208"/>
        <v>270.47236186572246</v>
      </c>
      <c r="G122" s="1">
        <f t="shared" si="229"/>
        <v>263.74533640293782</v>
      </c>
      <c r="H122" s="1">
        <f t="shared" si="186"/>
        <v>255.32144027666681</v>
      </c>
      <c r="I122" s="1">
        <f t="shared" si="194"/>
        <v>239.96348414019627</v>
      </c>
      <c r="J122" s="1">
        <f t="shared" si="234"/>
        <v>211.82619471723763</v>
      </c>
      <c r="K122" s="1">
        <f t="shared" si="195"/>
        <v>182.27959333641545</v>
      </c>
      <c r="L122" s="1">
        <f t="shared" si="235"/>
        <v>151.41013648466722</v>
      </c>
      <c r="M122" s="1">
        <f t="shared" si="188"/>
        <v>138.62715175894718</v>
      </c>
      <c r="N122" s="1">
        <f t="shared" si="196"/>
        <v>116.38096314649827</v>
      </c>
      <c r="O122" s="1">
        <f t="shared" si="203"/>
        <v>102.32106232879661</v>
      </c>
      <c r="P122" s="1">
        <f t="shared" si="210"/>
        <v>80.839610980749086</v>
      </c>
      <c r="Q122" s="1">
        <f t="shared" si="231"/>
        <v>76.258945712224488</v>
      </c>
      <c r="R122" s="1">
        <f t="shared" si="211"/>
        <v>331.08203160761872</v>
      </c>
      <c r="S122" s="1">
        <f t="shared" si="212"/>
        <v>327.54969935730372</v>
      </c>
      <c r="T122" s="1">
        <f t="shared" si="213"/>
        <v>309.02146659279424</v>
      </c>
      <c r="U122" s="1">
        <f t="shared" si="214"/>
        <v>311.55972334035937</v>
      </c>
      <c r="V122" s="1">
        <f t="shared" si="215"/>
        <v>329.18823247156053</v>
      </c>
      <c r="W122" s="1">
        <f t="shared" si="216"/>
        <v>313.50235591666518</v>
      </c>
      <c r="X122" s="1">
        <f t="shared" si="217"/>
        <v>298.45026535960977</v>
      </c>
      <c r="Y122" s="6">
        <f t="shared" si="218"/>
        <v>281.33778344889822</v>
      </c>
      <c r="Z122" s="10">
        <f t="shared" si="209"/>
        <v>187.41130655118513</v>
      </c>
      <c r="AA122" s="1">
        <f t="shared" si="230"/>
        <v>198.63899280931423</v>
      </c>
      <c r="AB122" s="1">
        <f t="shared" si="187"/>
        <v>208.02390918544222</v>
      </c>
      <c r="AC122" s="1">
        <f t="shared" si="197"/>
        <v>215.53505205806673</v>
      </c>
      <c r="AD122" s="1">
        <f t="shared" si="236"/>
        <v>249.09263058224974</v>
      </c>
      <c r="AE122" s="1">
        <f t="shared" si="198"/>
        <v>258.32121128097327</v>
      </c>
      <c r="AF122" s="1">
        <f t="shared" si="237"/>
        <v>292.39963647772498</v>
      </c>
      <c r="AG122" s="1">
        <f t="shared" si="189"/>
        <v>310.37896177221529</v>
      </c>
      <c r="AH122" s="1">
        <f t="shared" si="199"/>
        <v>310.09267938941525</v>
      </c>
      <c r="AI122" s="1">
        <f t="shared" si="205"/>
        <v>313.6964124373971</v>
      </c>
      <c r="AJ122" s="1">
        <f t="shared" si="219"/>
        <v>316.76358867382316</v>
      </c>
      <c r="AK122" s="1">
        <f t="shared" si="232"/>
        <v>326.13948767535055</v>
      </c>
      <c r="AL122" s="1">
        <f t="shared" si="220"/>
        <v>119.23114306014234</v>
      </c>
      <c r="AM122" s="1">
        <f t="shared" si="221"/>
        <v>119.32036453623496</v>
      </c>
      <c r="AN122" s="1">
        <f t="shared" si="222"/>
        <v>104.39397795448407</v>
      </c>
      <c r="AO122" s="1">
        <f t="shared" si="223"/>
        <v>146.30200908367939</v>
      </c>
      <c r="AP122" s="1">
        <f t="shared" si="224"/>
        <v>188.78598634896085</v>
      </c>
      <c r="AQ122" s="1">
        <f t="shared" si="225"/>
        <v>167.46175821750839</v>
      </c>
      <c r="AR122" s="1">
        <f t="shared" si="226"/>
        <v>150.36092598551443</v>
      </c>
      <c r="AS122" s="1">
        <f t="shared" si="227"/>
        <v>151.86116134792007</v>
      </c>
      <c r="AT122" s="31">
        <f t="shared" si="136"/>
        <v>76.258945712224488</v>
      </c>
      <c r="AU122" s="6">
        <f t="shared" si="193"/>
        <v>0.65566078226000024</v>
      </c>
      <c r="AX122" s="58"/>
      <c r="AY122" s="34" t="s">
        <v>1</v>
      </c>
      <c r="AZ122" s="34">
        <v>3.4940000000000002</v>
      </c>
      <c r="BA122" s="34">
        <v>102.03</v>
      </c>
    </row>
    <row r="123" spans="1:53" x14ac:dyDescent="0.25">
      <c r="A123" s="31"/>
      <c r="B123" s="31"/>
      <c r="C123" s="10">
        <f t="shared" si="233"/>
        <v>50</v>
      </c>
      <c r="D123" s="1">
        <f t="shared" si="238"/>
        <v>4300.25</v>
      </c>
      <c r="E123" s="6">
        <v>0</v>
      </c>
      <c r="F123" s="10">
        <f t="shared" si="208"/>
        <v>272.15368550365491</v>
      </c>
      <c r="G123" s="1">
        <f t="shared" si="229"/>
        <v>265.46926841783181</v>
      </c>
      <c r="H123" s="1">
        <f t="shared" si="186"/>
        <v>257.10186281890594</v>
      </c>
      <c r="I123" s="1">
        <f t="shared" si="194"/>
        <v>241.85699022501339</v>
      </c>
      <c r="J123" s="1">
        <f t="shared" si="234"/>
        <v>213.96884532189509</v>
      </c>
      <c r="K123" s="1">
        <f t="shared" si="195"/>
        <v>184.76520274902683</v>
      </c>
      <c r="L123" s="1">
        <f t="shared" si="235"/>
        <v>154.3935213352735</v>
      </c>
      <c r="M123" s="1">
        <f t="shared" si="188"/>
        <v>141.87958699121651</v>
      </c>
      <c r="N123" s="1">
        <f t="shared" si="196"/>
        <v>120.23667736138832</v>
      </c>
      <c r="O123" s="1">
        <f t="shared" si="203"/>
        <v>106.68612747725678</v>
      </c>
      <c r="P123" s="1">
        <f t="shared" si="210"/>
        <v>86.298161646230028</v>
      </c>
      <c r="Q123" s="1">
        <f t="shared" si="231"/>
        <v>82.022904125250292</v>
      </c>
      <c r="R123" s="1">
        <f t="shared" si="211"/>
        <v>332.45697714655989</v>
      </c>
      <c r="S123" s="1">
        <f t="shared" si="212"/>
        <v>328.93941014882978</v>
      </c>
      <c r="T123" s="1">
        <f t="shared" si="213"/>
        <v>310.49411719895988</v>
      </c>
      <c r="U123" s="1">
        <f t="shared" si="214"/>
        <v>313.0204325725739</v>
      </c>
      <c r="V123" s="1">
        <f t="shared" si="215"/>
        <v>330.57105499082974</v>
      </c>
      <c r="W123" s="1">
        <f t="shared" si="216"/>
        <v>314.95405564192919</v>
      </c>
      <c r="X123" s="1">
        <f t="shared" si="217"/>
        <v>299.97481709840497</v>
      </c>
      <c r="Y123" s="6">
        <f t="shared" si="218"/>
        <v>282.95455182049847</v>
      </c>
      <c r="Z123" s="10">
        <f t="shared" si="209"/>
        <v>184.96126033097389</v>
      </c>
      <c r="AA123" s="1">
        <f t="shared" si="230"/>
        <v>196.32911007871144</v>
      </c>
      <c r="AB123" s="1">
        <f t="shared" si="187"/>
        <v>205.81937905064507</v>
      </c>
      <c r="AC123" s="1">
        <f t="shared" si="197"/>
        <v>213.4081269906878</v>
      </c>
      <c r="AD123" s="1">
        <f t="shared" si="236"/>
        <v>247.25454214308203</v>
      </c>
      <c r="AE123" s="1">
        <f t="shared" si="198"/>
        <v>256.54925101755651</v>
      </c>
      <c r="AF123" s="1">
        <f t="shared" si="237"/>
        <v>290.8353785430956</v>
      </c>
      <c r="AG123" s="1">
        <f t="shared" si="189"/>
        <v>308.90576218451844</v>
      </c>
      <c r="AH123" s="1">
        <f t="shared" si="199"/>
        <v>308.61811322556343</v>
      </c>
      <c r="AI123" s="1">
        <f t="shared" si="205"/>
        <v>312.23886557584973</v>
      </c>
      <c r="AJ123" s="1">
        <f t="shared" si="219"/>
        <v>315.32021995032136</v>
      </c>
      <c r="AK123" s="1">
        <f t="shared" si="232"/>
        <v>324.73779487632811</v>
      </c>
      <c r="AL123" s="1">
        <f t="shared" si="220"/>
        <v>115.34182014962366</v>
      </c>
      <c r="AM123" s="1">
        <f t="shared" si="221"/>
        <v>115.43404780678878</v>
      </c>
      <c r="AN123" s="1">
        <f t="shared" si="222"/>
        <v>99.928837845545402</v>
      </c>
      <c r="AO123" s="1">
        <f t="shared" si="223"/>
        <v>143.15008858509663</v>
      </c>
      <c r="AP123" s="1">
        <f t="shared" si="224"/>
        <v>186.35401428933594</v>
      </c>
      <c r="AQ123" s="1">
        <f t="shared" si="225"/>
        <v>164.71524053741729</v>
      </c>
      <c r="AR123" s="1">
        <f t="shared" si="226"/>
        <v>147.29588610419961</v>
      </c>
      <c r="AS123" s="1">
        <f t="shared" si="227"/>
        <v>148.82702149118961</v>
      </c>
      <c r="AT123" s="31">
        <f t="shared" si="136"/>
        <v>82.022904125250292</v>
      </c>
      <c r="AU123" s="6">
        <f t="shared" si="193"/>
        <v>0.60958582890029345</v>
      </c>
      <c r="AX123" s="58"/>
      <c r="AY123" s="34" t="s">
        <v>1</v>
      </c>
      <c r="AZ123" s="34">
        <v>3.544</v>
      </c>
      <c r="BA123" s="34">
        <v>136.238</v>
      </c>
    </row>
    <row r="124" spans="1:53" x14ac:dyDescent="0.25">
      <c r="A124" s="31"/>
      <c r="B124" s="31"/>
      <c r="C124" s="10">
        <f t="shared" si="233"/>
        <v>50</v>
      </c>
      <c r="D124" s="1">
        <f t="shared" si="238"/>
        <v>4350.25</v>
      </c>
      <c r="E124" s="6">
        <v>0</v>
      </c>
      <c r="F124" s="10">
        <f t="shared" si="208"/>
        <v>273.82468576303035</v>
      </c>
      <c r="G124" s="1">
        <f t="shared" si="229"/>
        <v>267.18207738225789</v>
      </c>
      <c r="H124" s="1">
        <f t="shared" si="186"/>
        <v>258.87004049320103</v>
      </c>
      <c r="I124" s="1">
        <f t="shared" si="194"/>
        <v>243.73578670499379</v>
      </c>
      <c r="J124" s="1">
        <f t="shared" si="234"/>
        <v>216.09025144227371</v>
      </c>
      <c r="K124" s="1">
        <f t="shared" si="195"/>
        <v>187.21781471561138</v>
      </c>
      <c r="L124" s="1">
        <f t="shared" si="235"/>
        <v>157.32034016714289</v>
      </c>
      <c r="M124" s="1">
        <f t="shared" si="188"/>
        <v>145.05911624161433</v>
      </c>
      <c r="N124" s="1">
        <f t="shared" si="196"/>
        <v>123.97253156609568</v>
      </c>
      <c r="O124" s="1">
        <f t="shared" si="203"/>
        <v>110.87948320628792</v>
      </c>
      <c r="P124" s="1">
        <f t="shared" si="210"/>
        <v>91.431409830095305</v>
      </c>
      <c r="Q124" s="1">
        <f t="shared" si="231"/>
        <v>87.407590065966247</v>
      </c>
      <c r="R124" s="1">
        <f t="shared" si="211"/>
        <v>333.8262596822309</v>
      </c>
      <c r="S124" s="1">
        <f t="shared" si="212"/>
        <v>330.32327430724598</v>
      </c>
      <c r="T124" s="1">
        <f t="shared" si="213"/>
        <v>311.95981602629757</v>
      </c>
      <c r="U124" s="1">
        <f t="shared" si="214"/>
        <v>314.4743569957991</v>
      </c>
      <c r="V124" s="1">
        <f t="shared" si="215"/>
        <v>331.94811702696882</v>
      </c>
      <c r="W124" s="1">
        <f t="shared" si="216"/>
        <v>316.39909476055618</v>
      </c>
      <c r="X124" s="1">
        <f t="shared" si="217"/>
        <v>301.4916597407323</v>
      </c>
      <c r="Y124" s="6">
        <f t="shared" si="218"/>
        <v>284.562134508334</v>
      </c>
      <c r="Z124" s="10">
        <f t="shared" si="209"/>
        <v>182.47832151579621</v>
      </c>
      <c r="AA124" s="1">
        <f t="shared" si="230"/>
        <v>193.99172524697747</v>
      </c>
      <c r="AB124" s="1">
        <f t="shared" si="187"/>
        <v>203.59097915377566</v>
      </c>
      <c r="AC124" s="1">
        <f t="shared" si="197"/>
        <v>211.25978951441169</v>
      </c>
      <c r="AD124" s="1">
        <f t="shared" si="236"/>
        <v>245.40268664051973</v>
      </c>
      <c r="AE124" s="1">
        <f t="shared" si="198"/>
        <v>254.76496658227796</v>
      </c>
      <c r="AF124" s="1">
        <f t="shared" si="237"/>
        <v>289.26266162832997</v>
      </c>
      <c r="AG124" s="1">
        <f t="shared" si="189"/>
        <v>307.42550302601484</v>
      </c>
      <c r="AH124" s="1">
        <f t="shared" si="199"/>
        <v>307.13646773202737</v>
      </c>
      <c r="AI124" s="1">
        <f t="shared" si="205"/>
        <v>310.77448282652415</v>
      </c>
      <c r="AJ124" s="1">
        <f t="shared" si="219"/>
        <v>313.87021379786751</v>
      </c>
      <c r="AK124" s="1">
        <f t="shared" si="232"/>
        <v>323.33002554841721</v>
      </c>
      <c r="AL124" s="1">
        <f t="shared" si="220"/>
        <v>111.31669001290027</v>
      </c>
      <c r="AM124" s="1">
        <f t="shared" si="221"/>
        <v>111.41224974418208</v>
      </c>
      <c r="AN124" s="1">
        <f t="shared" si="222"/>
        <v>95.254620009537106</v>
      </c>
      <c r="AO124" s="1">
        <f t="shared" si="223"/>
        <v>139.92718771532932</v>
      </c>
      <c r="AP124" s="1">
        <f t="shared" si="224"/>
        <v>183.88988183625008</v>
      </c>
      <c r="AQ124" s="1">
        <f t="shared" si="225"/>
        <v>161.92214322105309</v>
      </c>
      <c r="AR124" s="1">
        <f t="shared" si="226"/>
        <v>144.16569655511447</v>
      </c>
      <c r="AS124" s="1">
        <f t="shared" si="227"/>
        <v>145.72972354992996</v>
      </c>
      <c r="AT124" s="31">
        <f t="shared" si="136"/>
        <v>87.407590065966247</v>
      </c>
      <c r="AU124" s="6">
        <f t="shared" si="193"/>
        <v>0.57203270290675157</v>
      </c>
      <c r="AX124" s="58"/>
      <c r="AY124" s="34" t="s">
        <v>1</v>
      </c>
      <c r="AZ124" s="34">
        <v>3.5939999999999999</v>
      </c>
      <c r="BA124" s="34">
        <v>239.459</v>
      </c>
    </row>
    <row r="125" spans="1:53" x14ac:dyDescent="0.25">
      <c r="A125" s="31"/>
      <c r="B125" s="31"/>
      <c r="C125" s="10">
        <f t="shared" si="233"/>
        <v>50</v>
      </c>
      <c r="D125" s="1">
        <f t="shared" si="238"/>
        <v>4400.25</v>
      </c>
      <c r="E125" s="6">
        <v>0</v>
      </c>
      <c r="F125" s="10">
        <f t="shared" si="208"/>
        <v>275.48555049806572</v>
      </c>
      <c r="G125" s="1">
        <f t="shared" si="229"/>
        <v>268.88397586003305</v>
      </c>
      <c r="H125" s="1">
        <f t="shared" si="186"/>
        <v>260.62622251982157</v>
      </c>
      <c r="I125" s="1">
        <f t="shared" si="194"/>
        <v>245.60021115769064</v>
      </c>
      <c r="J125" s="1">
        <f t="shared" si="234"/>
        <v>218.19103274054385</v>
      </c>
      <c r="K125" s="1">
        <f t="shared" si="195"/>
        <v>189.63870951598724</v>
      </c>
      <c r="L125" s="1">
        <f t="shared" si="235"/>
        <v>160.19369347856849</v>
      </c>
      <c r="M125" s="1">
        <f t="shared" si="188"/>
        <v>148.17043296419897</v>
      </c>
      <c r="N125" s="1">
        <f t="shared" si="196"/>
        <v>127.59905400474797</v>
      </c>
      <c r="O125" s="1">
        <f t="shared" si="203"/>
        <v>114.91992775882468</v>
      </c>
      <c r="P125" s="1">
        <f t="shared" si="210"/>
        <v>96.291394753211705</v>
      </c>
      <c r="Q125" s="1">
        <f t="shared" si="231"/>
        <v>92.479277685003581</v>
      </c>
      <c r="R125" s="1">
        <f t="shared" si="211"/>
        <v>335.18994861634542</v>
      </c>
      <c r="S125" s="1">
        <f t="shared" si="212"/>
        <v>331.70136500934103</v>
      </c>
      <c r="T125" s="1">
        <f t="shared" si="213"/>
        <v>313.41866060456806</v>
      </c>
      <c r="U125" s="1">
        <f t="shared" si="214"/>
        <v>315.92159028455353</v>
      </c>
      <c r="V125" s="1">
        <f t="shared" si="215"/>
        <v>333.31948997583413</v>
      </c>
      <c r="W125" s="1">
        <f t="shared" si="216"/>
        <v>317.83756411931461</v>
      </c>
      <c r="X125" s="1">
        <f t="shared" si="217"/>
        <v>303.00090906335828</v>
      </c>
      <c r="Y125" s="6">
        <f t="shared" si="218"/>
        <v>286.16068632140787</v>
      </c>
      <c r="Z125" s="10">
        <f t="shared" si="209"/>
        <v>179.96112864511127</v>
      </c>
      <c r="AA125" s="1">
        <f t="shared" si="230"/>
        <v>191.62583193374215</v>
      </c>
      <c r="AB125" s="1">
        <f t="shared" si="187"/>
        <v>201.33791692771911</v>
      </c>
      <c r="AC125" s="1">
        <f t="shared" si="197"/>
        <v>209.08937960994942</v>
      </c>
      <c r="AD125" s="1">
        <f t="shared" si="236"/>
        <v>243.53675002016661</v>
      </c>
      <c r="AE125" s="1">
        <f t="shared" si="198"/>
        <v>252.96809719343901</v>
      </c>
      <c r="AF125" s="1">
        <f t="shared" si="237"/>
        <v>287.68134700099296</v>
      </c>
      <c r="AG125" s="1">
        <f t="shared" si="189"/>
        <v>305.93808182506189</v>
      </c>
      <c r="AH125" s="1">
        <f t="shared" si="199"/>
        <v>305.64763995638293</v>
      </c>
      <c r="AI125" s="1">
        <f t="shared" si="205"/>
        <v>309.3031670967718</v>
      </c>
      <c r="AJ125" s="1">
        <f t="shared" si="219"/>
        <v>312.41347779748406</v>
      </c>
      <c r="AK125" s="1">
        <f t="shared" si="232"/>
        <v>321.91609997193387</v>
      </c>
      <c r="AL125" s="1">
        <f t="shared" si="220"/>
        <v>107.14044742966183</v>
      </c>
      <c r="AM125" s="1">
        <f t="shared" si="221"/>
        <v>107.23972861332688</v>
      </c>
      <c r="AN125" s="1">
        <f t="shared" si="222"/>
        <v>90.338876643233206</v>
      </c>
      <c r="AO125" s="1">
        <f t="shared" si="223"/>
        <v>136.62828353573431</v>
      </c>
      <c r="AP125" s="1">
        <f t="shared" si="224"/>
        <v>181.39227834103087</v>
      </c>
      <c r="AQ125" s="1">
        <f t="shared" si="225"/>
        <v>159.08001277753038</v>
      </c>
      <c r="AR125" s="1">
        <f t="shared" si="226"/>
        <v>140.96601740569017</v>
      </c>
      <c r="AS125" s="1">
        <f t="shared" si="227"/>
        <v>142.56515116233354</v>
      </c>
      <c r="AT125" s="31">
        <f t="shared" si="136"/>
        <v>90.338876643233206</v>
      </c>
      <c r="AU125" s="6">
        <f t="shared" si="193"/>
        <v>0.55347157124235979</v>
      </c>
      <c r="AX125" s="58"/>
      <c r="AY125" s="34" t="s">
        <v>1</v>
      </c>
      <c r="AZ125" s="34">
        <v>3.6389999999999998</v>
      </c>
      <c r="BA125" s="34">
        <v>1038.306</v>
      </c>
    </row>
    <row r="126" spans="1:53" x14ac:dyDescent="0.25">
      <c r="A126" s="31"/>
      <c r="B126" s="31"/>
      <c r="C126" s="10">
        <f t="shared" si="233"/>
        <v>50</v>
      </c>
      <c r="D126" s="1">
        <f t="shared" si="238"/>
        <v>4450.25</v>
      </c>
      <c r="E126" s="6">
        <v>0</v>
      </c>
      <c r="F126" s="10">
        <f t="shared" si="208"/>
        <v>277.13646193386808</v>
      </c>
      <c r="G126" s="1">
        <f t="shared" si="229"/>
        <v>270.57516972977919</v>
      </c>
      <c r="H126" s="1">
        <f t="shared" si="186"/>
        <v>262.37064977804118</v>
      </c>
      <c r="I126" s="1">
        <f t="shared" si="194"/>
        <v>247.4505884428288</v>
      </c>
      <c r="J126" s="1">
        <f t="shared" si="234"/>
        <v>220.27177932814064</v>
      </c>
      <c r="K126" s="1">
        <f t="shared" si="195"/>
        <v>192.02908672096785</v>
      </c>
      <c r="L126" s="1">
        <f t="shared" si="235"/>
        <v>163.01640846953279</v>
      </c>
      <c r="M126" s="1">
        <f t="shared" si="188"/>
        <v>151.21774765151801</v>
      </c>
      <c r="N126" s="1">
        <f t="shared" si="196"/>
        <v>131.12531633100676</v>
      </c>
      <c r="O126" s="1">
        <f t="shared" si="203"/>
        <v>118.8230608766391</v>
      </c>
      <c r="P126" s="1">
        <f t="shared" si="210"/>
        <v>100.91760353634467</v>
      </c>
      <c r="Q126" s="1">
        <f t="shared" si="231"/>
        <v>97.286930268870137</v>
      </c>
      <c r="R126" s="1">
        <f t="shared" si="211"/>
        <v>336.54811194453055</v>
      </c>
      <c r="S126" s="1">
        <f t="shared" si="212"/>
        <v>333.07375391804754</v>
      </c>
      <c r="T126" s="1">
        <f t="shared" si="213"/>
        <v>314.87074620415507</v>
      </c>
      <c r="U126" s="1">
        <f t="shared" si="214"/>
        <v>317.36222397746286</v>
      </c>
      <c r="V126" s="1">
        <f t="shared" si="215"/>
        <v>334.68524377054661</v>
      </c>
      <c r="W126" s="1">
        <f t="shared" si="216"/>
        <v>319.26955251840008</v>
      </c>
      <c r="X126" s="1">
        <f t="shared" si="217"/>
        <v>304.50267797380945</v>
      </c>
      <c r="Y126" s="6">
        <f t="shared" si="218"/>
        <v>287.75035776856851</v>
      </c>
      <c r="Z126" s="10">
        <f t="shared" si="209"/>
        <v>177.4082236628908</v>
      </c>
      <c r="AA126" s="1">
        <f t="shared" si="230"/>
        <v>189.23036084174967</v>
      </c>
      <c r="AB126" s="1">
        <f t="shared" si="187"/>
        <v>199.05935494920382</v>
      </c>
      <c r="AC126" s="1">
        <f t="shared" si="197"/>
        <v>206.89620263715216</v>
      </c>
      <c r="AD126" s="1">
        <f t="shared" si="236"/>
        <v>241.65640610251805</v>
      </c>
      <c r="AE126" s="1">
        <f t="shared" si="198"/>
        <v>251.1583727405264</v>
      </c>
      <c r="AF126" s="1">
        <f t="shared" si="237"/>
        <v>286.09129209450907</v>
      </c>
      <c r="AG126" s="1">
        <f t="shared" si="189"/>
        <v>304.44339360675616</v>
      </c>
      <c r="AH126" s="1">
        <f t="shared" si="199"/>
        <v>304.15152442640607</v>
      </c>
      <c r="AI126" s="1">
        <f t="shared" si="205"/>
        <v>307.82481897354143</v>
      </c>
      <c r="AJ126" s="1">
        <f t="shared" si="219"/>
        <v>310.94991736535172</v>
      </c>
      <c r="AK126" s="1">
        <f t="shared" si="232"/>
        <v>320.49593666868873</v>
      </c>
      <c r="AL126" s="1">
        <f t="shared" si="220"/>
        <v>102.79467629905807</v>
      </c>
      <c r="AM126" s="1">
        <f t="shared" si="221"/>
        <v>102.89815058133941</v>
      </c>
      <c r="AN126" s="1">
        <f t="shared" si="222"/>
        <v>85.13978290529819</v>
      </c>
      <c r="AO126" s="1">
        <f t="shared" si="223"/>
        <v>133.24773116988149</v>
      </c>
      <c r="AP126" s="1">
        <f t="shared" si="224"/>
        <v>178.85980163734393</v>
      </c>
      <c r="AQ126" s="1">
        <f t="shared" si="225"/>
        <v>156.18617245229882</v>
      </c>
      <c r="AR126" s="1">
        <f t="shared" si="226"/>
        <v>137.69200435472405</v>
      </c>
      <c r="AS126" s="1">
        <f t="shared" si="227"/>
        <v>139.32872039152232</v>
      </c>
      <c r="AT126" s="31">
        <f t="shared" si="136"/>
        <v>85.13978290529819</v>
      </c>
      <c r="AU126" s="6">
        <f t="shared" si="193"/>
        <v>0.58726952658095788</v>
      </c>
      <c r="AX126" s="58" t="s">
        <v>29</v>
      </c>
      <c r="AY126" s="34" t="s">
        <v>2</v>
      </c>
      <c r="AZ126" s="34">
        <v>3.6640000000000001</v>
      </c>
      <c r="BA126" s="34">
        <v>488.71699999999998</v>
      </c>
    </row>
    <row r="127" spans="1:53" x14ac:dyDescent="0.25">
      <c r="A127" s="31"/>
      <c r="B127" s="31"/>
      <c r="C127" s="10">
        <f t="shared" si="233"/>
        <v>50</v>
      </c>
      <c r="D127" s="1">
        <f t="shared" si="238"/>
        <v>4500.25</v>
      </c>
      <c r="E127" s="6">
        <v>0</v>
      </c>
      <c r="F127" s="10">
        <f t="shared" si="208"/>
        <v>278.77759689979092</v>
      </c>
      <c r="G127" s="1">
        <f t="shared" si="229"/>
        <v>272.25585847562365</v>
      </c>
      <c r="H127" s="1">
        <f t="shared" ref="H127:H158" si="239">SQRT(H126^2+2*$P$195*9.81* $C127)</f>
        <v>264.10355519180644</v>
      </c>
      <c r="I127" s="1">
        <f t="shared" si="194"/>
        <v>249.28723136314511</v>
      </c>
      <c r="J127" s="1">
        <f t="shared" si="234"/>
        <v>222.33305370183959</v>
      </c>
      <c r="K127" s="1">
        <f t="shared" si="195"/>
        <v>194.39007214075772</v>
      </c>
      <c r="L127" s="1">
        <f t="shared" si="235"/>
        <v>165.79107162421494</v>
      </c>
      <c r="M127" s="1">
        <f t="shared" si="188"/>
        <v>154.20485467325011</v>
      </c>
      <c r="N127" s="1">
        <f t="shared" si="196"/>
        <v>134.55920103399316</v>
      </c>
      <c r="O127" s="1">
        <f t="shared" si="203"/>
        <v>122.60199752081319</v>
      </c>
      <c r="P127" s="1">
        <f t="shared" si="210"/>
        <v>105.34084062470191</v>
      </c>
      <c r="Q127" s="1">
        <f t="shared" si="231"/>
        <v>101.86793804303687</v>
      </c>
      <c r="R127" s="1">
        <f t="shared" si="211"/>
        <v>337.90081629588923</v>
      </c>
      <c r="S127" s="1">
        <f t="shared" si="212"/>
        <v>334.44051122592805</v>
      </c>
      <c r="T127" s="1">
        <f t="shared" si="213"/>
        <v>316.31616590867031</v>
      </c>
      <c r="U127" s="1">
        <f t="shared" si="214"/>
        <v>318.79634754482572</v>
      </c>
      <c r="V127" s="1">
        <f t="shared" si="215"/>
        <v>336.04544692310623</v>
      </c>
      <c r="W127" s="1">
        <f t="shared" si="216"/>
        <v>320.69514677540639</v>
      </c>
      <c r="X127" s="1">
        <f t="shared" si="217"/>
        <v>305.99707660894654</v>
      </c>
      <c r="Y127" s="6">
        <f t="shared" si="218"/>
        <v>289.3312952238993</v>
      </c>
      <c r="Z127" s="10">
        <f t="shared" si="209"/>
        <v>174.81804204149608</v>
      </c>
      <c r="AA127" s="1">
        <f t="shared" si="230"/>
        <v>186.80417410833942</v>
      </c>
      <c r="AB127" s="1">
        <f t="shared" ref="AB127:AB158" si="240">SQRT(AB128^2+2*$P$195*9.81* $C127)</f>
        <v>196.75440730208084</v>
      </c>
      <c r="AC127" s="1">
        <f t="shared" si="197"/>
        <v>204.67952673795571</v>
      </c>
      <c r="AD127" s="1">
        <f t="shared" si="236"/>
        <v>239.76131591727869</v>
      </c>
      <c r="AE127" s="1">
        <f t="shared" si="198"/>
        <v>249.33551331021658</v>
      </c>
      <c r="AF127" s="1">
        <f t="shared" si="237"/>
        <v>284.49235035815235</v>
      </c>
      <c r="AG127" s="1">
        <f t="shared" si="189"/>
        <v>302.94133080647521</v>
      </c>
      <c r="AH127" s="1">
        <f t="shared" si="199"/>
        <v>302.64801306287586</v>
      </c>
      <c r="AI127" s="1">
        <f t="shared" si="205"/>
        <v>306.3393366449917</v>
      </c>
      <c r="AJ127" s="1">
        <f t="shared" si="219"/>
        <v>309.47943568114357</v>
      </c>
      <c r="AK127" s="1">
        <f t="shared" si="232"/>
        <v>319.06945234719689</v>
      </c>
      <c r="AL127" s="1">
        <f t="shared" si="220"/>
        <v>98.25688512988863</v>
      </c>
      <c r="AM127" s="1">
        <f t="shared" si="221"/>
        <v>98.36513301500689</v>
      </c>
      <c r="AN127" s="1">
        <f t="shared" si="222"/>
        <v>79.601838126775093</v>
      </c>
      <c r="AO127" s="1">
        <f t="shared" si="223"/>
        <v>129.77915033594959</v>
      </c>
      <c r="AP127" s="1">
        <f t="shared" si="224"/>
        <v>176.29094883671715</v>
      </c>
      <c r="AQ127" s="1">
        <f t="shared" si="225"/>
        <v>153.23769270417517</v>
      </c>
      <c r="AR127" s="1">
        <f t="shared" si="226"/>
        <v>134.33822264426959</v>
      </c>
      <c r="AS127" s="1">
        <f t="shared" si="227"/>
        <v>136.01530180806498</v>
      </c>
      <c r="AT127" s="31">
        <f t="shared" si="136"/>
        <v>79.601838126775093</v>
      </c>
      <c r="AU127" s="6">
        <f t="shared" si="193"/>
        <v>0.62812619879919407</v>
      </c>
      <c r="AX127" s="58"/>
      <c r="AY127" s="34" t="s">
        <v>2</v>
      </c>
      <c r="AZ127" s="34">
        <v>3.6280000000000001</v>
      </c>
      <c r="BA127" s="34">
        <v>235.363</v>
      </c>
    </row>
    <row r="128" spans="1:53" x14ac:dyDescent="0.25">
      <c r="A128" s="4"/>
      <c r="B128" s="4"/>
      <c r="C128" s="12">
        <v>9.84</v>
      </c>
      <c r="D128" s="5">
        <f t="shared" si="238"/>
        <v>4510.09</v>
      </c>
      <c r="E128" s="14">
        <v>0</v>
      </c>
      <c r="F128" s="12">
        <f t="shared" si="208"/>
        <v>279.09943582390542</v>
      </c>
      <c r="G128" s="5">
        <f t="shared" si="229"/>
        <v>272.58539766153802</v>
      </c>
      <c r="H128" s="5">
        <f t="shared" si="239"/>
        <v>264.44325366503784</v>
      </c>
      <c r="I128" s="5">
        <f t="shared" si="194"/>
        <v>249.64709144050175</v>
      </c>
      <c r="J128" s="5">
        <f t="shared" si="234"/>
        <v>222.73646605884966</v>
      </c>
      <c r="K128" s="5">
        <f t="shared" si="195"/>
        <v>194.8513451092627</v>
      </c>
      <c r="L128" s="5">
        <f t="shared" si="235"/>
        <v>166.33167459719022</v>
      </c>
      <c r="M128" s="5">
        <f t="shared" si="188"/>
        <v>154.78592878165051</v>
      </c>
      <c r="N128" s="5">
        <f t="shared" si="196"/>
        <v>135.22472084240582</v>
      </c>
      <c r="O128" s="5">
        <f t="shared" si="203"/>
        <v>123.33205722801141</v>
      </c>
      <c r="P128" s="5">
        <f t="shared" si="210"/>
        <v>106.18963813630241</v>
      </c>
      <c r="Q128" s="5">
        <f t="shared" si="231"/>
        <v>102.74542980171917</v>
      </c>
      <c r="R128" s="5">
        <f t="shared" si="211"/>
        <v>338.16639128900476</v>
      </c>
      <c r="S128" s="5">
        <f t="shared" si="212"/>
        <v>334.70883181215896</v>
      </c>
      <c r="T128" s="5">
        <f t="shared" si="213"/>
        <v>316.59984737703434</v>
      </c>
      <c r="U128" s="5">
        <f t="shared" si="214"/>
        <v>319.07782397390343</v>
      </c>
      <c r="V128" s="5">
        <f t="shared" si="215"/>
        <v>336.31248704404391</v>
      </c>
      <c r="W128" s="5">
        <f t="shared" si="216"/>
        <v>320.97495807196464</v>
      </c>
      <c r="X128" s="5">
        <f t="shared" si="217"/>
        <v>306.29031561122122</v>
      </c>
      <c r="Y128" s="14">
        <f t="shared" si="218"/>
        <v>289.64140750234446</v>
      </c>
      <c r="Z128" s="12">
        <f t="shared" si="209"/>
        <v>172.18890156808101</v>
      </c>
      <c r="AA128" s="5">
        <f t="shared" si="230"/>
        <v>184.34605898770602</v>
      </c>
      <c r="AB128" s="5">
        <f t="shared" si="240"/>
        <v>194.42213555249597</v>
      </c>
      <c r="AC128" s="5">
        <f t="shared" si="197"/>
        <v>202.43857998334587</v>
      </c>
      <c r="AD128" s="5">
        <f t="shared" si="236"/>
        <v>237.85112698994115</v>
      </c>
      <c r="AE128" s="5">
        <f t="shared" si="198"/>
        <v>247.49922868095808</v>
      </c>
      <c r="AF128" s="5">
        <f t="shared" si="237"/>
        <v>282.88437109940469</v>
      </c>
      <c r="AG128" s="5">
        <f t="shared" si="189"/>
        <v>301.4317831795417</v>
      </c>
      <c r="AH128" s="5">
        <f t="shared" si="199"/>
        <v>301.13699508845917</v>
      </c>
      <c r="AI128" s="5">
        <f t="shared" si="205"/>
        <v>304.84661581866635</v>
      </c>
      <c r="AJ128" s="5">
        <f t="shared" si="219"/>
        <v>308.00193361327956</v>
      </c>
      <c r="AK128" s="5">
        <f t="shared" si="232"/>
        <v>317.63656184567316</v>
      </c>
      <c r="AL128" s="5">
        <f t="shared" si="220"/>
        <v>93.499120185315803</v>
      </c>
      <c r="AM128" s="5">
        <f t="shared" si="221"/>
        <v>93.612869804637427</v>
      </c>
      <c r="AN128" s="5">
        <f t="shared" si="222"/>
        <v>73.648643118263251</v>
      </c>
      <c r="AO128" s="5">
        <f t="shared" si="223"/>
        <v>126.21528378893343</v>
      </c>
      <c r="AP128" s="5">
        <f t="shared" si="224"/>
        <v>173.68410589846735</v>
      </c>
      <c r="AQ128" s="5">
        <f t="shared" si="225"/>
        <v>150.23135646495115</v>
      </c>
      <c r="AR128" s="5">
        <f t="shared" si="226"/>
        <v>130.89854110425122</v>
      </c>
      <c r="AS128" s="5">
        <f t="shared" si="227"/>
        <v>132.61912503835563</v>
      </c>
      <c r="AT128" s="4">
        <f t="shared" si="136"/>
        <v>73.648643118263251</v>
      </c>
      <c r="AU128" s="14">
        <f t="shared" si="193"/>
        <v>0.13360734948231376</v>
      </c>
      <c r="AX128" s="58"/>
      <c r="AY128" s="34" t="s">
        <v>2</v>
      </c>
      <c r="AZ128" s="34">
        <v>3.5310000000000001</v>
      </c>
      <c r="BA128" s="34">
        <v>158.828</v>
      </c>
    </row>
    <row r="129" spans="1:53" x14ac:dyDescent="0.25">
      <c r="A129" s="30" t="s">
        <v>40</v>
      </c>
      <c r="B129" s="30">
        <f>SUM(AZ615:AZ622)</f>
        <v>56.875999999999998</v>
      </c>
      <c r="C129" s="11">
        <v>0</v>
      </c>
      <c r="D129" s="8">
        <f>D128</f>
        <v>4510.09</v>
      </c>
      <c r="E129" s="9">
        <f>$AB$200</f>
        <v>893.8431250000001</v>
      </c>
      <c r="F129" s="11">
        <f t="shared" si="208"/>
        <v>279.09943582390542</v>
      </c>
      <c r="G129" s="8">
        <f t="shared" si="229"/>
        <v>272.58539766153802</v>
      </c>
      <c r="H129" s="8">
        <f t="shared" si="239"/>
        <v>264.44325366503784</v>
      </c>
      <c r="I129" s="8">
        <f t="shared" si="194"/>
        <v>249.64709144050175</v>
      </c>
      <c r="J129" s="8">
        <f t="shared" si="234"/>
        <v>222.73646605884966</v>
      </c>
      <c r="K129" s="8">
        <f t="shared" si="195"/>
        <v>194.8513451092627</v>
      </c>
      <c r="L129" s="8">
        <f t="shared" si="235"/>
        <v>166.33167459719022</v>
      </c>
      <c r="M129" s="8">
        <f t="shared" ref="M129:M160" si="241">SQRT(M128^2+2*$P$195*9.81* $C129)</f>
        <v>154.78592878165051</v>
      </c>
      <c r="N129" s="8">
        <f t="shared" si="196"/>
        <v>135.22472084240582</v>
      </c>
      <c r="O129" s="8">
        <f t="shared" si="203"/>
        <v>123.33205722801141</v>
      </c>
      <c r="P129" s="8">
        <f t="shared" si="210"/>
        <v>106.18963813630241</v>
      </c>
      <c r="Q129" s="8">
        <f t="shared" si="231"/>
        <v>102.74542980171917</v>
      </c>
      <c r="R129" s="22">
        <f>$AB$201</f>
        <v>92.533987979704662</v>
      </c>
      <c r="S129" s="8">
        <f t="shared" ref="S129:Y133" si="242">SQRT(S128^2+2*$P$195*9.81* $C129)</f>
        <v>334.70883181215896</v>
      </c>
      <c r="T129" s="8">
        <f t="shared" si="242"/>
        <v>316.59984737703434</v>
      </c>
      <c r="U129" s="8">
        <f t="shared" si="242"/>
        <v>319.07782397390343</v>
      </c>
      <c r="V129" s="8">
        <f t="shared" si="242"/>
        <v>336.31248704404391</v>
      </c>
      <c r="W129" s="8">
        <f t="shared" si="242"/>
        <v>320.97495807196464</v>
      </c>
      <c r="X129" s="8">
        <f t="shared" si="242"/>
        <v>306.29031561122122</v>
      </c>
      <c r="Y129" s="9">
        <f t="shared" si="242"/>
        <v>289.64140750234446</v>
      </c>
      <c r="Z129" s="11">
        <f t="shared" si="209"/>
        <v>171.66674482619598</v>
      </c>
      <c r="AA129" s="8">
        <f t="shared" si="230"/>
        <v>183.85843173566664</v>
      </c>
      <c r="AB129" s="8">
        <f t="shared" si="240"/>
        <v>193.95984184565918</v>
      </c>
      <c r="AC129" s="8">
        <f t="shared" si="197"/>
        <v>201.99463389326343</v>
      </c>
      <c r="AD129" s="8">
        <f t="shared" si="236"/>
        <v>237.47339233350988</v>
      </c>
      <c r="AE129" s="8">
        <f t="shared" si="198"/>
        <v>247.13624107700025</v>
      </c>
      <c r="AF129" s="8">
        <f t="shared" si="237"/>
        <v>282.56684318636133</v>
      </c>
      <c r="AG129" s="8">
        <f t="shared" ref="AG129:AG160" si="243">SQRT(AG130^2+2*$P$195*9.81* $C129)</f>
        <v>301.13381305791324</v>
      </c>
      <c r="AH129" s="8">
        <f t="shared" si="199"/>
        <v>300.83873298979751</v>
      </c>
      <c r="AI129" s="8">
        <f t="shared" si="205"/>
        <v>304.5519867479008</v>
      </c>
      <c r="AJ129" s="8">
        <f t="shared" si="219"/>
        <v>307.71032573756617</v>
      </c>
      <c r="AK129" s="8">
        <f t="shared" si="232"/>
        <v>317.35380709413295</v>
      </c>
      <c r="AL129" s="22">
        <f>$AB$201</f>
        <v>92.533987979704662</v>
      </c>
      <c r="AM129" s="8">
        <f t="shared" ref="AM129:AS133" si="244">SQRT(AM130^2+2*$P$195*9.81* $C129)</f>
        <v>92.648922546676161</v>
      </c>
      <c r="AN129" s="8">
        <f t="shared" si="244"/>
        <v>72.419445518184588</v>
      </c>
      <c r="AO129" s="8">
        <f t="shared" si="244"/>
        <v>125.50199726666106</v>
      </c>
      <c r="AP129" s="8">
        <f t="shared" si="244"/>
        <v>173.16645777329401</v>
      </c>
      <c r="AQ129" s="8">
        <f t="shared" si="244"/>
        <v>149.63259645310984</v>
      </c>
      <c r="AR129" s="8">
        <f t="shared" si="244"/>
        <v>130.2109116749489</v>
      </c>
      <c r="AS129" s="8">
        <f t="shared" si="244"/>
        <v>131.94046302002661</v>
      </c>
      <c r="AT129" s="30">
        <f t="shared" si="136"/>
        <v>72.419445518184588</v>
      </c>
      <c r="AU129" s="9">
        <f t="shared" si="193"/>
        <v>0</v>
      </c>
      <c r="AX129" s="58"/>
      <c r="AY129" s="34" t="s">
        <v>2</v>
      </c>
      <c r="AZ129" s="34">
        <v>3.4169999999999998</v>
      </c>
      <c r="BA129" s="34">
        <v>123.955</v>
      </c>
    </row>
    <row r="130" spans="1:53" x14ac:dyDescent="0.25">
      <c r="A130" s="31"/>
      <c r="B130" s="31"/>
      <c r="C130" s="10">
        <v>50</v>
      </c>
      <c r="D130" s="1">
        <f>D129+C130</f>
        <v>4560.09</v>
      </c>
      <c r="E130" s="6">
        <f>$AB$200</f>
        <v>893.8431250000001</v>
      </c>
      <c r="F130" s="10">
        <f t="shared" si="208"/>
        <v>280.72909553023231</v>
      </c>
      <c r="G130" s="1">
        <f t="shared" si="229"/>
        <v>274.25376755534063</v>
      </c>
      <c r="H130" s="1">
        <f t="shared" si="239"/>
        <v>266.1626653175677</v>
      </c>
      <c r="I130" s="1">
        <f t="shared" si="194"/>
        <v>251.46769228809941</v>
      </c>
      <c r="J130" s="1">
        <f t="shared" si="234"/>
        <v>224.77513944470169</v>
      </c>
      <c r="K130" s="1">
        <f t="shared" si="195"/>
        <v>197.17854013783801</v>
      </c>
      <c r="L130" s="1">
        <f t="shared" si="235"/>
        <v>169.0519327730552</v>
      </c>
      <c r="M130" s="1">
        <f t="shared" si="241"/>
        <v>157.70546518367138</v>
      </c>
      <c r="N130" s="1">
        <f t="shared" si="196"/>
        <v>138.55704647150424</v>
      </c>
      <c r="O130" s="1">
        <f t="shared" si="203"/>
        <v>126.97687324900342</v>
      </c>
      <c r="P130" s="1">
        <f t="shared" si="210"/>
        <v>110.40185346052326</v>
      </c>
      <c r="Q130" s="1">
        <f t="shared" si="231"/>
        <v>107.09319934122801</v>
      </c>
      <c r="R130" s="23">
        <f>$AB$201</f>
        <v>92.533987979704662</v>
      </c>
      <c r="S130" s="1">
        <f t="shared" si="242"/>
        <v>336.06893949465206</v>
      </c>
      <c r="T130" s="1">
        <f t="shared" si="242"/>
        <v>318.03740874174133</v>
      </c>
      <c r="U130" s="1">
        <f t="shared" si="242"/>
        <v>320.50427103538152</v>
      </c>
      <c r="V130" s="1">
        <f t="shared" si="242"/>
        <v>337.66613531971223</v>
      </c>
      <c r="W130" s="1">
        <f t="shared" si="242"/>
        <v>322.39301126001391</v>
      </c>
      <c r="X130" s="1">
        <f t="shared" si="242"/>
        <v>307.77603454008812</v>
      </c>
      <c r="Y130" s="6">
        <f t="shared" si="242"/>
        <v>291.21207897327878</v>
      </c>
      <c r="Z130" s="10">
        <f t="shared" si="209"/>
        <v>171.66674482619598</v>
      </c>
      <c r="AA130" s="1">
        <f t="shared" si="230"/>
        <v>183.85843173566664</v>
      </c>
      <c r="AB130" s="1">
        <f t="shared" si="240"/>
        <v>193.95984184565918</v>
      </c>
      <c r="AC130" s="1">
        <f t="shared" si="197"/>
        <v>201.99463389326343</v>
      </c>
      <c r="AD130" s="1">
        <f t="shared" si="236"/>
        <v>237.47339233350988</v>
      </c>
      <c r="AE130" s="1">
        <f t="shared" si="198"/>
        <v>247.13624107700025</v>
      </c>
      <c r="AF130" s="1">
        <f t="shared" si="237"/>
        <v>282.56684318636133</v>
      </c>
      <c r="AG130" s="1">
        <f t="shared" si="243"/>
        <v>301.13381305791324</v>
      </c>
      <c r="AH130" s="1">
        <f t="shared" si="199"/>
        <v>300.83873298979751</v>
      </c>
      <c r="AI130" s="1">
        <f t="shared" si="205"/>
        <v>304.5519867479008</v>
      </c>
      <c r="AJ130" s="1">
        <f t="shared" si="219"/>
        <v>307.71032573756617</v>
      </c>
      <c r="AK130" s="1">
        <f t="shared" si="232"/>
        <v>317.35380709413295</v>
      </c>
      <c r="AL130" s="23">
        <f>$AB$201</f>
        <v>92.533987979704662</v>
      </c>
      <c r="AM130" s="1">
        <f t="shared" si="244"/>
        <v>92.648922546676161</v>
      </c>
      <c r="AN130" s="1">
        <f t="shared" si="244"/>
        <v>72.419445518184588</v>
      </c>
      <c r="AO130" s="1">
        <f t="shared" si="244"/>
        <v>125.50199726666106</v>
      </c>
      <c r="AP130" s="1">
        <f t="shared" si="244"/>
        <v>173.16645777329401</v>
      </c>
      <c r="AQ130" s="1">
        <f t="shared" si="244"/>
        <v>149.63259645310984</v>
      </c>
      <c r="AR130" s="1">
        <f t="shared" si="244"/>
        <v>130.2109116749489</v>
      </c>
      <c r="AS130" s="1">
        <f t="shared" si="244"/>
        <v>131.94046302002661</v>
      </c>
      <c r="AT130" s="31">
        <f t="shared" si="136"/>
        <v>72.419445518184588</v>
      </c>
      <c r="AU130" s="6">
        <f t="shared" si="193"/>
        <v>0.69042229807524491</v>
      </c>
      <c r="AX130" s="58"/>
      <c r="AY130" s="34" t="s">
        <v>2</v>
      </c>
      <c r="AZ130" s="34">
        <v>3.2919999999999998</v>
      </c>
      <c r="BA130" s="34">
        <v>99.504000000000005</v>
      </c>
    </row>
    <row r="131" spans="1:53" x14ac:dyDescent="0.25">
      <c r="A131" s="4"/>
      <c r="B131" s="4"/>
      <c r="C131" s="12">
        <v>6.88</v>
      </c>
      <c r="D131" s="5">
        <f>D130+C131</f>
        <v>4566.97</v>
      </c>
      <c r="E131" s="14">
        <f>$AB$200</f>
        <v>893.8431250000001</v>
      </c>
      <c r="F131" s="12">
        <f t="shared" si="208"/>
        <v>280.95259686506245</v>
      </c>
      <c r="G131" s="5">
        <f t="shared" si="229"/>
        <v>274.48254156922042</v>
      </c>
      <c r="H131" s="5">
        <f t="shared" si="239"/>
        <v>266.39838778970034</v>
      </c>
      <c r="I131" s="5">
        <f t="shared" si="194"/>
        <v>251.71717635612842</v>
      </c>
      <c r="J131" s="5">
        <f t="shared" si="234"/>
        <v>225.05421551347376</v>
      </c>
      <c r="K131" s="5">
        <f t="shared" si="195"/>
        <v>197.496615917562</v>
      </c>
      <c r="L131" s="5">
        <f t="shared" si="235"/>
        <v>169.42282190515414</v>
      </c>
      <c r="M131" s="5">
        <f t="shared" si="241"/>
        <v>158.1029739024481</v>
      </c>
      <c r="N131" s="5">
        <f t="shared" si="196"/>
        <v>139.0093224748131</v>
      </c>
      <c r="O131" s="5">
        <f t="shared" si="203"/>
        <v>127.47024338289106</v>
      </c>
      <c r="P131" s="5">
        <f t="shared" si="210"/>
        <v>110.96894094979393</v>
      </c>
      <c r="Q131" s="5">
        <f t="shared" si="231"/>
        <v>107.67771335397126</v>
      </c>
      <c r="R131" s="24">
        <f>$AB$201</f>
        <v>92.533987979704662</v>
      </c>
      <c r="S131" s="5">
        <f t="shared" si="242"/>
        <v>336.25565973089596</v>
      </c>
      <c r="T131" s="5">
        <f t="shared" si="242"/>
        <v>318.23470892905669</v>
      </c>
      <c r="U131" s="5">
        <f t="shared" si="242"/>
        <v>320.70005357018778</v>
      </c>
      <c r="V131" s="5">
        <f t="shared" si="242"/>
        <v>337.85197283684789</v>
      </c>
      <c r="W131" s="5">
        <f t="shared" si="242"/>
        <v>322.58764749645866</v>
      </c>
      <c r="X131" s="5">
        <f t="shared" si="242"/>
        <v>307.97990850901544</v>
      </c>
      <c r="Y131" s="14">
        <f t="shared" si="242"/>
        <v>291.42754081922175</v>
      </c>
      <c r="Z131" s="12">
        <f t="shared" si="209"/>
        <v>168.98858328071245</v>
      </c>
      <c r="AA131" s="5">
        <f t="shared" si="230"/>
        <v>181.36039512611012</v>
      </c>
      <c r="AB131" s="5">
        <f t="shared" si="240"/>
        <v>191.59355482059703</v>
      </c>
      <c r="AC131" s="5">
        <f t="shared" si="197"/>
        <v>199.72356426239122</v>
      </c>
      <c r="AD131" s="5">
        <f t="shared" si="236"/>
        <v>235.54464983604512</v>
      </c>
      <c r="AE131" s="5">
        <f t="shared" si="198"/>
        <v>245.28349241983079</v>
      </c>
      <c r="AF131" s="5">
        <f t="shared" si="237"/>
        <v>280.94784367975797</v>
      </c>
      <c r="AG131" s="5">
        <f t="shared" si="243"/>
        <v>299.61515877338087</v>
      </c>
      <c r="AH131" s="5">
        <f t="shared" si="199"/>
        <v>299.31858155969314</v>
      </c>
      <c r="AI131" s="5">
        <f t="shared" si="205"/>
        <v>303.05046218755967</v>
      </c>
      <c r="AJ131" s="5">
        <f t="shared" si="219"/>
        <v>306.22428800720405</v>
      </c>
      <c r="AK131" s="5">
        <f t="shared" si="232"/>
        <v>315.91313501837834</v>
      </c>
      <c r="AL131" s="24">
        <f>$AB$201</f>
        <v>92.533987979704662</v>
      </c>
      <c r="AM131" s="5">
        <f t="shared" si="244"/>
        <v>87.587058684830822</v>
      </c>
      <c r="AN131" s="5">
        <f t="shared" si="244"/>
        <v>65.819800130061978</v>
      </c>
      <c r="AO131" s="5">
        <f t="shared" si="244"/>
        <v>121.8130588973161</v>
      </c>
      <c r="AP131" s="5">
        <f t="shared" si="244"/>
        <v>170.51185324706907</v>
      </c>
      <c r="AQ131" s="5">
        <f t="shared" si="244"/>
        <v>146.5523248580493</v>
      </c>
      <c r="AR131" s="5">
        <f t="shared" si="244"/>
        <v>126.65919437301558</v>
      </c>
      <c r="AS131" s="5">
        <f t="shared" si="244"/>
        <v>128.4365827244676</v>
      </c>
      <c r="AT131" s="4">
        <f t="shared" si="136"/>
        <v>65.819800130061978</v>
      </c>
      <c r="AU131" s="14">
        <f t="shared" si="193"/>
        <v>0.10452781665099112</v>
      </c>
      <c r="AX131" s="58"/>
      <c r="AY131" s="34" t="s">
        <v>2</v>
      </c>
      <c r="AZ131" s="34">
        <v>3.1469999999999998</v>
      </c>
      <c r="BA131" s="34">
        <v>85.566999999999993</v>
      </c>
    </row>
    <row r="132" spans="1:53" x14ac:dyDescent="0.25">
      <c r="A132" s="30" t="s">
        <v>89</v>
      </c>
      <c r="B132" s="30">
        <f>AZ623</f>
        <v>7.1559999999999997</v>
      </c>
      <c r="C132" s="11">
        <v>0</v>
      </c>
      <c r="D132" s="8">
        <f>D131</f>
        <v>4566.97</v>
      </c>
      <c r="E132" s="9">
        <v>0</v>
      </c>
      <c r="F132" s="11">
        <f t="shared" si="208"/>
        <v>280.95259686506245</v>
      </c>
      <c r="G132" s="8">
        <f t="shared" si="229"/>
        <v>274.48254156922042</v>
      </c>
      <c r="H132" s="8">
        <f t="shared" si="239"/>
        <v>266.39838778970034</v>
      </c>
      <c r="I132" s="8">
        <f t="shared" si="194"/>
        <v>251.71717635612842</v>
      </c>
      <c r="J132" s="8">
        <f t="shared" si="234"/>
        <v>225.05421551347376</v>
      </c>
      <c r="K132" s="8">
        <f t="shared" si="195"/>
        <v>197.496615917562</v>
      </c>
      <c r="L132" s="8">
        <f t="shared" si="235"/>
        <v>169.42282190515414</v>
      </c>
      <c r="M132" s="8">
        <f t="shared" si="241"/>
        <v>158.1029739024481</v>
      </c>
      <c r="N132" s="8">
        <f t="shared" si="196"/>
        <v>139.0093224748131</v>
      </c>
      <c r="O132" s="8">
        <f t="shared" si="203"/>
        <v>127.47024338289106</v>
      </c>
      <c r="P132" s="8">
        <f t="shared" si="210"/>
        <v>110.96894094979393</v>
      </c>
      <c r="Q132" s="8">
        <f t="shared" si="231"/>
        <v>107.67771335397126</v>
      </c>
      <c r="R132" s="8">
        <f t="shared" ref="R132:R177" si="245">SQRT(R131^2+2*$P$195*9.81* $C132)</f>
        <v>92.533987979704662</v>
      </c>
      <c r="S132" s="8">
        <f t="shared" si="242"/>
        <v>336.25565973089596</v>
      </c>
      <c r="T132" s="8">
        <f t="shared" si="242"/>
        <v>318.23470892905669</v>
      </c>
      <c r="U132" s="8">
        <f t="shared" si="242"/>
        <v>320.70005357018778</v>
      </c>
      <c r="V132" s="8">
        <f t="shared" si="242"/>
        <v>337.85197283684789</v>
      </c>
      <c r="W132" s="8">
        <f t="shared" si="242"/>
        <v>322.58764749645866</v>
      </c>
      <c r="X132" s="8">
        <f t="shared" si="242"/>
        <v>307.97990850901544</v>
      </c>
      <c r="Y132" s="9">
        <f t="shared" si="242"/>
        <v>291.42754081922175</v>
      </c>
      <c r="Z132" s="11">
        <f t="shared" si="209"/>
        <v>168.61673900067657</v>
      </c>
      <c r="AA132" s="8">
        <f t="shared" si="230"/>
        <v>181.01396717463211</v>
      </c>
      <c r="AB132" s="8">
        <f t="shared" si="240"/>
        <v>191.2656624718434</v>
      </c>
      <c r="AC132" s="8">
        <f t="shared" si="197"/>
        <v>199.4090407019539</v>
      </c>
      <c r="AD132" s="8">
        <f t="shared" si="236"/>
        <v>235.2780173717577</v>
      </c>
      <c r="AE132" s="8">
        <f t="shared" si="198"/>
        <v>245.02745773824859</v>
      </c>
      <c r="AF132" s="8">
        <f t="shared" si="237"/>
        <v>280.72433856063446</v>
      </c>
      <c r="AG132" s="8">
        <f t="shared" si="243"/>
        <v>299.40558905738254</v>
      </c>
      <c r="AH132" s="8">
        <f t="shared" si="199"/>
        <v>299.10880404780244</v>
      </c>
      <c r="AI132" s="8">
        <f t="shared" si="205"/>
        <v>302.84326973550782</v>
      </c>
      <c r="AJ132" s="8">
        <f t="shared" si="219"/>
        <v>306.01924442348241</v>
      </c>
      <c r="AK132" s="8">
        <f t="shared" si="232"/>
        <v>315.71438400734951</v>
      </c>
      <c r="AL132" s="8">
        <f t="shared" ref="AL132:AL176" si="246">SQRT(AL133^2+2*$P$195*9.81* $C132)</f>
        <v>337.61719795269369</v>
      </c>
      <c r="AM132" s="8">
        <f t="shared" si="244"/>
        <v>86.867463650437031</v>
      </c>
      <c r="AN132" s="8">
        <f t="shared" si="244"/>
        <v>64.85915109806254</v>
      </c>
      <c r="AO132" s="8">
        <f t="shared" si="244"/>
        <v>121.29668053958031</v>
      </c>
      <c r="AP132" s="8">
        <f t="shared" si="244"/>
        <v>170.14333807043405</v>
      </c>
      <c r="AQ132" s="8">
        <f t="shared" si="244"/>
        <v>146.12339755596713</v>
      </c>
      <c r="AR132" s="8">
        <f t="shared" si="244"/>
        <v>126.16265260060658</v>
      </c>
      <c r="AS132" s="8">
        <f t="shared" si="244"/>
        <v>127.94693890022928</v>
      </c>
      <c r="AT132" s="30">
        <f t="shared" si="136"/>
        <v>64.85915109806254</v>
      </c>
      <c r="AU132" s="9">
        <f t="shared" si="193"/>
        <v>0</v>
      </c>
      <c r="AX132" s="58"/>
      <c r="AY132" s="34" t="s">
        <v>2</v>
      </c>
      <c r="AZ132" s="34">
        <v>3.0219999999999998</v>
      </c>
      <c r="BA132" s="34">
        <v>70.004999999999995</v>
      </c>
    </row>
    <row r="133" spans="1:53" x14ac:dyDescent="0.25">
      <c r="A133" s="4"/>
      <c r="B133" s="4"/>
      <c r="C133" s="12">
        <v>7.16</v>
      </c>
      <c r="D133" s="5">
        <f>D132+C133</f>
        <v>4574.13</v>
      </c>
      <c r="E133" s="14">
        <v>0</v>
      </c>
      <c r="F133" s="10">
        <f t="shared" si="208"/>
        <v>281.18500554123131</v>
      </c>
      <c r="G133" s="1">
        <f t="shared" si="229"/>
        <v>274.72042385359487</v>
      </c>
      <c r="H133" s="1">
        <f t="shared" si="239"/>
        <v>266.64348233728037</v>
      </c>
      <c r="I133" s="1">
        <f t="shared" si="194"/>
        <v>251.97655154538143</v>
      </c>
      <c r="J133" s="1">
        <f t="shared" si="234"/>
        <v>225.34428232459126</v>
      </c>
      <c r="K133" s="1">
        <f t="shared" si="195"/>
        <v>197.82709358146323</v>
      </c>
      <c r="L133" s="1">
        <f t="shared" si="235"/>
        <v>169.80794515659619</v>
      </c>
      <c r="M133" s="1">
        <f t="shared" si="241"/>
        <v>158.51560179615817</v>
      </c>
      <c r="N133" s="1">
        <f t="shared" si="196"/>
        <v>139.47844776490228</v>
      </c>
      <c r="O133" s="1">
        <f t="shared" si="203"/>
        <v>127.98167292270203</v>
      </c>
      <c r="P133" s="1">
        <f t="shared" si="210"/>
        <v>111.55604650362459</v>
      </c>
      <c r="Q133" s="1">
        <f t="shared" si="231"/>
        <v>108.28266532155551</v>
      </c>
      <c r="R133" s="1">
        <f t="shared" si="245"/>
        <v>93.237248926746702</v>
      </c>
      <c r="S133" s="1">
        <f t="shared" si="242"/>
        <v>336.44986901031791</v>
      </c>
      <c r="T133" s="1">
        <f t="shared" si="242"/>
        <v>318.43990896739285</v>
      </c>
      <c r="U133" s="1">
        <f t="shared" si="242"/>
        <v>320.90367716173228</v>
      </c>
      <c r="V133" s="1">
        <f t="shared" si="242"/>
        <v>338.04526502489307</v>
      </c>
      <c r="W133" s="1">
        <f t="shared" si="242"/>
        <v>322.79008035145608</v>
      </c>
      <c r="X133" s="1">
        <f t="shared" si="242"/>
        <v>308.19193646366142</v>
      </c>
      <c r="Y133" s="6">
        <f t="shared" si="242"/>
        <v>291.65160243677582</v>
      </c>
      <c r="Z133" s="12">
        <f t="shared" si="209"/>
        <v>168.61673900067657</v>
      </c>
      <c r="AA133" s="5">
        <f t="shared" si="230"/>
        <v>181.01396717463211</v>
      </c>
      <c r="AB133" s="5">
        <f t="shared" si="240"/>
        <v>191.2656624718434</v>
      </c>
      <c r="AC133" s="5">
        <f t="shared" si="197"/>
        <v>199.4090407019539</v>
      </c>
      <c r="AD133" s="5">
        <f t="shared" si="236"/>
        <v>235.2780173717577</v>
      </c>
      <c r="AE133" s="5">
        <f t="shared" si="198"/>
        <v>245.02745773824859</v>
      </c>
      <c r="AF133" s="5">
        <f t="shared" si="237"/>
        <v>280.72433856063446</v>
      </c>
      <c r="AG133" s="5">
        <f t="shared" si="243"/>
        <v>299.40558905738254</v>
      </c>
      <c r="AH133" s="5">
        <f t="shared" si="199"/>
        <v>299.10880404780244</v>
      </c>
      <c r="AI133" s="5">
        <f t="shared" si="205"/>
        <v>302.84326973550782</v>
      </c>
      <c r="AJ133" s="5">
        <f t="shared" si="219"/>
        <v>306.01924442348241</v>
      </c>
      <c r="AK133" s="5">
        <f t="shared" si="232"/>
        <v>315.71438400734951</v>
      </c>
      <c r="AL133" s="5">
        <f t="shared" si="246"/>
        <v>337.61719795269369</v>
      </c>
      <c r="AM133" s="5">
        <f t="shared" si="244"/>
        <v>86.867463650437031</v>
      </c>
      <c r="AN133" s="5">
        <f t="shared" si="244"/>
        <v>64.85915109806254</v>
      </c>
      <c r="AO133" s="5">
        <f t="shared" si="244"/>
        <v>121.29668053958031</v>
      </c>
      <c r="AP133" s="5">
        <f t="shared" si="244"/>
        <v>170.14333807043405</v>
      </c>
      <c r="AQ133" s="5">
        <f t="shared" si="244"/>
        <v>146.12339755596713</v>
      </c>
      <c r="AR133" s="5">
        <f t="shared" si="244"/>
        <v>126.16265260060658</v>
      </c>
      <c r="AS133" s="5">
        <f t="shared" si="244"/>
        <v>127.94693890022928</v>
      </c>
      <c r="AT133" s="4">
        <f t="shared" si="136"/>
        <v>64.85915109806254</v>
      </c>
      <c r="AU133" s="14">
        <f t="shared" ref="AU133:AU164" si="247">($C133/$AT133)</f>
        <v>0.1103930575528899</v>
      </c>
      <c r="AX133" s="58"/>
      <c r="AY133" s="34" t="s">
        <v>2</v>
      </c>
      <c r="AZ133" s="34">
        <v>2.9220000000000002</v>
      </c>
      <c r="BA133" s="34">
        <v>62.624000000000002</v>
      </c>
    </row>
    <row r="134" spans="1:53" x14ac:dyDescent="0.25">
      <c r="A134" s="30" t="s">
        <v>41</v>
      </c>
      <c r="B134" s="30">
        <f>SUM(AZ624:AZ631)</f>
        <v>57.467000000000006</v>
      </c>
      <c r="C134" s="11">
        <f>C132</f>
        <v>0</v>
      </c>
      <c r="D134" s="8">
        <f>D133</f>
        <v>4574.13</v>
      </c>
      <c r="E134" s="9">
        <f>$AC$200</f>
        <v>774.08399999999983</v>
      </c>
      <c r="F134" s="11">
        <f t="shared" si="208"/>
        <v>281.18500554123131</v>
      </c>
      <c r="G134" s="8">
        <f t="shared" si="229"/>
        <v>274.72042385359487</v>
      </c>
      <c r="H134" s="8">
        <f t="shared" si="239"/>
        <v>266.64348233728037</v>
      </c>
      <c r="I134" s="8">
        <f t="shared" si="194"/>
        <v>251.97655154538143</v>
      </c>
      <c r="J134" s="8">
        <f t="shared" si="234"/>
        <v>225.34428232459126</v>
      </c>
      <c r="K134" s="8">
        <f t="shared" si="195"/>
        <v>197.82709358146323</v>
      </c>
      <c r="L134" s="8">
        <f t="shared" si="235"/>
        <v>169.80794515659619</v>
      </c>
      <c r="M134" s="8">
        <f t="shared" si="241"/>
        <v>158.51560179615817</v>
      </c>
      <c r="N134" s="8">
        <f t="shared" si="196"/>
        <v>139.47844776490228</v>
      </c>
      <c r="O134" s="8">
        <f t="shared" si="203"/>
        <v>127.98167292270203</v>
      </c>
      <c r="P134" s="8">
        <f t="shared" si="210"/>
        <v>111.55604650362459</v>
      </c>
      <c r="Q134" s="8">
        <f t="shared" si="231"/>
        <v>108.28266532155551</v>
      </c>
      <c r="R134" s="8">
        <f t="shared" si="245"/>
        <v>93.237248926746702</v>
      </c>
      <c r="S134" s="22">
        <f>$AC$201</f>
        <v>86.11219765550058</v>
      </c>
      <c r="T134" s="8">
        <f t="shared" ref="T134:Y138" si="248">SQRT(T133^2+2*$P$195*9.81* $C134)</f>
        <v>318.43990896739285</v>
      </c>
      <c r="U134" s="8">
        <f t="shared" si="248"/>
        <v>320.90367716173228</v>
      </c>
      <c r="V134" s="8">
        <f t="shared" si="248"/>
        <v>338.04526502489307</v>
      </c>
      <c r="W134" s="8">
        <f t="shared" si="248"/>
        <v>322.79008035145608</v>
      </c>
      <c r="X134" s="8">
        <f t="shared" si="248"/>
        <v>308.19193646366142</v>
      </c>
      <c r="Y134" s="9">
        <f t="shared" si="248"/>
        <v>291.65160243677582</v>
      </c>
      <c r="Z134" s="11">
        <f t="shared" si="209"/>
        <v>168.22888876534341</v>
      </c>
      <c r="AA134" s="8">
        <f t="shared" si="230"/>
        <v>180.65273498150751</v>
      </c>
      <c r="AB134" s="8">
        <f t="shared" si="240"/>
        <v>190.9238277030741</v>
      </c>
      <c r="AC134" s="8">
        <f t="shared" si="197"/>
        <v>199.08118911055737</v>
      </c>
      <c r="AD134" s="8">
        <f t="shared" si="236"/>
        <v>235.00021234540432</v>
      </c>
      <c r="AE134" s="8">
        <f t="shared" si="198"/>
        <v>244.7607186410213</v>
      </c>
      <c r="AF134" s="8">
        <f t="shared" si="237"/>
        <v>280.49154818693864</v>
      </c>
      <c r="AG134" s="8">
        <f t="shared" si="243"/>
        <v>299.18733446253742</v>
      </c>
      <c r="AH134" s="8">
        <f t="shared" si="199"/>
        <v>298.89033273578235</v>
      </c>
      <c r="AI134" s="8">
        <f t="shared" si="205"/>
        <v>302.62749440210081</v>
      </c>
      <c r="AJ134" s="8">
        <f t="shared" si="219"/>
        <v>305.80571005381682</v>
      </c>
      <c r="AK134" s="8">
        <f t="shared" si="232"/>
        <v>315.50741134423475</v>
      </c>
      <c r="AL134" s="8">
        <f t="shared" si="246"/>
        <v>337.42366054772799</v>
      </c>
      <c r="AM134" s="22">
        <f>$AC$201</f>
        <v>86.11219765550058</v>
      </c>
      <c r="AN134" s="8">
        <f t="shared" ref="AN134:AS138" si="249">SQRT(AN135^2+2*$P$195*9.81* $C134)</f>
        <v>63.844058652010112</v>
      </c>
      <c r="AO134" s="8">
        <f t="shared" si="249"/>
        <v>120.75694205270767</v>
      </c>
      <c r="AP134" s="8">
        <f t="shared" si="249"/>
        <v>169.75897570894452</v>
      </c>
      <c r="AQ134" s="8">
        <f t="shared" si="249"/>
        <v>145.6756728396997</v>
      </c>
      <c r="AR134" s="8">
        <f t="shared" si="249"/>
        <v>125.64381900921883</v>
      </c>
      <c r="AS134" s="8">
        <f t="shared" si="249"/>
        <v>127.43536996430389</v>
      </c>
      <c r="AT134" s="30">
        <f t="shared" ref="AT134:AT177" si="250">MIN(F134:AS134)</f>
        <v>63.844058652010112</v>
      </c>
      <c r="AU134" s="9">
        <f t="shared" si="247"/>
        <v>0</v>
      </c>
      <c r="AX134" s="58"/>
      <c r="AY134" s="34" t="s">
        <v>2</v>
      </c>
      <c r="AZ134" s="34">
        <v>2.8</v>
      </c>
      <c r="BA134" s="34">
        <v>54.366</v>
      </c>
    </row>
    <row r="135" spans="1:53" x14ac:dyDescent="0.25">
      <c r="A135" s="31"/>
      <c r="B135" s="31"/>
      <c r="C135" s="10">
        <f>C121</f>
        <v>50</v>
      </c>
      <c r="D135" s="1">
        <f>D134+C135</f>
        <v>4624.13</v>
      </c>
      <c r="E135" s="1">
        <f>$AC$200</f>
        <v>774.08399999999983</v>
      </c>
      <c r="F135" s="10">
        <f t="shared" si="208"/>
        <v>282.80264733771907</v>
      </c>
      <c r="G135" s="1">
        <f t="shared" si="229"/>
        <v>276.37590575572762</v>
      </c>
      <c r="H135" s="1">
        <f t="shared" si="239"/>
        <v>268.34879666760492</v>
      </c>
      <c r="I135" s="1">
        <f t="shared" si="194"/>
        <v>253.78044158032012</v>
      </c>
      <c r="J135" s="1">
        <f t="shared" si="234"/>
        <v>227.35957331149504</v>
      </c>
      <c r="K135" s="1">
        <f t="shared" si="195"/>
        <v>200.11968657503192</v>
      </c>
      <c r="L135" s="1">
        <f t="shared" si="235"/>
        <v>172.47338414464298</v>
      </c>
      <c r="M135" s="1">
        <f t="shared" si="241"/>
        <v>161.36767338224277</v>
      </c>
      <c r="N135" s="1">
        <f t="shared" si="196"/>
        <v>142.71148303800425</v>
      </c>
      <c r="O135" s="1">
        <f t="shared" si="203"/>
        <v>131.49767528018694</v>
      </c>
      <c r="P135" s="1">
        <f t="shared" si="210"/>
        <v>115.57284071752693</v>
      </c>
      <c r="Q135" s="1">
        <f t="shared" si="231"/>
        <v>112.41648281786796</v>
      </c>
      <c r="R135" s="1">
        <f t="shared" si="245"/>
        <v>98.007727182238696</v>
      </c>
      <c r="S135" s="23">
        <f>$AC$201</f>
        <v>86.11219765550058</v>
      </c>
      <c r="T135" s="1">
        <f t="shared" si="248"/>
        <v>319.86920080426853</v>
      </c>
      <c r="U135" s="1">
        <f t="shared" si="248"/>
        <v>322.32204394971387</v>
      </c>
      <c r="V135" s="1">
        <f t="shared" si="248"/>
        <v>339.39200227134137</v>
      </c>
      <c r="W135" s="1">
        <f t="shared" si="248"/>
        <v>324.20019428325378</v>
      </c>
      <c r="X135" s="1">
        <f t="shared" si="248"/>
        <v>309.66853198415481</v>
      </c>
      <c r="Y135" s="6">
        <f t="shared" si="248"/>
        <v>293.21150592011071</v>
      </c>
      <c r="Z135" s="10">
        <f t="shared" si="209"/>
        <v>168.22888876534341</v>
      </c>
      <c r="AA135" s="1">
        <f t="shared" si="230"/>
        <v>180.65273498150751</v>
      </c>
      <c r="AB135" s="1">
        <f t="shared" si="240"/>
        <v>190.9238277030741</v>
      </c>
      <c r="AC135" s="1">
        <f t="shared" si="197"/>
        <v>199.08118911055737</v>
      </c>
      <c r="AD135" s="1">
        <f t="shared" si="236"/>
        <v>235.00021234540432</v>
      </c>
      <c r="AE135" s="1">
        <f t="shared" si="198"/>
        <v>244.7607186410213</v>
      </c>
      <c r="AF135" s="1">
        <f t="shared" si="237"/>
        <v>280.49154818693864</v>
      </c>
      <c r="AG135" s="1">
        <f t="shared" si="243"/>
        <v>299.18733446253742</v>
      </c>
      <c r="AH135" s="1">
        <f t="shared" si="199"/>
        <v>298.89033273578235</v>
      </c>
      <c r="AI135" s="1">
        <f t="shared" si="205"/>
        <v>302.62749440210081</v>
      </c>
      <c r="AJ135" s="1">
        <f t="shared" si="219"/>
        <v>305.80571005381682</v>
      </c>
      <c r="AK135" s="1">
        <f t="shared" si="232"/>
        <v>315.50741134423475</v>
      </c>
      <c r="AL135" s="1">
        <f t="shared" si="246"/>
        <v>337.42366054772799</v>
      </c>
      <c r="AM135" s="23">
        <f>$AC$201</f>
        <v>86.11219765550058</v>
      </c>
      <c r="AN135" s="1">
        <f t="shared" si="249"/>
        <v>63.844058652010112</v>
      </c>
      <c r="AO135" s="1">
        <f t="shared" si="249"/>
        <v>120.75694205270767</v>
      </c>
      <c r="AP135" s="1">
        <f t="shared" si="249"/>
        <v>169.75897570894452</v>
      </c>
      <c r="AQ135" s="1">
        <f t="shared" si="249"/>
        <v>145.6756728396997</v>
      </c>
      <c r="AR135" s="1">
        <f t="shared" si="249"/>
        <v>125.64381900921883</v>
      </c>
      <c r="AS135" s="1">
        <f t="shared" si="249"/>
        <v>127.43536996430389</v>
      </c>
      <c r="AT135" s="31">
        <f t="shared" si="250"/>
        <v>63.844058652010112</v>
      </c>
      <c r="AU135" s="6">
        <f t="shared" si="247"/>
        <v>0.78315823047107869</v>
      </c>
      <c r="AX135" s="58"/>
      <c r="AY135" s="34" t="s">
        <v>2</v>
      </c>
      <c r="AZ135" s="34">
        <v>2.7360000000000002</v>
      </c>
      <c r="BA135" s="34">
        <v>50.875</v>
      </c>
    </row>
    <row r="136" spans="1:53" x14ac:dyDescent="0.25">
      <c r="A136" s="4"/>
      <c r="B136" s="4"/>
      <c r="C136" s="12">
        <v>7.47</v>
      </c>
      <c r="D136" s="5">
        <f>D135+C136</f>
        <v>4631.6000000000004</v>
      </c>
      <c r="E136" s="14">
        <f>$AC$200</f>
        <v>774.08399999999983</v>
      </c>
      <c r="F136" s="12">
        <f t="shared" si="208"/>
        <v>283.04352923750491</v>
      </c>
      <c r="G136" s="5">
        <f t="shared" si="229"/>
        <v>276.62238409842911</v>
      </c>
      <c r="H136" s="5">
        <f t="shared" si="239"/>
        <v>268.60264104239849</v>
      </c>
      <c r="I136" s="5">
        <f t="shared" ref="I136:I167" si="251">SQRT(I135^2+2*$P$195*9.81* $C136)</f>
        <v>254.04884300209335</v>
      </c>
      <c r="J136" s="5">
        <f t="shared" si="234"/>
        <v>227.65912605996073</v>
      </c>
      <c r="K136" s="5">
        <f t="shared" ref="K136:K167" si="252">SQRT(K135^2+2*$P$195*9.81* $C136)</f>
        <v>200.45994876006779</v>
      </c>
      <c r="L136" s="5">
        <f t="shared" si="235"/>
        <v>172.86807206741673</v>
      </c>
      <c r="M136" s="5">
        <f t="shared" si="241"/>
        <v>161.78945612986709</v>
      </c>
      <c r="N136" s="5">
        <f t="shared" ref="N136:N167" si="253">SQRT(N135^2+2*$P$195*9.81* $C136)</f>
        <v>143.18823098602263</v>
      </c>
      <c r="O136" s="5">
        <f t="shared" si="203"/>
        <v>132.01492607312815</v>
      </c>
      <c r="P136" s="5">
        <f t="shared" si="210"/>
        <v>116.16102450270853</v>
      </c>
      <c r="Q136" s="5">
        <f t="shared" si="231"/>
        <v>113.02109409813728</v>
      </c>
      <c r="R136" s="5">
        <f t="shared" si="245"/>
        <v>98.700641788329463</v>
      </c>
      <c r="S136" s="24">
        <f>$AC$201</f>
        <v>86.11219765550058</v>
      </c>
      <c r="T136" s="5">
        <f t="shared" si="248"/>
        <v>320.08218901582364</v>
      </c>
      <c r="U136" s="5">
        <f t="shared" si="248"/>
        <v>322.53341240547667</v>
      </c>
      <c r="V136" s="5">
        <f t="shared" si="248"/>
        <v>339.59274625314094</v>
      </c>
      <c r="W136" s="5">
        <f t="shared" si="248"/>
        <v>324.41033903884676</v>
      </c>
      <c r="X136" s="5">
        <f t="shared" si="248"/>
        <v>309.88853125474247</v>
      </c>
      <c r="Y136" s="14">
        <f t="shared" si="248"/>
        <v>293.44384353047707</v>
      </c>
      <c r="Z136" s="12">
        <f t="shared" si="209"/>
        <v>165.49510269256396</v>
      </c>
      <c r="AA136" s="5">
        <f t="shared" si="230"/>
        <v>178.10974329412409</v>
      </c>
      <c r="AB136" s="5">
        <f t="shared" si="240"/>
        <v>188.51943662337081</v>
      </c>
      <c r="AC136" s="5">
        <f t="shared" ref="AC136:AC167" si="254">SQRT(AC137^2+2*$P$195*9.81* $C136)</f>
        <v>196.77649721873166</v>
      </c>
      <c r="AD136" s="5">
        <f t="shared" si="236"/>
        <v>233.05100257751548</v>
      </c>
      <c r="AE136" s="5">
        <f t="shared" ref="AE136:AE167" si="255">SQRT(AE137^2+2*$P$195*9.81* $C136)</f>
        <v>242.88985032246447</v>
      </c>
      <c r="AF136" s="5">
        <f t="shared" si="237"/>
        <v>278.86050025829348</v>
      </c>
      <c r="AG136" s="5">
        <f t="shared" si="243"/>
        <v>297.65874941415416</v>
      </c>
      <c r="AH136" s="5">
        <f t="shared" ref="AH136:AH167" si="256">SQRT(AH137^2+2*$P$195*9.81* $C136)</f>
        <v>297.36022094911533</v>
      </c>
      <c r="AI136" s="5">
        <f t="shared" si="205"/>
        <v>301.11637346397083</v>
      </c>
      <c r="AJ136" s="5">
        <f t="shared" si="219"/>
        <v>304.31037166274677</v>
      </c>
      <c r="AK136" s="5">
        <f t="shared" si="232"/>
        <v>314.05826945511268</v>
      </c>
      <c r="AL136" s="5">
        <f t="shared" si="246"/>
        <v>336.06903561236993</v>
      </c>
      <c r="AM136" s="24">
        <f>$AC$201</f>
        <v>86.11219765550058</v>
      </c>
      <c r="AN136" s="5">
        <f t="shared" si="249"/>
        <v>56.247078370003429</v>
      </c>
      <c r="AO136" s="5">
        <f t="shared" si="249"/>
        <v>116.91838629540266</v>
      </c>
      <c r="AP136" s="5">
        <f t="shared" si="249"/>
        <v>167.05023146871127</v>
      </c>
      <c r="AQ136" s="5">
        <f t="shared" si="249"/>
        <v>142.50990020801788</v>
      </c>
      <c r="AR136" s="5">
        <f t="shared" si="249"/>
        <v>121.95917044331409</v>
      </c>
      <c r="AS136" s="5">
        <f t="shared" si="249"/>
        <v>123.80405291402622</v>
      </c>
      <c r="AT136" s="4">
        <f t="shared" si="250"/>
        <v>56.247078370003429</v>
      </c>
      <c r="AU136" s="14">
        <f t="shared" si="247"/>
        <v>0.13280689800207918</v>
      </c>
      <c r="AX136" s="58"/>
      <c r="AY136" s="34" t="s">
        <v>2</v>
      </c>
      <c r="AZ136" s="34">
        <v>2.625</v>
      </c>
      <c r="BA136" s="34">
        <v>45.610999999999997</v>
      </c>
    </row>
    <row r="137" spans="1:53" x14ac:dyDescent="0.25">
      <c r="A137" s="30" t="s">
        <v>90</v>
      </c>
      <c r="B137" s="30">
        <f>AZ632</f>
        <v>7.2279999999999998</v>
      </c>
      <c r="C137" s="11">
        <v>0</v>
      </c>
      <c r="D137" s="8">
        <f>D136</f>
        <v>4631.6000000000004</v>
      </c>
      <c r="E137" s="9">
        <v>0</v>
      </c>
      <c r="F137" s="11">
        <f t="shared" si="208"/>
        <v>283.04352923750491</v>
      </c>
      <c r="G137" s="8">
        <f t="shared" si="229"/>
        <v>276.62238409842911</v>
      </c>
      <c r="H137" s="8">
        <f t="shared" si="239"/>
        <v>268.60264104239849</v>
      </c>
      <c r="I137" s="8">
        <f t="shared" si="251"/>
        <v>254.04884300209335</v>
      </c>
      <c r="J137" s="8">
        <f t="shared" si="234"/>
        <v>227.65912605996073</v>
      </c>
      <c r="K137" s="8">
        <f t="shared" si="252"/>
        <v>200.45994876006779</v>
      </c>
      <c r="L137" s="8">
        <f t="shared" si="235"/>
        <v>172.86807206741673</v>
      </c>
      <c r="M137" s="8">
        <f t="shared" si="241"/>
        <v>161.78945612986709</v>
      </c>
      <c r="N137" s="8">
        <f t="shared" si="253"/>
        <v>143.18823098602263</v>
      </c>
      <c r="O137" s="8">
        <f t="shared" si="203"/>
        <v>132.01492607312815</v>
      </c>
      <c r="P137" s="8">
        <f t="shared" si="210"/>
        <v>116.16102450270853</v>
      </c>
      <c r="Q137" s="8">
        <f t="shared" si="231"/>
        <v>113.02109409813728</v>
      </c>
      <c r="R137" s="8">
        <f t="shared" si="245"/>
        <v>98.700641788329463</v>
      </c>
      <c r="S137" s="8">
        <f t="shared" ref="S137:S177" si="257">SQRT(S136^2+2*$P$195*9.81* $C137)</f>
        <v>86.11219765550058</v>
      </c>
      <c r="T137" s="8">
        <f t="shared" si="248"/>
        <v>320.08218901582364</v>
      </c>
      <c r="U137" s="8">
        <f t="shared" si="248"/>
        <v>322.53341240547667</v>
      </c>
      <c r="V137" s="8">
        <f t="shared" si="248"/>
        <v>339.59274625314094</v>
      </c>
      <c r="W137" s="8">
        <f t="shared" si="248"/>
        <v>324.41033903884676</v>
      </c>
      <c r="X137" s="8">
        <f t="shared" si="248"/>
        <v>309.88853125474247</v>
      </c>
      <c r="Y137" s="9">
        <f t="shared" si="248"/>
        <v>293.44384353047707</v>
      </c>
      <c r="Z137" s="11">
        <f t="shared" si="209"/>
        <v>165.08278805866556</v>
      </c>
      <c r="AA137" s="8">
        <f t="shared" si="230"/>
        <v>177.72669623413017</v>
      </c>
      <c r="AB137" s="8">
        <f t="shared" si="240"/>
        <v>188.15758258117881</v>
      </c>
      <c r="AC137" s="8">
        <f t="shared" si="254"/>
        <v>196.4298545427184</v>
      </c>
      <c r="AD137" s="8">
        <f t="shared" si="236"/>
        <v>232.75838910850263</v>
      </c>
      <c r="AE137" s="8">
        <f t="shared" si="255"/>
        <v>242.60910388455994</v>
      </c>
      <c r="AF137" s="8">
        <f t="shared" si="237"/>
        <v>278.61600187768414</v>
      </c>
      <c r="AG137" s="8">
        <f t="shared" si="243"/>
        <v>297.42970430136631</v>
      </c>
      <c r="AH137" s="8">
        <f t="shared" si="256"/>
        <v>297.13094571401797</v>
      </c>
      <c r="AI137" s="8">
        <f t="shared" si="205"/>
        <v>300.88996039431686</v>
      </c>
      <c r="AJ137" s="8">
        <f t="shared" si="219"/>
        <v>304.08633675244118</v>
      </c>
      <c r="AK137" s="8">
        <f t="shared" si="232"/>
        <v>313.84119313936492</v>
      </c>
      <c r="AL137" s="8">
        <f t="shared" si="246"/>
        <v>335.86618554928742</v>
      </c>
      <c r="AM137" s="8">
        <f t="shared" ref="AM137:AM176" si="258">SQRT(AM138^2+2*$P$195*9.81* $C137)</f>
        <v>335.89786917016903</v>
      </c>
      <c r="AN137" s="8">
        <f t="shared" si="249"/>
        <v>55.022102133245575</v>
      </c>
      <c r="AO137" s="8">
        <f t="shared" si="249"/>
        <v>116.33403178743957</v>
      </c>
      <c r="AP137" s="8">
        <f t="shared" si="249"/>
        <v>166.64176466825481</v>
      </c>
      <c r="AQ137" s="8">
        <f t="shared" si="249"/>
        <v>142.03087535919511</v>
      </c>
      <c r="AR137" s="8">
        <f t="shared" si="249"/>
        <v>121.39908217619002</v>
      </c>
      <c r="AS137" s="8">
        <f t="shared" si="249"/>
        <v>123.25234852098764</v>
      </c>
      <c r="AT137" s="30">
        <f t="shared" si="250"/>
        <v>55.022102133245575</v>
      </c>
      <c r="AU137" s="9">
        <f t="shared" si="247"/>
        <v>0</v>
      </c>
      <c r="AX137" s="58"/>
      <c r="AY137" s="34" t="s">
        <v>2</v>
      </c>
      <c r="AZ137" s="34">
        <v>2.5390000000000001</v>
      </c>
      <c r="BA137" s="34">
        <v>41.067999999999998</v>
      </c>
    </row>
    <row r="138" spans="1:53" x14ac:dyDescent="0.25">
      <c r="A138" s="4"/>
      <c r="B138" s="4"/>
      <c r="C138" s="12">
        <v>7.23</v>
      </c>
      <c r="D138" s="5">
        <f>D137+C138</f>
        <v>4638.83</v>
      </c>
      <c r="E138" s="14">
        <v>0</v>
      </c>
      <c r="F138" s="12">
        <f t="shared" si="208"/>
        <v>283.27647689355058</v>
      </c>
      <c r="G138" s="5">
        <f t="shared" si="229"/>
        <v>276.86073448992158</v>
      </c>
      <c r="H138" s="5">
        <f t="shared" si="239"/>
        <v>268.84810152380021</v>
      </c>
      <c r="I138" s="5">
        <f t="shared" si="251"/>
        <v>254.30835131529258</v>
      </c>
      <c r="J138" s="5">
        <f t="shared" si="234"/>
        <v>227.94867974257951</v>
      </c>
      <c r="K138" s="5">
        <f t="shared" si="252"/>
        <v>200.78872970086991</v>
      </c>
      <c r="L138" s="5">
        <f t="shared" si="235"/>
        <v>173.24922296595037</v>
      </c>
      <c r="M138" s="5">
        <f t="shared" si="241"/>
        <v>162.1966430996591</v>
      </c>
      <c r="N138" s="5">
        <f t="shared" si="253"/>
        <v>143.64815491647141</v>
      </c>
      <c r="O138" s="5">
        <f t="shared" si="203"/>
        <v>132.51363561571122</v>
      </c>
      <c r="P138" s="5">
        <f t="shared" si="210"/>
        <v>116.72748832866597</v>
      </c>
      <c r="Q138" s="5">
        <f t="shared" si="231"/>
        <v>113.60321575175591</v>
      </c>
      <c r="R138" s="5">
        <f t="shared" si="245"/>
        <v>99.366692646118238</v>
      </c>
      <c r="S138" s="5">
        <f t="shared" si="257"/>
        <v>86.874815125328468</v>
      </c>
      <c r="T138" s="5">
        <f t="shared" si="248"/>
        <v>320.28819935046226</v>
      </c>
      <c r="U138" s="5">
        <f t="shared" si="248"/>
        <v>322.73785807667696</v>
      </c>
      <c r="V138" s="5">
        <f t="shared" si="248"/>
        <v>339.78692768520415</v>
      </c>
      <c r="W138" s="5">
        <f t="shared" si="248"/>
        <v>324.61360260053721</v>
      </c>
      <c r="X138" s="5">
        <f t="shared" si="248"/>
        <v>310.10131363994816</v>
      </c>
      <c r="Y138" s="14">
        <f t="shared" si="248"/>
        <v>293.66854142713191</v>
      </c>
      <c r="Z138" s="12">
        <f t="shared" si="209"/>
        <v>165.08278805866556</v>
      </c>
      <c r="AA138" s="5">
        <f t="shared" si="230"/>
        <v>177.72669623413017</v>
      </c>
      <c r="AB138" s="5">
        <f t="shared" si="240"/>
        <v>188.15758258117881</v>
      </c>
      <c r="AC138" s="5">
        <f t="shared" si="254"/>
        <v>196.4298545427184</v>
      </c>
      <c r="AD138" s="5">
        <f t="shared" si="236"/>
        <v>232.75838910850263</v>
      </c>
      <c r="AE138" s="5">
        <f t="shared" si="255"/>
        <v>242.60910388455994</v>
      </c>
      <c r="AF138" s="5">
        <f t="shared" si="237"/>
        <v>278.61600187768414</v>
      </c>
      <c r="AG138" s="5">
        <f t="shared" si="243"/>
        <v>297.42970430136631</v>
      </c>
      <c r="AH138" s="1">
        <f t="shared" si="256"/>
        <v>297.13094571401797</v>
      </c>
      <c r="AI138" s="1">
        <f t="shared" si="205"/>
        <v>300.88996039431686</v>
      </c>
      <c r="AJ138" s="1">
        <f t="shared" si="219"/>
        <v>304.08633675244118</v>
      </c>
      <c r="AK138" s="1">
        <f t="shared" si="232"/>
        <v>313.84119313936492</v>
      </c>
      <c r="AL138" s="1">
        <f t="shared" si="246"/>
        <v>335.86618554928742</v>
      </c>
      <c r="AM138" s="1">
        <f t="shared" si="258"/>
        <v>335.89786917016903</v>
      </c>
      <c r="AN138" s="5">
        <f t="shared" si="249"/>
        <v>55.022102133245575</v>
      </c>
      <c r="AO138" s="5">
        <f t="shared" si="249"/>
        <v>116.33403178743957</v>
      </c>
      <c r="AP138" s="5">
        <f t="shared" si="249"/>
        <v>166.64176466825481</v>
      </c>
      <c r="AQ138" s="5">
        <f t="shared" si="249"/>
        <v>142.03087535919511</v>
      </c>
      <c r="AR138" s="5">
        <f t="shared" si="249"/>
        <v>121.39908217619002</v>
      </c>
      <c r="AS138" s="5">
        <f t="shared" si="249"/>
        <v>123.25234852098764</v>
      </c>
      <c r="AT138" s="4">
        <f t="shared" si="250"/>
        <v>55.022102133245575</v>
      </c>
      <c r="AU138" s="14">
        <f t="shared" si="247"/>
        <v>0.13140174074940467</v>
      </c>
      <c r="AX138" s="58"/>
      <c r="AY138" s="34" t="s">
        <v>2</v>
      </c>
      <c r="AZ138" s="34">
        <v>2.4359999999999999</v>
      </c>
      <c r="BA138" s="34">
        <v>38.287999999999997</v>
      </c>
    </row>
    <row r="139" spans="1:53" x14ac:dyDescent="0.25">
      <c r="A139" s="30" t="s">
        <v>42</v>
      </c>
      <c r="B139" s="30">
        <f>SUM(AZ633:AZ701)</f>
        <v>391.46199999999999</v>
      </c>
      <c r="C139" s="11">
        <f>C137</f>
        <v>0</v>
      </c>
      <c r="D139" s="8">
        <f>D138</f>
        <v>4638.83</v>
      </c>
      <c r="E139" s="9">
        <f t="shared" ref="E139:E147" si="259">$AD$200</f>
        <v>302.26205797101466</v>
      </c>
      <c r="F139" s="11">
        <f t="shared" si="208"/>
        <v>283.27647689355058</v>
      </c>
      <c r="G139" s="8">
        <f t="shared" si="229"/>
        <v>276.86073448992158</v>
      </c>
      <c r="H139" s="8">
        <f t="shared" si="239"/>
        <v>268.84810152380021</v>
      </c>
      <c r="I139" s="8">
        <f t="shared" si="251"/>
        <v>254.30835131529258</v>
      </c>
      <c r="J139" s="8">
        <f t="shared" si="234"/>
        <v>227.94867974257951</v>
      </c>
      <c r="K139" s="8">
        <f t="shared" si="252"/>
        <v>200.78872970086991</v>
      </c>
      <c r="L139" s="8">
        <f t="shared" si="235"/>
        <v>173.24922296595037</v>
      </c>
      <c r="M139" s="8">
        <f t="shared" si="241"/>
        <v>162.1966430996591</v>
      </c>
      <c r="N139" s="8">
        <f t="shared" si="253"/>
        <v>143.64815491647141</v>
      </c>
      <c r="O139" s="8">
        <f t="shared" si="203"/>
        <v>132.51363561571122</v>
      </c>
      <c r="P139" s="8">
        <f t="shared" si="210"/>
        <v>116.72748832866597</v>
      </c>
      <c r="Q139" s="8">
        <f t="shared" si="231"/>
        <v>113.60321575175591</v>
      </c>
      <c r="R139" s="8">
        <f t="shared" si="245"/>
        <v>99.366692646118238</v>
      </c>
      <c r="S139" s="8">
        <f t="shared" si="257"/>
        <v>86.874815125328468</v>
      </c>
      <c r="T139" s="22">
        <f t="shared" ref="T139:T147" si="260">$AD$201</f>
        <v>53.809932216657799</v>
      </c>
      <c r="U139" s="8">
        <f t="shared" ref="U139:U149" si="261">SQRT(U138^2+2*$P$195*9.81* $C139)</f>
        <v>322.73785807667696</v>
      </c>
      <c r="V139" s="8">
        <f t="shared" ref="V139:V149" si="262">SQRT(V138^2+2*$P$195*9.81* $C139)</f>
        <v>339.78692768520415</v>
      </c>
      <c r="W139" s="8">
        <f t="shared" ref="W139:W149" si="263">SQRT(W138^2+2*$P$195*9.81* $C139)</f>
        <v>324.61360260053721</v>
      </c>
      <c r="X139" s="8">
        <f t="shared" ref="X139:X149" si="264">SQRT(X138^2+2*$P$195*9.81* $C139)</f>
        <v>310.10131363994816</v>
      </c>
      <c r="Y139" s="9">
        <f t="shared" ref="Y139:Y149" si="265">SQRT(Y138^2+2*$P$195*9.81* $C139)</f>
        <v>293.66854142713191</v>
      </c>
      <c r="Z139" s="11">
        <f t="shared" si="209"/>
        <v>164.68273739291041</v>
      </c>
      <c r="AA139" s="8">
        <f t="shared" si="230"/>
        <v>177.3551680563574</v>
      </c>
      <c r="AB139" s="8">
        <f t="shared" si="240"/>
        <v>187.80669041541924</v>
      </c>
      <c r="AC139" s="8">
        <f t="shared" si="254"/>
        <v>196.09376542275257</v>
      </c>
      <c r="AD139" s="8">
        <f t="shared" si="236"/>
        <v>232.47482612615309</v>
      </c>
      <c r="AE139" s="8">
        <f t="shared" si="255"/>
        <v>242.33706767572559</v>
      </c>
      <c r="AF139" s="8">
        <f t="shared" si="237"/>
        <v>278.37915436380234</v>
      </c>
      <c r="AG139" s="8">
        <f t="shared" si="243"/>
        <v>297.20784996833146</v>
      </c>
      <c r="AH139" s="8">
        <f t="shared" si="256"/>
        <v>296.90886814459867</v>
      </c>
      <c r="AI139" s="8">
        <f t="shared" si="205"/>
        <v>300.67065927372022</v>
      </c>
      <c r="AJ139" s="8">
        <f t="shared" si="219"/>
        <v>303.86934245086172</v>
      </c>
      <c r="AK139" s="8">
        <f t="shared" si="232"/>
        <v>313.63094807933123</v>
      </c>
      <c r="AL139" s="8">
        <f t="shared" si="246"/>
        <v>335.6697360165619</v>
      </c>
      <c r="AM139" s="8">
        <f t="shared" si="258"/>
        <v>335.70143817842069</v>
      </c>
      <c r="AN139" s="22">
        <f t="shared" ref="AN139:AN147" si="266">$AD$201</f>
        <v>53.809932216657799</v>
      </c>
      <c r="AO139" s="8">
        <f t="shared" ref="AO139:AO149" si="267">SQRT(AO140^2+2*$P$195*9.81* $C139)</f>
        <v>115.76564271804048</v>
      </c>
      <c r="AP139" s="8">
        <f t="shared" ref="AP139:AP149" si="268">SQRT(AP140^2+2*$P$195*9.81* $C139)</f>
        <v>166.24546554342473</v>
      </c>
      <c r="AQ139" s="8">
        <f t="shared" ref="AQ139:AQ149" si="269">SQRT(AQ140^2+2*$P$195*9.81* $C139)</f>
        <v>141.56569724795347</v>
      </c>
      <c r="AR139" s="8">
        <f t="shared" ref="AR139:AR149" si="270">SQRT(AR140^2+2*$P$195*9.81* $C139)</f>
        <v>120.85451681762389</v>
      </c>
      <c r="AS139" s="8">
        <f t="shared" ref="AS139:AS149" si="271">SQRT(AS140^2+2*$P$195*9.81* $C139)</f>
        <v>122.71600750488504</v>
      </c>
      <c r="AT139" s="30">
        <f t="shared" si="250"/>
        <v>53.809932216657799</v>
      </c>
      <c r="AU139" s="9">
        <f t="shared" si="247"/>
        <v>0</v>
      </c>
      <c r="AX139" s="58"/>
      <c r="AY139" s="34" t="s">
        <v>2</v>
      </c>
      <c r="AZ139" s="34">
        <v>2.3359999999999999</v>
      </c>
      <c r="BA139" s="34">
        <v>34.130000000000003</v>
      </c>
    </row>
    <row r="140" spans="1:53" x14ac:dyDescent="0.25">
      <c r="A140" s="31"/>
      <c r="B140" s="31"/>
      <c r="C140" s="10">
        <f t="shared" ref="C140:C146" si="272">$C$135</f>
        <v>50</v>
      </c>
      <c r="D140" s="1">
        <f>D139+C140</f>
        <v>4688.83</v>
      </c>
      <c r="E140" s="6">
        <f t="shared" si="259"/>
        <v>302.26205797101466</v>
      </c>
      <c r="F140" s="10">
        <f t="shared" si="208"/>
        <v>284.8822429728155</v>
      </c>
      <c r="G140" s="1">
        <f t="shared" si="229"/>
        <v>278.50349423714391</v>
      </c>
      <c r="H140" s="1">
        <f t="shared" si="239"/>
        <v>270.53951965092193</v>
      </c>
      <c r="I140" s="1">
        <f t="shared" si="251"/>
        <v>256.09581712457208</v>
      </c>
      <c r="J140" s="1">
        <f t="shared" si="234"/>
        <v>229.94114594040164</v>
      </c>
      <c r="K140" s="1">
        <f t="shared" si="252"/>
        <v>203.04788591583267</v>
      </c>
      <c r="L140" s="1">
        <f t="shared" si="235"/>
        <v>175.86251237346062</v>
      </c>
      <c r="M140" s="1">
        <f t="shared" si="241"/>
        <v>164.98509336542557</v>
      </c>
      <c r="N140" s="1">
        <f t="shared" si="253"/>
        <v>146.78938112447565</v>
      </c>
      <c r="O140" s="1">
        <f t="shared" si="203"/>
        <v>135.9124483779668</v>
      </c>
      <c r="P140" s="1">
        <f t="shared" si="210"/>
        <v>120.57212170115798</v>
      </c>
      <c r="Q140" s="1">
        <f t="shared" si="231"/>
        <v>117.55007711243751</v>
      </c>
      <c r="R140" s="1">
        <f t="shared" si="245"/>
        <v>103.85600419536719</v>
      </c>
      <c r="S140" s="1">
        <f t="shared" si="257"/>
        <v>91.975885443196475</v>
      </c>
      <c r="T140" s="23">
        <f t="shared" si="260"/>
        <v>53.809932216657799</v>
      </c>
      <c r="U140" s="1">
        <f t="shared" si="261"/>
        <v>324.14819918660857</v>
      </c>
      <c r="V140" s="1">
        <f t="shared" si="262"/>
        <v>341.12678907665719</v>
      </c>
      <c r="W140" s="1">
        <f t="shared" si="263"/>
        <v>326.01582936001665</v>
      </c>
      <c r="X140" s="1">
        <f t="shared" si="264"/>
        <v>311.56886032018906</v>
      </c>
      <c r="Y140" s="6">
        <f t="shared" si="265"/>
        <v>295.2177877837633</v>
      </c>
      <c r="Z140" s="10">
        <f t="shared" si="209"/>
        <v>164.68273739291041</v>
      </c>
      <c r="AA140" s="1">
        <f t="shared" si="230"/>
        <v>177.3551680563574</v>
      </c>
      <c r="AB140" s="1">
        <f t="shared" si="240"/>
        <v>187.80669041541924</v>
      </c>
      <c r="AC140" s="1">
        <f t="shared" si="254"/>
        <v>196.09376542275257</v>
      </c>
      <c r="AD140" s="1">
        <f t="shared" si="236"/>
        <v>232.47482612615309</v>
      </c>
      <c r="AE140" s="1">
        <f t="shared" si="255"/>
        <v>242.33706767572559</v>
      </c>
      <c r="AF140" s="1">
        <f t="shared" si="237"/>
        <v>278.37915436380234</v>
      </c>
      <c r="AG140" s="1">
        <f t="shared" si="243"/>
        <v>297.20784996833146</v>
      </c>
      <c r="AH140" s="1">
        <f t="shared" si="256"/>
        <v>296.90886814459867</v>
      </c>
      <c r="AI140" s="1">
        <f t="shared" si="205"/>
        <v>300.67065927372022</v>
      </c>
      <c r="AJ140" s="1">
        <f t="shared" si="219"/>
        <v>303.86934245086172</v>
      </c>
      <c r="AK140" s="1">
        <f t="shared" si="232"/>
        <v>313.63094807933123</v>
      </c>
      <c r="AL140" s="1">
        <f t="shared" si="246"/>
        <v>335.6697360165619</v>
      </c>
      <c r="AM140" s="1">
        <f t="shared" si="258"/>
        <v>335.70143817842069</v>
      </c>
      <c r="AN140" s="23">
        <f t="shared" si="266"/>
        <v>53.809932216657799</v>
      </c>
      <c r="AO140" s="1">
        <f t="shared" si="267"/>
        <v>115.76564271804048</v>
      </c>
      <c r="AP140" s="1">
        <f t="shared" si="268"/>
        <v>166.24546554342473</v>
      </c>
      <c r="AQ140" s="1">
        <f t="shared" si="269"/>
        <v>141.56569724795347</v>
      </c>
      <c r="AR140" s="1">
        <f t="shared" si="270"/>
        <v>120.85451681762389</v>
      </c>
      <c r="AS140" s="1">
        <f t="shared" si="271"/>
        <v>122.71600750488504</v>
      </c>
      <c r="AT140" s="31">
        <f t="shared" si="250"/>
        <v>53.809932216657799</v>
      </c>
      <c r="AU140" s="6">
        <f t="shared" si="247"/>
        <v>0.92919648734516769</v>
      </c>
      <c r="AX140" s="58"/>
      <c r="AY140" s="34" t="s">
        <v>2</v>
      </c>
      <c r="AZ140" s="34">
        <v>2.2890000000000001</v>
      </c>
      <c r="BA140" s="34">
        <v>31.6</v>
      </c>
    </row>
    <row r="141" spans="1:53" x14ac:dyDescent="0.25">
      <c r="A141" s="31"/>
      <c r="B141" s="31"/>
      <c r="C141" s="10">
        <f t="shared" si="272"/>
        <v>50</v>
      </c>
      <c r="D141" s="1">
        <f t="shared" ref="D141:D146" si="273">D140+C141</f>
        <v>4738.83</v>
      </c>
      <c r="E141" s="6">
        <f t="shared" si="259"/>
        <v>302.26205797101466</v>
      </c>
      <c r="F141" s="10">
        <f t="shared" si="208"/>
        <v>286.47900858740468</v>
      </c>
      <c r="G141" s="1">
        <f t="shared" si="229"/>
        <v>280.13662078046644</v>
      </c>
      <c r="H141" s="1">
        <f t="shared" si="239"/>
        <v>272.22042850041873</v>
      </c>
      <c r="I141" s="1">
        <f t="shared" si="251"/>
        <v>257.87089317854833</v>
      </c>
      <c r="J141" s="1">
        <f t="shared" si="234"/>
        <v>231.91649487775786</v>
      </c>
      <c r="K141" s="1">
        <f t="shared" si="252"/>
        <v>205.28218133800362</v>
      </c>
      <c r="L141" s="1">
        <f t="shared" si="235"/>
        <v>178.43753321066058</v>
      </c>
      <c r="M141" s="1">
        <f t="shared" si="241"/>
        <v>167.72719228794773</v>
      </c>
      <c r="N141" s="1">
        <f t="shared" si="253"/>
        <v>149.86478042190757</v>
      </c>
      <c r="O141" s="1">
        <f t="shared" si="203"/>
        <v>139.22831473552171</v>
      </c>
      <c r="P141" s="1">
        <f t="shared" si="210"/>
        <v>124.29789431651227</v>
      </c>
      <c r="Q141" s="1">
        <f t="shared" si="231"/>
        <v>121.36865587597156</v>
      </c>
      <c r="R141" s="1">
        <f t="shared" si="245"/>
        <v>108.15914019364303</v>
      </c>
      <c r="S141" s="1">
        <f t="shared" si="257"/>
        <v>96.808540444838854</v>
      </c>
      <c r="T141" s="23">
        <f t="shared" si="260"/>
        <v>53.809932216657799</v>
      </c>
      <c r="U141" s="1">
        <f t="shared" si="261"/>
        <v>325.55243054832391</v>
      </c>
      <c r="V141" s="1">
        <f t="shared" si="262"/>
        <v>342.46140837436002</v>
      </c>
      <c r="W141" s="1">
        <f t="shared" si="263"/>
        <v>327.412050775929</v>
      </c>
      <c r="X141" s="1">
        <f t="shared" si="264"/>
        <v>313.0295269159468</v>
      </c>
      <c r="Y141" s="6">
        <f t="shared" si="265"/>
        <v>296.75894632502508</v>
      </c>
      <c r="Z141" s="10">
        <f t="shared" si="209"/>
        <v>161.88907929573969</v>
      </c>
      <c r="AA141" s="1">
        <f t="shared" si="230"/>
        <v>174.76420009915867</v>
      </c>
      <c r="AB141" s="1">
        <f t="shared" si="240"/>
        <v>185.36187030992409</v>
      </c>
      <c r="AC141" s="1">
        <f t="shared" si="254"/>
        <v>193.75354148421005</v>
      </c>
      <c r="AD141" s="1">
        <f t="shared" si="236"/>
        <v>230.5042619614334</v>
      </c>
      <c r="AE141" s="1">
        <f t="shared" si="255"/>
        <v>240.44734219714138</v>
      </c>
      <c r="AF141" s="1">
        <f t="shared" si="237"/>
        <v>276.7356565105149</v>
      </c>
      <c r="AG141" s="1">
        <f t="shared" si="243"/>
        <v>295.66903132184507</v>
      </c>
      <c r="AH141" s="1">
        <f t="shared" si="256"/>
        <v>295.36849185874019</v>
      </c>
      <c r="AI141" s="1">
        <f t="shared" si="205"/>
        <v>299.14965376562537</v>
      </c>
      <c r="AJ141" s="1">
        <f t="shared" si="219"/>
        <v>302.36442793675161</v>
      </c>
      <c r="AK141" s="1">
        <f t="shared" si="232"/>
        <v>312.17309556260636</v>
      </c>
      <c r="AL141" s="1">
        <f t="shared" si="246"/>
        <v>334.30800420783879</v>
      </c>
      <c r="AM141" s="1">
        <f t="shared" si="258"/>
        <v>334.33983548937152</v>
      </c>
      <c r="AN141" s="23">
        <f t="shared" si="266"/>
        <v>53.809932216657799</v>
      </c>
      <c r="AO141" s="1">
        <f t="shared" si="267"/>
        <v>111.75577852585968</v>
      </c>
      <c r="AP141" s="1">
        <f t="shared" si="268"/>
        <v>163.47851483834205</v>
      </c>
      <c r="AQ141" s="1">
        <f t="shared" si="269"/>
        <v>138.30588070396436</v>
      </c>
      <c r="AR141" s="1">
        <f t="shared" si="270"/>
        <v>117.01916182925486</v>
      </c>
      <c r="AS141" s="1">
        <f t="shared" si="271"/>
        <v>118.94069319597477</v>
      </c>
      <c r="AT141" s="31">
        <f t="shared" si="250"/>
        <v>53.809932216657799</v>
      </c>
      <c r="AU141" s="6">
        <f t="shared" si="247"/>
        <v>0.92919648734516769</v>
      </c>
      <c r="AX141" s="58"/>
      <c r="AY141" s="34" t="s">
        <v>2</v>
      </c>
      <c r="AZ141" s="34">
        <v>2.2389999999999999</v>
      </c>
      <c r="BA141" s="34">
        <v>28.23</v>
      </c>
    </row>
    <row r="142" spans="1:53" x14ac:dyDescent="0.25">
      <c r="A142" s="31"/>
      <c r="B142" s="31"/>
      <c r="C142" s="10">
        <f t="shared" si="272"/>
        <v>50</v>
      </c>
      <c r="D142" s="1">
        <f t="shared" si="273"/>
        <v>4788.83</v>
      </c>
      <c r="E142" s="6">
        <f t="shared" si="259"/>
        <v>302.26205797101466</v>
      </c>
      <c r="F142" s="10">
        <f t="shared" si="208"/>
        <v>288.0669234070831</v>
      </c>
      <c r="G142" s="1">
        <f t="shared" si="229"/>
        <v>281.76028162659634</v>
      </c>
      <c r="H142" s="1">
        <f t="shared" si="239"/>
        <v>273.89102156323344</v>
      </c>
      <c r="I142" s="1">
        <f t="shared" si="251"/>
        <v>259.63383359782347</v>
      </c>
      <c r="J142" s="1">
        <f t="shared" si="234"/>
        <v>233.87516028083249</v>
      </c>
      <c r="K142" s="1">
        <f t="shared" si="252"/>
        <v>207.49241907811717</v>
      </c>
      <c r="L142" s="1">
        <f t="shared" si="235"/>
        <v>180.97591900113562</v>
      </c>
      <c r="M142" s="1">
        <f t="shared" si="241"/>
        <v>170.42517722683522</v>
      </c>
      <c r="N142" s="1">
        <f t="shared" si="253"/>
        <v>152.87832551053984</v>
      </c>
      <c r="O142" s="1">
        <f t="shared" ref="O142:O177" si="274">SQRT(O141^2+2*$P$195*9.81* $C142)</f>
        <v>142.4670264450462</v>
      </c>
      <c r="P142" s="1">
        <f t="shared" si="210"/>
        <v>127.91519273142988</v>
      </c>
      <c r="Q142" s="1">
        <f t="shared" si="231"/>
        <v>125.07070252117401</v>
      </c>
      <c r="R142" s="1">
        <f t="shared" si="245"/>
        <v>112.29750490295021</v>
      </c>
      <c r="S142" s="1">
        <f t="shared" si="257"/>
        <v>101.41116064349131</v>
      </c>
      <c r="T142" s="23">
        <f t="shared" si="260"/>
        <v>53.809932216657799</v>
      </c>
      <c r="U142" s="1">
        <f t="shared" si="261"/>
        <v>326.95063088472739</v>
      </c>
      <c r="V142" s="1">
        <f t="shared" si="262"/>
        <v>343.7908466288045</v>
      </c>
      <c r="W142" s="1">
        <f t="shared" si="263"/>
        <v>328.80234335128989</v>
      </c>
      <c r="X142" s="1">
        <f t="shared" si="264"/>
        <v>314.48340929406987</v>
      </c>
      <c r="Y142" s="6">
        <f t="shared" si="265"/>
        <v>298.29214241065608</v>
      </c>
      <c r="Z142" s="10">
        <f t="shared" si="209"/>
        <v>159.0463580067846</v>
      </c>
      <c r="AA142" s="1">
        <f t="shared" si="230"/>
        <v>172.13423725772503</v>
      </c>
      <c r="AB142" s="1">
        <f t="shared" si="240"/>
        <v>182.88437047706705</v>
      </c>
      <c r="AC142" s="1">
        <f t="shared" si="254"/>
        <v>191.3847037714182</v>
      </c>
      <c r="AD142" s="1">
        <f t="shared" si="236"/>
        <v>228.51670569650943</v>
      </c>
      <c r="AE142" s="1">
        <f t="shared" si="255"/>
        <v>238.54264685726366</v>
      </c>
      <c r="AF142" s="1">
        <f t="shared" si="237"/>
        <v>275.08233964452478</v>
      </c>
      <c r="AG142" s="1">
        <f t="shared" si="243"/>
        <v>294.12216183551726</v>
      </c>
      <c r="AH142" s="1">
        <f t="shared" si="256"/>
        <v>293.82004013155171</v>
      </c>
      <c r="AI142" s="1">
        <f t="shared" ref="AI142:AI176" si="275">SQRT(AI143^2+2*$P$195*9.81* $C142)</f>
        <v>297.62087518870976</v>
      </c>
      <c r="AJ142" s="1">
        <f t="shared" si="219"/>
        <v>300.85198566989556</v>
      </c>
      <c r="AK142" s="1">
        <f t="shared" si="232"/>
        <v>310.70840283638961</v>
      </c>
      <c r="AL142" s="1">
        <f t="shared" si="246"/>
        <v>332.94070294487631</v>
      </c>
      <c r="AM142" s="1">
        <f t="shared" si="258"/>
        <v>332.97266493671822</v>
      </c>
      <c r="AN142" s="23">
        <f t="shared" si="266"/>
        <v>53.809932216657799</v>
      </c>
      <c r="AO142" s="1">
        <f t="shared" si="267"/>
        <v>107.59658002892564</v>
      </c>
      <c r="AP142" s="1">
        <f t="shared" si="268"/>
        <v>160.66391882980454</v>
      </c>
      <c r="AQ142" s="1">
        <f t="shared" si="269"/>
        <v>134.96735396865134</v>
      </c>
      <c r="AR142" s="1">
        <f t="shared" si="270"/>
        <v>113.05376701030947</v>
      </c>
      <c r="AS142" s="1">
        <f t="shared" si="271"/>
        <v>115.04155118016708</v>
      </c>
      <c r="AT142" s="31">
        <f t="shared" si="250"/>
        <v>53.809932216657799</v>
      </c>
      <c r="AU142" s="6">
        <f t="shared" si="247"/>
        <v>0.92919648734516769</v>
      </c>
      <c r="AX142" s="58"/>
      <c r="AY142" s="34" t="s">
        <v>2</v>
      </c>
      <c r="AZ142" s="34">
        <v>2.1779999999999999</v>
      </c>
      <c r="BA142" s="34">
        <v>26.859000000000002</v>
      </c>
    </row>
    <row r="143" spans="1:53" x14ac:dyDescent="0.25">
      <c r="A143" s="31"/>
      <c r="B143" s="31"/>
      <c r="C143" s="10">
        <f t="shared" si="272"/>
        <v>50</v>
      </c>
      <c r="D143" s="1">
        <f t="shared" si="273"/>
        <v>4838.83</v>
      </c>
      <c r="E143" s="6">
        <f t="shared" si="259"/>
        <v>302.26205797101466</v>
      </c>
      <c r="F143" s="10">
        <f t="shared" si="208"/>
        <v>289.64613299891005</v>
      </c>
      <c r="G143" s="1">
        <f t="shared" si="229"/>
        <v>283.37463948331526</v>
      </c>
      <c r="H143" s="1">
        <f t="shared" si="239"/>
        <v>275.55148646478324</v>
      </c>
      <c r="I143" s="1">
        <f t="shared" si="251"/>
        <v>261.38488393306579</v>
      </c>
      <c r="J143" s="1">
        <f t="shared" si="234"/>
        <v>235.81755786282133</v>
      </c>
      <c r="K143" s="1">
        <f t="shared" si="252"/>
        <v>209.67935991625166</v>
      </c>
      <c r="L143" s="1">
        <f t="shared" si="235"/>
        <v>183.47919025956486</v>
      </c>
      <c r="M143" s="1">
        <f t="shared" si="241"/>
        <v>173.08111113809673</v>
      </c>
      <c r="N143" s="1">
        <f t="shared" si="253"/>
        <v>155.83360488324263</v>
      </c>
      <c r="O143" s="1">
        <f t="shared" si="274"/>
        <v>145.63373106562057</v>
      </c>
      <c r="P143" s="1">
        <f t="shared" si="210"/>
        <v>131.43297353221092</v>
      </c>
      <c r="Q143" s="1">
        <f t="shared" si="231"/>
        <v>128.66627619209319</v>
      </c>
      <c r="R143" s="1">
        <f t="shared" si="245"/>
        <v>116.28869079763571</v>
      </c>
      <c r="S143" s="1">
        <f t="shared" si="257"/>
        <v>105.81376802221912</v>
      </c>
      <c r="T143" s="23">
        <f t="shared" si="260"/>
        <v>53.809932216657799</v>
      </c>
      <c r="U143" s="1">
        <f t="shared" si="261"/>
        <v>328.34287724255762</v>
      </c>
      <c r="V143" s="1">
        <f t="shared" si="262"/>
        <v>345.11516371459277</v>
      </c>
      <c r="W143" s="1">
        <f t="shared" si="263"/>
        <v>330.18678197847282</v>
      </c>
      <c r="X143" s="1">
        <f t="shared" si="264"/>
        <v>315.93060111553211</v>
      </c>
      <c r="Y143" s="6">
        <f t="shared" si="265"/>
        <v>299.81749819505052</v>
      </c>
      <c r="Z143" s="10">
        <f t="shared" si="209"/>
        <v>156.151893985383</v>
      </c>
      <c r="AA143" s="1">
        <f t="shared" si="230"/>
        <v>169.4634640159901</v>
      </c>
      <c r="AB143" s="1">
        <f t="shared" si="240"/>
        <v>180.37284431086937</v>
      </c>
      <c r="AC143" s="1">
        <f t="shared" si="254"/>
        <v>188.98617631370158</v>
      </c>
      <c r="AD143" s="1">
        <f t="shared" si="236"/>
        <v>226.51171003368702</v>
      </c>
      <c r="AE143" s="1">
        <f t="shared" si="255"/>
        <v>236.62262015637728</v>
      </c>
      <c r="AF143" s="1">
        <f t="shared" si="237"/>
        <v>273.41902564434992</v>
      </c>
      <c r="AG143" s="1">
        <f t="shared" si="243"/>
        <v>292.5671138094612</v>
      </c>
      <c r="AH143" s="1">
        <f t="shared" si="256"/>
        <v>292.26338460865509</v>
      </c>
      <c r="AI143" s="1">
        <f t="shared" si="275"/>
        <v>296.0842031383869</v>
      </c>
      <c r="AJ143" s="1">
        <f t="shared" si="219"/>
        <v>299.33190154328526</v>
      </c>
      <c r="AK143" s="1">
        <f t="shared" si="232"/>
        <v>309.2367727052204</v>
      </c>
      <c r="AL143" s="1">
        <f t="shared" si="246"/>
        <v>331.5677633266364</v>
      </c>
      <c r="AM143" s="1">
        <f t="shared" si="258"/>
        <v>331.59985765235189</v>
      </c>
      <c r="AN143" s="23">
        <f t="shared" si="266"/>
        <v>53.809932216657799</v>
      </c>
      <c r="AO143" s="1">
        <f t="shared" si="267"/>
        <v>103.27000549007926</v>
      </c>
      <c r="AP143" s="1">
        <f t="shared" si="268"/>
        <v>157.79912805129825</v>
      </c>
      <c r="AQ143" s="1">
        <f t="shared" si="269"/>
        <v>131.54412429789187</v>
      </c>
      <c r="AR143" s="1">
        <f t="shared" si="270"/>
        <v>108.94413355119833</v>
      </c>
      <c r="AS143" s="1">
        <f t="shared" si="271"/>
        <v>111.00553363656697</v>
      </c>
      <c r="AT143" s="31">
        <f t="shared" si="250"/>
        <v>53.809932216657799</v>
      </c>
      <c r="AU143" s="6">
        <f t="shared" si="247"/>
        <v>0.92919648734516769</v>
      </c>
      <c r="AX143" s="58"/>
      <c r="AY143" s="34" t="s">
        <v>2</v>
      </c>
      <c r="AZ143" s="34">
        <v>2.1030000000000002</v>
      </c>
      <c r="BA143" s="34">
        <v>23.597999999999999</v>
      </c>
    </row>
    <row r="144" spans="1:53" x14ac:dyDescent="0.25">
      <c r="A144" s="31"/>
      <c r="B144" s="31"/>
      <c r="C144" s="10">
        <f t="shared" si="272"/>
        <v>50</v>
      </c>
      <c r="D144" s="1">
        <f t="shared" si="273"/>
        <v>4888.83</v>
      </c>
      <c r="E144" s="6">
        <f t="shared" si="259"/>
        <v>302.26205797101466</v>
      </c>
      <c r="F144" s="10">
        <f t="shared" ref="F144:F177" si="276">SQRT(F143^2+2*$P$195*9.81* C144)</f>
        <v>291.21677898298083</v>
      </c>
      <c r="G144" s="1">
        <f t="shared" si="229"/>
        <v>284.97985244978094</v>
      </c>
      <c r="H144" s="1">
        <f t="shared" si="239"/>
        <v>277.20200521091408</v>
      </c>
      <c r="I144" s="1">
        <f t="shared" si="251"/>
        <v>263.12428156424915</v>
      </c>
      <c r="J144" s="1">
        <f t="shared" si="234"/>
        <v>237.74408635418271</v>
      </c>
      <c r="K144" s="1">
        <f t="shared" si="252"/>
        <v>211.84372536114682</v>
      </c>
      <c r="L144" s="1">
        <f t="shared" si="235"/>
        <v>185.94876514326629</v>
      </c>
      <c r="M144" s="1">
        <f t="shared" si="241"/>
        <v>175.69690103356459</v>
      </c>
      <c r="N144" s="1">
        <f t="shared" si="253"/>
        <v>158.7338729159803</v>
      </c>
      <c r="O144" s="1">
        <f t="shared" si="274"/>
        <v>148.73302802032069</v>
      </c>
      <c r="P144" s="1">
        <f t="shared" si="210"/>
        <v>134.85902465730226</v>
      </c>
      <c r="Q144" s="1">
        <f t="shared" si="231"/>
        <v>132.16406708761656</v>
      </c>
      <c r="R144" s="1">
        <f t="shared" si="245"/>
        <v>120.14736621094997</v>
      </c>
      <c r="S144" s="1">
        <f t="shared" si="257"/>
        <v>110.04037215067933</v>
      </c>
      <c r="T144" s="23">
        <f t="shared" si="260"/>
        <v>53.809932216657799</v>
      </c>
      <c r="U144" s="1">
        <f t="shared" si="261"/>
        <v>329.7292450419302</v>
      </c>
      <c r="V144" s="1">
        <f t="shared" si="262"/>
        <v>346.43441836190323</v>
      </c>
      <c r="W144" s="1">
        <f t="shared" si="263"/>
        <v>331.56543998628621</v>
      </c>
      <c r="X144" s="1">
        <f t="shared" si="264"/>
        <v>317.37119390584496</v>
      </c>
      <c r="Y144" s="6">
        <f t="shared" si="265"/>
        <v>301.33513274083913</v>
      </c>
      <c r="Z144" s="10">
        <f t="shared" ref="Z144:Z176" si="277">SQRT(Z145^2+2*$P$195*9.81* $C144)</f>
        <v>153.20275452883439</v>
      </c>
      <c r="AA144" s="1">
        <f t="shared" si="230"/>
        <v>166.74991944915226</v>
      </c>
      <c r="AB144" s="1">
        <f t="shared" si="240"/>
        <v>177.82585010282705</v>
      </c>
      <c r="AC144" s="1">
        <f t="shared" si="254"/>
        <v>186.55681396741716</v>
      </c>
      <c r="AD144" s="1">
        <f t="shared" si="236"/>
        <v>224.48880769959359</v>
      </c>
      <c r="AE144" s="1">
        <f t="shared" si="255"/>
        <v>234.6868858067472</v>
      </c>
      <c r="AF144" s="1">
        <f t="shared" si="237"/>
        <v>271.74553093713553</v>
      </c>
      <c r="AG144" s="1">
        <f t="shared" si="243"/>
        <v>291.00375613176925</v>
      </c>
      <c r="AH144" s="1">
        <f t="shared" si="256"/>
        <v>290.69839349901235</v>
      </c>
      <c r="AI144" s="1">
        <f t="shared" si="275"/>
        <v>294.53951406915434</v>
      </c>
      <c r="AJ144" s="1">
        <f t="shared" si="219"/>
        <v>297.80405853768855</v>
      </c>
      <c r="AK144" s="1">
        <f t="shared" si="232"/>
        <v>307.75810564977837</v>
      </c>
      <c r="AL144" s="1">
        <f t="shared" si="246"/>
        <v>330.18911501960264</v>
      </c>
      <c r="AM144" s="1">
        <f t="shared" si="258"/>
        <v>330.22134333664752</v>
      </c>
      <c r="AN144" s="23">
        <f t="shared" si="266"/>
        <v>53.809932216657799</v>
      </c>
      <c r="AO144" s="1">
        <f t="shared" si="267"/>
        <v>98.754058316207946</v>
      </c>
      <c r="AP144" s="1">
        <f t="shared" si="268"/>
        <v>154.88135721819467</v>
      </c>
      <c r="AQ144" s="1">
        <f t="shared" si="269"/>
        <v>128.02939755110631</v>
      </c>
      <c r="AR144" s="1">
        <f t="shared" si="270"/>
        <v>104.67327373891264</v>
      </c>
      <c r="AS144" s="1">
        <f t="shared" si="271"/>
        <v>106.8171264261448</v>
      </c>
      <c r="AT144" s="31">
        <f t="shared" si="250"/>
        <v>53.809932216657799</v>
      </c>
      <c r="AU144" s="6">
        <f t="shared" si="247"/>
        <v>0.92919648734516769</v>
      </c>
      <c r="AX144" s="58"/>
      <c r="AY144" s="34" t="s">
        <v>2</v>
      </c>
      <c r="AZ144" s="34">
        <v>2.036</v>
      </c>
      <c r="BA144" s="34">
        <v>22.599</v>
      </c>
    </row>
    <row r="145" spans="1:53" x14ac:dyDescent="0.25">
      <c r="A145" s="31"/>
      <c r="B145" s="31"/>
      <c r="C145" s="10">
        <f t="shared" si="272"/>
        <v>50</v>
      </c>
      <c r="D145" s="1">
        <f t="shared" si="273"/>
        <v>4938.83</v>
      </c>
      <c r="E145" s="6">
        <f t="shared" si="259"/>
        <v>302.26205797101466</v>
      </c>
      <c r="F145" s="10">
        <f t="shared" si="276"/>
        <v>292.77899918064873</v>
      </c>
      <c r="G145" s="1">
        <f t="shared" si="229"/>
        <v>286.57607419723462</v>
      </c>
      <c r="H145" s="1">
        <f t="shared" si="239"/>
        <v>278.8427544207517</v>
      </c>
      <c r="I145" s="1">
        <f t="shared" si="251"/>
        <v>264.85225607629297</v>
      </c>
      <c r="J145" s="1">
        <f t="shared" si="234"/>
        <v>239.65512845834343</v>
      </c>
      <c r="K145" s="1">
        <f t="shared" si="252"/>
        <v>213.98620043098342</v>
      </c>
      <c r="L145" s="1">
        <f t="shared" si="235"/>
        <v>188.3859688466888</v>
      </c>
      <c r="M145" s="1">
        <f t="shared" si="241"/>
        <v>178.27431400176019</v>
      </c>
      <c r="N145" s="1">
        <f t="shared" si="253"/>
        <v>161.58209186325874</v>
      </c>
      <c r="O145" s="1">
        <f t="shared" si="274"/>
        <v>151.7690469894751</v>
      </c>
      <c r="P145" s="1">
        <f t="shared" si="210"/>
        <v>138.20016834837381</v>
      </c>
      <c r="Q145" s="1">
        <f t="shared" si="231"/>
        <v>135.57164389775619</v>
      </c>
      <c r="R145" s="1">
        <f t="shared" si="245"/>
        <v>123.88591367636646</v>
      </c>
      <c r="S145" s="1">
        <f t="shared" si="257"/>
        <v>114.11053195503035</v>
      </c>
      <c r="T145" s="23">
        <f t="shared" si="260"/>
        <v>53.809932216657799</v>
      </c>
      <c r="U145" s="1">
        <f t="shared" si="261"/>
        <v>331.10980812401385</v>
      </c>
      <c r="V145" s="1">
        <f t="shared" si="262"/>
        <v>347.74866818688207</v>
      </c>
      <c r="W145" s="1">
        <f t="shared" si="263"/>
        <v>332.93838918529593</v>
      </c>
      <c r="X145" s="1">
        <f t="shared" si="264"/>
        <v>318.80527712260573</v>
      </c>
      <c r="Y145" s="6">
        <f t="shared" si="265"/>
        <v>302.84516212734707</v>
      </c>
      <c r="Z145" s="10">
        <f t="shared" si="277"/>
        <v>150.19571896436423</v>
      </c>
      <c r="AA145" s="1">
        <f t="shared" si="230"/>
        <v>163.99148037717924</v>
      </c>
      <c r="AB145" s="1">
        <f t="shared" si="240"/>
        <v>175.24184136442162</v>
      </c>
      <c r="AC145" s="1">
        <f t="shared" si="254"/>
        <v>184.0953960251953</v>
      </c>
      <c r="AD145" s="1">
        <f t="shared" si="236"/>
        <v>222.44751017349037</v>
      </c>
      <c r="AE145" s="1">
        <f t="shared" si="255"/>
        <v>232.73505187158463</v>
      </c>
      <c r="AF145" s="1">
        <f t="shared" si="237"/>
        <v>270.06166626218106</v>
      </c>
      <c r="AG145" s="1">
        <f t="shared" si="243"/>
        <v>289.43195414949992</v>
      </c>
      <c r="AH145" s="1">
        <f t="shared" si="256"/>
        <v>289.12493144470716</v>
      </c>
      <c r="AI145" s="1">
        <f t="shared" si="275"/>
        <v>292.98668117867334</v>
      </c>
      <c r="AJ145" s="1">
        <f t="shared" si="219"/>
        <v>296.26833661651904</v>
      </c>
      <c r="AK145" s="1">
        <f t="shared" si="232"/>
        <v>306.27229974834506</v>
      </c>
      <c r="AL145" s="1">
        <f t="shared" si="246"/>
        <v>328.80468621573567</v>
      </c>
      <c r="AM145" s="1">
        <f t="shared" si="258"/>
        <v>328.83705021645608</v>
      </c>
      <c r="AN145" s="23">
        <f t="shared" si="266"/>
        <v>53.809932216657799</v>
      </c>
      <c r="AO145" s="1">
        <f t="shared" si="267"/>
        <v>94.021455178703761</v>
      </c>
      <c r="AP145" s="1">
        <f t="shared" si="268"/>
        <v>151.90755351117343</v>
      </c>
      <c r="AQ145" s="1">
        <f t="shared" si="269"/>
        <v>124.41541961227809</v>
      </c>
      <c r="AR145" s="1">
        <f t="shared" si="270"/>
        <v>100.22057790305013</v>
      </c>
      <c r="AS145" s="1">
        <f t="shared" si="271"/>
        <v>102.45764245745166</v>
      </c>
      <c r="AT145" s="31">
        <f t="shared" si="250"/>
        <v>53.809932216657799</v>
      </c>
      <c r="AU145" s="6">
        <f t="shared" si="247"/>
        <v>0.92919648734516769</v>
      </c>
      <c r="AX145" s="58"/>
      <c r="AY145" s="34" t="s">
        <v>2</v>
      </c>
      <c r="AZ145" s="34">
        <v>1.9890000000000001</v>
      </c>
      <c r="BA145" s="34">
        <v>21.914999999999999</v>
      </c>
    </row>
    <row r="146" spans="1:53" x14ac:dyDescent="0.25">
      <c r="A146" s="31"/>
      <c r="B146" s="31"/>
      <c r="C146" s="10">
        <f t="shared" si="272"/>
        <v>50</v>
      </c>
      <c r="D146" s="1">
        <f t="shared" si="273"/>
        <v>4988.83</v>
      </c>
      <c r="E146" s="6">
        <f t="shared" si="259"/>
        <v>302.26205797101466</v>
      </c>
      <c r="F146" s="10">
        <f t="shared" si="276"/>
        <v>294.33292775566633</v>
      </c>
      <c r="G146" s="1">
        <f t="shared" si="229"/>
        <v>288.16345414069934</v>
      </c>
      <c r="H146" s="1">
        <f t="shared" si="239"/>
        <v>280.47390554729265</v>
      </c>
      <c r="I146" s="1">
        <f t="shared" si="251"/>
        <v>266.56902961278581</v>
      </c>
      <c r="J146" s="1">
        <f t="shared" si="234"/>
        <v>241.55105173934783</v>
      </c>
      <c r="K146" s="1">
        <f t="shared" si="252"/>
        <v>216.10743618600682</v>
      </c>
      <c r="L146" s="1">
        <f t="shared" si="235"/>
        <v>190.79204191555161</v>
      </c>
      <c r="M146" s="1">
        <f t="shared" si="241"/>
        <v>180.81499117274041</v>
      </c>
      <c r="N146" s="1">
        <f t="shared" si="253"/>
        <v>164.3809673012864</v>
      </c>
      <c r="O146" s="1">
        <f t="shared" si="274"/>
        <v>154.74551245219843</v>
      </c>
      <c r="P146" s="1">
        <f t="shared" si="210"/>
        <v>141.46242091636515</v>
      </c>
      <c r="Q146" s="1">
        <f t="shared" si="231"/>
        <v>138.89564654495121</v>
      </c>
      <c r="R146" s="1">
        <f t="shared" si="245"/>
        <v>127.5148995507118</v>
      </c>
      <c r="S146" s="1">
        <f t="shared" si="257"/>
        <v>118.04043164551713</v>
      </c>
      <c r="T146" s="23">
        <f t="shared" si="260"/>
        <v>53.809932216657799</v>
      </c>
      <c r="U146" s="1">
        <f t="shared" si="261"/>
        <v>332.4846387969244</v>
      </c>
      <c r="V146" s="1">
        <f t="shared" si="262"/>
        <v>349.05796972100524</v>
      </c>
      <c r="W146" s="1">
        <f t="shared" si="263"/>
        <v>334.30569991147263</v>
      </c>
      <c r="X146" s="1">
        <f t="shared" si="264"/>
        <v>320.23293822032338</v>
      </c>
      <c r="Y146" s="6">
        <f t="shared" si="265"/>
        <v>304.3476995542091</v>
      </c>
      <c r="Z146" s="10">
        <f t="shared" si="277"/>
        <v>147.12723743488925</v>
      </c>
      <c r="AA146" s="1">
        <f t="shared" si="230"/>
        <v>161.18584192260423</v>
      </c>
      <c r="AB146" s="1">
        <f t="shared" si="240"/>
        <v>172.61915584544235</v>
      </c>
      <c r="AC146" s="1">
        <f t="shared" si="254"/>
        <v>181.60061904540274</v>
      </c>
      <c r="AD146" s="1">
        <f t="shared" si="236"/>
        <v>220.38730630956289</v>
      </c>
      <c r="AE146" s="1">
        <f t="shared" si="255"/>
        <v>230.76670983846259</v>
      </c>
      <c r="AF146" s="1">
        <f t="shared" si="237"/>
        <v>268.3672364211132</v>
      </c>
      <c r="AG146" s="1">
        <f t="shared" si="243"/>
        <v>287.85156953332427</v>
      </c>
      <c r="AH146" s="1">
        <f t="shared" si="256"/>
        <v>287.54285938431269</v>
      </c>
      <c r="AI146" s="1">
        <f t="shared" si="275"/>
        <v>291.42557428628936</v>
      </c>
      <c r="AJ146" s="1">
        <f t="shared" si="219"/>
        <v>294.7246126157757</v>
      </c>
      <c r="AK146" s="1">
        <f t="shared" si="232"/>
        <v>304.7792505948201</v>
      </c>
      <c r="AL146" s="1">
        <f t="shared" si="246"/>
        <v>327.41440358882869</v>
      </c>
      <c r="AM146" s="1">
        <f t="shared" si="258"/>
        <v>327.44690500149801</v>
      </c>
      <c r="AN146" s="23">
        <f t="shared" si="266"/>
        <v>53.809932216657799</v>
      </c>
      <c r="AO146" s="1">
        <f t="shared" si="267"/>
        <v>89.037655146129055</v>
      </c>
      <c r="AP146" s="1">
        <f t="shared" si="268"/>
        <v>148.87435915479205</v>
      </c>
      <c r="AQ146" s="1">
        <f t="shared" si="269"/>
        <v>120.69327502930406</v>
      </c>
      <c r="AR146" s="1">
        <f t="shared" si="270"/>
        <v>95.560631199366497</v>
      </c>
      <c r="AS146" s="1">
        <f t="shared" si="271"/>
        <v>97.904231256565211</v>
      </c>
      <c r="AT146" s="31">
        <f t="shared" si="250"/>
        <v>53.809932216657799</v>
      </c>
      <c r="AU146" s="6">
        <f t="shared" si="247"/>
        <v>0.92919648734516769</v>
      </c>
      <c r="AX146" s="58"/>
      <c r="AY146" s="34" t="s">
        <v>2</v>
      </c>
      <c r="AZ146" s="34">
        <v>1.978</v>
      </c>
      <c r="BA146" s="34">
        <v>22.276</v>
      </c>
    </row>
    <row r="147" spans="1:53" x14ac:dyDescent="0.25">
      <c r="A147" s="4"/>
      <c r="B147" s="4"/>
      <c r="C147" s="12">
        <v>41.46</v>
      </c>
      <c r="D147" s="5">
        <f t="shared" ref="D147:D158" si="278">D146+C147</f>
        <v>5030.29</v>
      </c>
      <c r="E147" s="14">
        <f t="shared" si="259"/>
        <v>302.26205797101466</v>
      </c>
      <c r="F147" s="12">
        <f t="shared" si="276"/>
        <v>295.61525061678111</v>
      </c>
      <c r="G147" s="5">
        <f t="shared" si="229"/>
        <v>289.4731081435699</v>
      </c>
      <c r="H147" s="5">
        <f t="shared" si="239"/>
        <v>281.81929623244685</v>
      </c>
      <c r="I147" s="5">
        <f t="shared" si="251"/>
        <v>267.98423756762685</v>
      </c>
      <c r="J147" s="5">
        <f t="shared" si="234"/>
        <v>243.11193848181352</v>
      </c>
      <c r="K147" s="5">
        <f t="shared" si="252"/>
        <v>217.85070119439371</v>
      </c>
      <c r="L147" s="5">
        <f t="shared" si="235"/>
        <v>192.7643828467946</v>
      </c>
      <c r="M147" s="5">
        <f t="shared" si="241"/>
        <v>182.89495637878642</v>
      </c>
      <c r="N147" s="5">
        <f t="shared" si="253"/>
        <v>166.66615267326054</v>
      </c>
      <c r="O147" s="5">
        <f t="shared" si="274"/>
        <v>157.17085499574497</v>
      </c>
      <c r="P147" s="5">
        <f t="shared" ref="P147:P177" si="279">SQRT(P146^2+2*$P$195*9.81* $C147)</f>
        <v>144.11148659117657</v>
      </c>
      <c r="Q147" s="5">
        <f t="shared" si="231"/>
        <v>141.59274227565484</v>
      </c>
      <c r="R147" s="5">
        <f t="shared" si="245"/>
        <v>130.44751298291632</v>
      </c>
      <c r="S147" s="5">
        <f t="shared" si="257"/>
        <v>121.20250632334302</v>
      </c>
      <c r="T147" s="24">
        <f t="shared" si="260"/>
        <v>53.809932216657799</v>
      </c>
      <c r="U147" s="5">
        <f t="shared" si="261"/>
        <v>333.62035170522989</v>
      </c>
      <c r="V147" s="5">
        <f t="shared" si="262"/>
        <v>350.13992954496092</v>
      </c>
      <c r="W147" s="5">
        <f t="shared" si="263"/>
        <v>335.43524714808905</v>
      </c>
      <c r="X147" s="5">
        <f t="shared" si="264"/>
        <v>321.41194557331164</v>
      </c>
      <c r="Y147" s="14">
        <f t="shared" si="265"/>
        <v>305.58800084417442</v>
      </c>
      <c r="Z147" s="12">
        <f t="shared" si="277"/>
        <v>143.99338177576868</v>
      </c>
      <c r="AA147" s="5">
        <f t="shared" si="230"/>
        <v>158.3304949663796</v>
      </c>
      <c r="AB147" s="5">
        <f t="shared" si="240"/>
        <v>169.95600302664545</v>
      </c>
      <c r="AC147" s="5">
        <f t="shared" si="254"/>
        <v>179.07108878228638</v>
      </c>
      <c r="AD147" s="5">
        <f t="shared" si="236"/>
        <v>218.30766084218183</v>
      </c>
      <c r="AE147" s="5">
        <f t="shared" si="255"/>
        <v>228.78143362097632</v>
      </c>
      <c r="AF147" s="5">
        <f t="shared" si="237"/>
        <v>266.66204001377037</v>
      </c>
      <c r="AG147" s="5">
        <f t="shared" si="243"/>
        <v>286.2624601354467</v>
      </c>
      <c r="AH147" s="5">
        <f t="shared" si="256"/>
        <v>285.95203440945585</v>
      </c>
      <c r="AI147" s="5">
        <f t="shared" si="275"/>
        <v>289.85605970566417</v>
      </c>
      <c r="AJ147" s="5">
        <f t="shared" ref="AJ147:AJ176" si="280">SQRT(AJ148^2+2*$P$195*9.81* $C147)</f>
        <v>293.17276012876613</v>
      </c>
      <c r="AK147" s="5">
        <f t="shared" si="232"/>
        <v>303.27885121310413</v>
      </c>
      <c r="AL147" s="5">
        <f t="shared" si="246"/>
        <v>326.01819224918785</v>
      </c>
      <c r="AM147" s="5">
        <f t="shared" si="258"/>
        <v>326.05083283908363</v>
      </c>
      <c r="AN147" s="24">
        <f t="shared" si="266"/>
        <v>53.809932216657799</v>
      </c>
      <c r="AO147" s="5">
        <f t="shared" si="267"/>
        <v>83.757829687265669</v>
      </c>
      <c r="AP147" s="5">
        <f t="shared" si="268"/>
        <v>145.77806698454336</v>
      </c>
      <c r="AQ147" s="5">
        <f t="shared" si="269"/>
        <v>116.85262785791012</v>
      </c>
      <c r="AR147" s="5">
        <f t="shared" si="270"/>
        <v>90.661481541067587</v>
      </c>
      <c r="AS147" s="5">
        <f t="shared" si="271"/>
        <v>93.128451602821144</v>
      </c>
      <c r="AT147" s="4">
        <f t="shared" si="250"/>
        <v>53.809932216657799</v>
      </c>
      <c r="AU147" s="14">
        <f t="shared" si="247"/>
        <v>0.77048972730661303</v>
      </c>
      <c r="AX147" s="58"/>
      <c r="AY147" s="34" t="s">
        <v>2</v>
      </c>
      <c r="AZ147" s="34">
        <v>1.9810000000000001</v>
      </c>
      <c r="BA147" s="34">
        <v>22.591000000000001</v>
      </c>
    </row>
    <row r="148" spans="1:53" x14ac:dyDescent="0.25">
      <c r="A148" s="30" t="s">
        <v>91</v>
      </c>
      <c r="B148" s="30">
        <f>AZ702</f>
        <v>5.4939999999999998</v>
      </c>
      <c r="C148" s="11">
        <v>0</v>
      </c>
      <c r="D148" s="8">
        <f t="shared" si="278"/>
        <v>5030.29</v>
      </c>
      <c r="E148" s="9">
        <v>0</v>
      </c>
      <c r="F148" s="11">
        <f t="shared" si="276"/>
        <v>295.61525061678111</v>
      </c>
      <c r="G148" s="8">
        <f t="shared" si="229"/>
        <v>289.4731081435699</v>
      </c>
      <c r="H148" s="8">
        <f t="shared" si="239"/>
        <v>281.81929623244685</v>
      </c>
      <c r="I148" s="8">
        <f t="shared" si="251"/>
        <v>267.98423756762685</v>
      </c>
      <c r="J148" s="8">
        <f t="shared" si="234"/>
        <v>243.11193848181352</v>
      </c>
      <c r="K148" s="8">
        <f t="shared" si="252"/>
        <v>217.85070119439371</v>
      </c>
      <c r="L148" s="8">
        <f t="shared" si="235"/>
        <v>192.7643828467946</v>
      </c>
      <c r="M148" s="8">
        <f t="shared" si="241"/>
        <v>182.89495637878642</v>
      </c>
      <c r="N148" s="8">
        <f t="shared" si="253"/>
        <v>166.66615267326054</v>
      </c>
      <c r="O148" s="8">
        <f t="shared" si="274"/>
        <v>157.17085499574497</v>
      </c>
      <c r="P148" s="8">
        <f t="shared" si="279"/>
        <v>144.11148659117657</v>
      </c>
      <c r="Q148" s="8">
        <f t="shared" si="231"/>
        <v>141.59274227565484</v>
      </c>
      <c r="R148" s="8">
        <f t="shared" si="245"/>
        <v>130.44751298291632</v>
      </c>
      <c r="S148" s="8">
        <f t="shared" si="257"/>
        <v>121.20250632334302</v>
      </c>
      <c r="T148" s="8">
        <f t="shared" ref="T148:T177" si="281">SQRT(T147^2+2*$P$195*9.81* $C148)</f>
        <v>53.809932216657799</v>
      </c>
      <c r="U148" s="8">
        <f t="shared" si="261"/>
        <v>333.62035170522989</v>
      </c>
      <c r="V148" s="8">
        <f t="shared" si="262"/>
        <v>350.13992954496092</v>
      </c>
      <c r="W148" s="8">
        <f t="shared" si="263"/>
        <v>335.43524714808905</v>
      </c>
      <c r="X148" s="8">
        <f t="shared" si="264"/>
        <v>321.41194557331164</v>
      </c>
      <c r="Y148" s="9">
        <f t="shared" si="265"/>
        <v>305.58800084417442</v>
      </c>
      <c r="Z148" s="11">
        <f t="shared" si="277"/>
        <v>141.34210257111033</v>
      </c>
      <c r="AA148" s="8">
        <f t="shared" si="230"/>
        <v>155.92319134849299</v>
      </c>
      <c r="AB148" s="8">
        <f t="shared" si="240"/>
        <v>167.71564902773122</v>
      </c>
      <c r="AC148" s="8">
        <f t="shared" si="254"/>
        <v>176.94618052298696</v>
      </c>
      <c r="AD148" s="8">
        <f t="shared" si="236"/>
        <v>216.56807416234068</v>
      </c>
      <c r="AE148" s="8">
        <f t="shared" si="255"/>
        <v>227.12208244393409</v>
      </c>
      <c r="AF148" s="8">
        <f t="shared" si="237"/>
        <v>265.23977746240411</v>
      </c>
      <c r="AG148" s="8">
        <f t="shared" si="243"/>
        <v>284.93804948935519</v>
      </c>
      <c r="AH148" s="8">
        <f t="shared" si="256"/>
        <v>284.62617930701072</v>
      </c>
      <c r="AI148" s="8">
        <f t="shared" si="275"/>
        <v>288.54814383754672</v>
      </c>
      <c r="AJ148" s="8">
        <f t="shared" si="280"/>
        <v>291.87970680662102</v>
      </c>
      <c r="AK148" s="8">
        <f t="shared" si="232"/>
        <v>302.02906740434793</v>
      </c>
      <c r="AL148" s="8">
        <f t="shared" si="246"/>
        <v>324.85590288838591</v>
      </c>
      <c r="AM148" s="8">
        <f t="shared" si="258"/>
        <v>324.88866025003097</v>
      </c>
      <c r="AN148" s="8">
        <f t="shared" ref="AN148:AN176" si="282">SQRT(AN149^2+2*$P$195*9.81* $C148)</f>
        <v>319.70829641903481</v>
      </c>
      <c r="AO148" s="8">
        <f t="shared" si="267"/>
        <v>79.11302040701645</v>
      </c>
      <c r="AP148" s="8">
        <f t="shared" si="268"/>
        <v>143.15984345391695</v>
      </c>
      <c r="AQ148" s="8">
        <f t="shared" si="269"/>
        <v>113.56950559590912</v>
      </c>
      <c r="AR148" s="8">
        <f t="shared" si="270"/>
        <v>86.388657815834478</v>
      </c>
      <c r="AS148" s="8">
        <f t="shared" si="271"/>
        <v>88.974178624694247</v>
      </c>
      <c r="AT148" s="30">
        <f t="shared" si="250"/>
        <v>53.809932216657799</v>
      </c>
      <c r="AU148" s="9">
        <f t="shared" si="247"/>
        <v>0</v>
      </c>
      <c r="AX148" s="58"/>
      <c r="AY148" s="34" t="s">
        <v>2</v>
      </c>
      <c r="AZ148" s="34">
        <v>1.9810000000000001</v>
      </c>
      <c r="BA148" s="34">
        <v>22.591000000000001</v>
      </c>
    </row>
    <row r="149" spans="1:53" x14ac:dyDescent="0.25">
      <c r="A149" s="4"/>
      <c r="B149" s="4"/>
      <c r="C149" s="12">
        <v>5.49</v>
      </c>
      <c r="D149" s="5">
        <f t="shared" si="278"/>
        <v>5035.78</v>
      </c>
      <c r="E149" s="14">
        <v>0</v>
      </c>
      <c r="F149" s="12">
        <f t="shared" si="276"/>
        <v>295.78463488021538</v>
      </c>
      <c r="G149" s="5">
        <f t="shared" si="229"/>
        <v>289.64608433793632</v>
      </c>
      <c r="H149" s="5">
        <f t="shared" si="239"/>
        <v>281.99696729389063</v>
      </c>
      <c r="I149" s="5">
        <f t="shared" si="251"/>
        <v>268.17107491059187</v>
      </c>
      <c r="J149" s="5">
        <f t="shared" si="234"/>
        <v>243.31787535317886</v>
      </c>
      <c r="K149" s="5">
        <f t="shared" si="252"/>
        <v>218.08049395782515</v>
      </c>
      <c r="L149" s="5">
        <f t="shared" si="235"/>
        <v>193.0240428762842</v>
      </c>
      <c r="M149" s="5">
        <f t="shared" si="241"/>
        <v>183.1686078529784</v>
      </c>
      <c r="N149" s="5">
        <f t="shared" si="253"/>
        <v>166.96640464748168</v>
      </c>
      <c r="O149" s="5">
        <f t="shared" si="274"/>
        <v>157.4892107228095</v>
      </c>
      <c r="P149" s="5">
        <f t="shared" si="279"/>
        <v>144.45862522369117</v>
      </c>
      <c r="Q149" s="5">
        <f t="shared" si="231"/>
        <v>141.94604080121437</v>
      </c>
      <c r="R149" s="5">
        <f t="shared" si="245"/>
        <v>130.83091178092479</v>
      </c>
      <c r="S149" s="5">
        <f t="shared" si="257"/>
        <v>121.61505405606661</v>
      </c>
      <c r="T149" s="5">
        <f t="shared" si="281"/>
        <v>54.732829628672654</v>
      </c>
      <c r="U149" s="5">
        <f t="shared" si="261"/>
        <v>333.770449419839</v>
      </c>
      <c r="V149" s="5">
        <f t="shared" si="262"/>
        <v>350.28294862261026</v>
      </c>
      <c r="W149" s="5">
        <f t="shared" si="263"/>
        <v>335.58453311095786</v>
      </c>
      <c r="X149" s="5">
        <f t="shared" si="264"/>
        <v>321.56774183866992</v>
      </c>
      <c r="Y149" s="14">
        <f t="shared" si="265"/>
        <v>305.75186032784683</v>
      </c>
      <c r="Z149" s="12">
        <f t="shared" si="277"/>
        <v>141.34210257111033</v>
      </c>
      <c r="AA149" s="5">
        <f t="shared" si="230"/>
        <v>155.92319134849299</v>
      </c>
      <c r="AB149" s="5">
        <f t="shared" si="240"/>
        <v>167.71564902773122</v>
      </c>
      <c r="AC149" s="5">
        <f t="shared" si="254"/>
        <v>176.94618052298696</v>
      </c>
      <c r="AD149" s="5">
        <f t="shared" si="236"/>
        <v>216.56807416234068</v>
      </c>
      <c r="AE149" s="5">
        <f t="shared" si="255"/>
        <v>227.12208244393409</v>
      </c>
      <c r="AF149" s="5">
        <f t="shared" si="237"/>
        <v>265.23977746240411</v>
      </c>
      <c r="AG149" s="5">
        <f t="shared" si="243"/>
        <v>284.93804948935519</v>
      </c>
      <c r="AH149" s="5">
        <f t="shared" si="256"/>
        <v>284.62617930701072</v>
      </c>
      <c r="AI149" s="5">
        <f t="shared" si="275"/>
        <v>288.54814383754672</v>
      </c>
      <c r="AJ149" s="5">
        <f t="shared" si="280"/>
        <v>291.87970680662102</v>
      </c>
      <c r="AK149" s="5">
        <f t="shared" si="232"/>
        <v>302.02906740434793</v>
      </c>
      <c r="AL149" s="5">
        <f t="shared" si="246"/>
        <v>324.85590288838591</v>
      </c>
      <c r="AM149" s="5">
        <f t="shared" si="258"/>
        <v>324.88866025003097</v>
      </c>
      <c r="AN149" s="5">
        <f t="shared" si="282"/>
        <v>319.70829641903481</v>
      </c>
      <c r="AO149" s="5">
        <f t="shared" si="267"/>
        <v>79.11302040701645</v>
      </c>
      <c r="AP149" s="5">
        <f t="shared" si="268"/>
        <v>143.15984345391695</v>
      </c>
      <c r="AQ149" s="5">
        <f t="shared" si="269"/>
        <v>113.56950559590912</v>
      </c>
      <c r="AR149" s="5">
        <f t="shared" si="270"/>
        <v>86.388657815834478</v>
      </c>
      <c r="AS149" s="5">
        <f t="shared" si="271"/>
        <v>88.974178624694247</v>
      </c>
      <c r="AT149" s="4">
        <f t="shared" si="250"/>
        <v>54.732829628672654</v>
      </c>
      <c r="AU149" s="14">
        <f t="shared" si="247"/>
        <v>0.1003054297986446</v>
      </c>
      <c r="AX149" s="58"/>
      <c r="AY149" s="34" t="s">
        <v>2</v>
      </c>
      <c r="AZ149" s="34">
        <v>1.9690000000000001</v>
      </c>
      <c r="BA149" s="34">
        <v>22.855</v>
      </c>
    </row>
    <row r="150" spans="1:53" x14ac:dyDescent="0.25">
      <c r="A150" s="30" t="s">
        <v>43</v>
      </c>
      <c r="B150" s="30">
        <f>SUM(AZ703:AZ717)</f>
        <v>87.01600000000002</v>
      </c>
      <c r="C150" s="11">
        <v>0</v>
      </c>
      <c r="D150" s="8">
        <f t="shared" si="278"/>
        <v>5035.78</v>
      </c>
      <c r="E150" s="9">
        <f>$AE$200</f>
        <v>642.90606666666656</v>
      </c>
      <c r="F150" s="11">
        <f t="shared" si="276"/>
        <v>295.78463488021538</v>
      </c>
      <c r="G150" s="8">
        <f t="shared" si="229"/>
        <v>289.64608433793632</v>
      </c>
      <c r="H150" s="8">
        <f t="shared" si="239"/>
        <v>281.99696729389063</v>
      </c>
      <c r="I150" s="8">
        <f t="shared" si="251"/>
        <v>268.17107491059187</v>
      </c>
      <c r="J150" s="8">
        <f t="shared" si="234"/>
        <v>243.31787535317886</v>
      </c>
      <c r="K150" s="8">
        <f t="shared" si="252"/>
        <v>218.08049395782515</v>
      </c>
      <c r="L150" s="8">
        <f t="shared" si="235"/>
        <v>193.0240428762842</v>
      </c>
      <c r="M150" s="8">
        <f t="shared" si="241"/>
        <v>183.1686078529784</v>
      </c>
      <c r="N150" s="8">
        <f t="shared" si="253"/>
        <v>166.96640464748168</v>
      </c>
      <c r="O150" s="8">
        <f t="shared" si="274"/>
        <v>157.4892107228095</v>
      </c>
      <c r="P150" s="8">
        <f t="shared" si="279"/>
        <v>144.45862522369117</v>
      </c>
      <c r="Q150" s="8">
        <f t="shared" si="231"/>
        <v>141.94604080121437</v>
      </c>
      <c r="R150" s="8">
        <f t="shared" si="245"/>
        <v>130.83091178092479</v>
      </c>
      <c r="S150" s="8">
        <f t="shared" si="257"/>
        <v>121.61505405606661</v>
      </c>
      <c r="T150" s="8">
        <f t="shared" si="281"/>
        <v>54.732829628672654</v>
      </c>
      <c r="U150" s="22">
        <f>$AE$201</f>
        <v>78.477360836874482</v>
      </c>
      <c r="V150" s="8">
        <f t="shared" ref="V150:Y154" si="283">SQRT(V149^2+2*$P$195*9.81* $C150)</f>
        <v>350.28294862261026</v>
      </c>
      <c r="W150" s="8">
        <f t="shared" si="283"/>
        <v>335.58453311095786</v>
      </c>
      <c r="X150" s="8">
        <f t="shared" si="283"/>
        <v>321.56774183866992</v>
      </c>
      <c r="Y150" s="9">
        <f t="shared" si="283"/>
        <v>305.75186032784683</v>
      </c>
      <c r="Z150" s="11">
        <f t="shared" si="277"/>
        <v>140.98729065139975</v>
      </c>
      <c r="AA150" s="8">
        <f t="shared" si="230"/>
        <v>155.6016316312228</v>
      </c>
      <c r="AB150" s="8">
        <f t="shared" si="240"/>
        <v>167.41674078416744</v>
      </c>
      <c r="AC150" s="8">
        <f t="shared" si="254"/>
        <v>176.66289074866145</v>
      </c>
      <c r="AD150" s="8">
        <f t="shared" si="236"/>
        <v>216.33667491293539</v>
      </c>
      <c r="AE150" s="8">
        <f t="shared" si="255"/>
        <v>226.90144666720218</v>
      </c>
      <c r="AF150" s="8">
        <f t="shared" si="237"/>
        <v>265.050873822943</v>
      </c>
      <c r="AG150" s="8">
        <f t="shared" si="243"/>
        <v>284.76221345676856</v>
      </c>
      <c r="AH150" s="8">
        <f t="shared" si="256"/>
        <v>284.45015048845841</v>
      </c>
      <c r="AI150" s="8">
        <f t="shared" si="275"/>
        <v>288.37450906433037</v>
      </c>
      <c r="AJ150" s="8">
        <f t="shared" si="280"/>
        <v>291.70805510221868</v>
      </c>
      <c r="AK150" s="8">
        <f t="shared" si="232"/>
        <v>301.86318709498204</v>
      </c>
      <c r="AL150" s="8">
        <f t="shared" si="246"/>
        <v>324.70168433106164</v>
      </c>
      <c r="AM150" s="8">
        <f t="shared" si="258"/>
        <v>324.73445724939637</v>
      </c>
      <c r="AN150" s="8">
        <f t="shared" si="282"/>
        <v>319.551593588831</v>
      </c>
      <c r="AO150" s="22">
        <f>$AE$201</f>
        <v>78.477360836874482</v>
      </c>
      <c r="AP150" s="8">
        <f t="shared" ref="AP150:AS154" si="284">SQRT(AP151^2+2*$P$195*9.81* $C150)</f>
        <v>142.80954780318439</v>
      </c>
      <c r="AQ150" s="8">
        <f t="shared" si="284"/>
        <v>113.12762159304523</v>
      </c>
      <c r="AR150" s="8">
        <f t="shared" si="284"/>
        <v>85.806913271725023</v>
      </c>
      <c r="AS150" s="8">
        <f t="shared" si="284"/>
        <v>88.409448748077821</v>
      </c>
      <c r="AT150" s="30">
        <f t="shared" si="250"/>
        <v>54.732829628672654</v>
      </c>
      <c r="AU150" s="9">
        <f t="shared" si="247"/>
        <v>0</v>
      </c>
      <c r="AX150" s="58"/>
      <c r="AY150" s="34" t="s">
        <v>2</v>
      </c>
      <c r="AZ150" s="34">
        <v>1.964</v>
      </c>
      <c r="BA150" s="34">
        <v>22.338000000000001</v>
      </c>
    </row>
    <row r="151" spans="1:53" x14ac:dyDescent="0.25">
      <c r="A151" s="31"/>
      <c r="B151" s="31"/>
      <c r="C151" s="10">
        <v>50</v>
      </c>
      <c r="D151" s="1">
        <f t="shared" si="278"/>
        <v>5085.78</v>
      </c>
      <c r="E151" s="6">
        <f>$AE$200</f>
        <v>642.90606666666656</v>
      </c>
      <c r="F151" s="10">
        <f t="shared" si="276"/>
        <v>297.32285521167444</v>
      </c>
      <c r="G151" s="1">
        <f t="shared" ref="G151:G177" si="285">SQRT(G150^2+2*$P$195*9.81* $C151)</f>
        <v>291.21673058445475</v>
      </c>
      <c r="H151" s="1">
        <f t="shared" si="239"/>
        <v>283.60997789737871</v>
      </c>
      <c r="I151" s="1">
        <f t="shared" si="251"/>
        <v>269.86673640651281</v>
      </c>
      <c r="J151" s="1">
        <f t="shared" si="234"/>
        <v>245.18547768247836</v>
      </c>
      <c r="K151" s="1">
        <f t="shared" si="252"/>
        <v>220.16228524633601</v>
      </c>
      <c r="L151" s="1">
        <f t="shared" si="235"/>
        <v>195.37300511663733</v>
      </c>
      <c r="M151" s="1">
        <f t="shared" si="241"/>
        <v>185.64231441887966</v>
      </c>
      <c r="N151" s="1">
        <f t="shared" si="253"/>
        <v>169.67648711859459</v>
      </c>
      <c r="O151" s="1">
        <f t="shared" si="274"/>
        <v>160.35953820740909</v>
      </c>
      <c r="P151" s="1">
        <f t="shared" si="279"/>
        <v>147.58260196079638</v>
      </c>
      <c r="Q151" s="1">
        <f t="shared" si="231"/>
        <v>145.12411412008692</v>
      </c>
      <c r="R151" s="1">
        <f t="shared" si="245"/>
        <v>134.2723258062812</v>
      </c>
      <c r="S151" s="1">
        <f t="shared" si="257"/>
        <v>125.30982153470654</v>
      </c>
      <c r="T151" s="1">
        <f t="shared" si="281"/>
        <v>62.514099522918087</v>
      </c>
      <c r="U151" s="23">
        <f>$AE$201</f>
        <v>78.477360836874482</v>
      </c>
      <c r="V151" s="1">
        <f t="shared" si="283"/>
        <v>351.58281257159064</v>
      </c>
      <c r="W151" s="1">
        <f t="shared" si="283"/>
        <v>336.94110592698479</v>
      </c>
      <c r="X151" s="1">
        <f t="shared" si="283"/>
        <v>322.98319242836999</v>
      </c>
      <c r="Y151" s="6">
        <f t="shared" si="283"/>
        <v>307.24018307171207</v>
      </c>
      <c r="Z151" s="10">
        <f t="shared" si="277"/>
        <v>140.98729065139975</v>
      </c>
      <c r="AA151" s="1">
        <f t="shared" ref="AA151:AA176" si="286">SQRT(AA152^2+2*$P$195*9.81* $C151)</f>
        <v>155.6016316312228</v>
      </c>
      <c r="AB151" s="1">
        <f t="shared" si="240"/>
        <v>167.41674078416744</v>
      </c>
      <c r="AC151" s="1">
        <f t="shared" si="254"/>
        <v>176.66289074866145</v>
      </c>
      <c r="AD151" s="1">
        <f t="shared" si="236"/>
        <v>216.33667491293539</v>
      </c>
      <c r="AE151" s="1">
        <f t="shared" si="255"/>
        <v>226.90144666720218</v>
      </c>
      <c r="AF151" s="1">
        <f t="shared" si="237"/>
        <v>265.050873822943</v>
      </c>
      <c r="AG151" s="1">
        <f t="shared" si="243"/>
        <v>284.76221345676856</v>
      </c>
      <c r="AH151" s="1">
        <f t="shared" si="256"/>
        <v>284.45015048845841</v>
      </c>
      <c r="AI151" s="1">
        <f t="shared" si="275"/>
        <v>288.37450906433037</v>
      </c>
      <c r="AJ151" s="1">
        <f t="shared" si="280"/>
        <v>291.70805510221868</v>
      </c>
      <c r="AK151" s="1">
        <f t="shared" si="232"/>
        <v>301.86318709498204</v>
      </c>
      <c r="AL151" s="1">
        <f t="shared" si="246"/>
        <v>324.70168433106164</v>
      </c>
      <c r="AM151" s="1">
        <f t="shared" si="258"/>
        <v>324.73445724939637</v>
      </c>
      <c r="AN151" s="1">
        <f t="shared" si="282"/>
        <v>319.551593588831</v>
      </c>
      <c r="AO151" s="23">
        <f>$AE$201</f>
        <v>78.477360836874482</v>
      </c>
      <c r="AP151" s="1">
        <f t="shared" si="284"/>
        <v>142.80954780318439</v>
      </c>
      <c r="AQ151" s="1">
        <f t="shared" si="284"/>
        <v>113.12762159304523</v>
      </c>
      <c r="AR151" s="1">
        <f t="shared" si="284"/>
        <v>85.806913271725023</v>
      </c>
      <c r="AS151" s="1">
        <f t="shared" si="284"/>
        <v>88.409448748077821</v>
      </c>
      <c r="AT151" s="31">
        <f t="shared" si="250"/>
        <v>62.514099522918087</v>
      </c>
      <c r="AU151" s="6">
        <f t="shared" si="247"/>
        <v>0.79981956681099864</v>
      </c>
      <c r="AX151" s="58"/>
      <c r="AY151" s="34" t="s">
        <v>2</v>
      </c>
      <c r="AZ151" s="34">
        <v>1.972</v>
      </c>
      <c r="BA151" s="34">
        <v>24.177</v>
      </c>
    </row>
    <row r="152" spans="1:53" x14ac:dyDescent="0.25">
      <c r="A152" s="4"/>
      <c r="B152" s="4"/>
      <c r="C152" s="12">
        <v>37.020000000000003</v>
      </c>
      <c r="D152" s="5">
        <f t="shared" si="278"/>
        <v>5122.8</v>
      </c>
      <c r="E152" s="14">
        <f>$AE$200</f>
        <v>642.90606666666656</v>
      </c>
      <c r="F152" s="12">
        <f t="shared" si="276"/>
        <v>298.45664570121795</v>
      </c>
      <c r="G152" s="5">
        <f t="shared" si="285"/>
        <v>292.37420081857243</v>
      </c>
      <c r="H152" s="5">
        <f t="shared" si="239"/>
        <v>284.79836497942125</v>
      </c>
      <c r="I152" s="5">
        <f t="shared" si="251"/>
        <v>271.11537129182159</v>
      </c>
      <c r="J152" s="5">
        <f t="shared" si="234"/>
        <v>246.55913610812539</v>
      </c>
      <c r="K152" s="5">
        <f t="shared" si="252"/>
        <v>221.69104848164039</v>
      </c>
      <c r="L152" s="5">
        <f t="shared" si="235"/>
        <v>197.09414060368613</v>
      </c>
      <c r="M152" s="5">
        <f t="shared" si="241"/>
        <v>187.4528154891203</v>
      </c>
      <c r="N152" s="5">
        <f t="shared" si="253"/>
        <v>171.65546718035694</v>
      </c>
      <c r="O152" s="5">
        <f t="shared" si="274"/>
        <v>162.45205639231992</v>
      </c>
      <c r="P152" s="5">
        <f t="shared" si="279"/>
        <v>149.85364037459638</v>
      </c>
      <c r="Q152" s="5">
        <f t="shared" ref="Q152:Q177" si="287">SQRT(Q151^2+2*$P$195*9.81* $C152)</f>
        <v>147.43302761301487</v>
      </c>
      <c r="R152" s="5">
        <f t="shared" si="245"/>
        <v>136.76456635191781</v>
      </c>
      <c r="S152" s="5">
        <f t="shared" si="257"/>
        <v>127.97671860561204</v>
      </c>
      <c r="T152" s="5">
        <f t="shared" si="281"/>
        <v>67.701564023006938</v>
      </c>
      <c r="U152" s="24">
        <f>$AE$201</f>
        <v>78.477360836874482</v>
      </c>
      <c r="V152" s="5">
        <f t="shared" si="283"/>
        <v>352.54214390303781</v>
      </c>
      <c r="W152" s="5">
        <f t="shared" si="283"/>
        <v>337.94200389312306</v>
      </c>
      <c r="X152" s="5">
        <f t="shared" si="283"/>
        <v>324.02720830698996</v>
      </c>
      <c r="Y152" s="14">
        <f t="shared" si="283"/>
        <v>308.33750862640625</v>
      </c>
      <c r="Z152" s="12">
        <f t="shared" si="277"/>
        <v>137.71378335236554</v>
      </c>
      <c r="AA152" s="5">
        <f t="shared" si="286"/>
        <v>152.64186112039761</v>
      </c>
      <c r="AB152" s="5">
        <f t="shared" si="240"/>
        <v>164.66947226123338</v>
      </c>
      <c r="AC152" s="5">
        <f t="shared" si="254"/>
        <v>174.06161830706245</v>
      </c>
      <c r="AD152" s="5">
        <f t="shared" si="236"/>
        <v>214.21770914745841</v>
      </c>
      <c r="AE152" s="5">
        <f t="shared" si="255"/>
        <v>224.88205019447238</v>
      </c>
      <c r="AF152" s="5">
        <f t="shared" si="237"/>
        <v>263.32420267477437</v>
      </c>
      <c r="AG152" s="5">
        <f t="shared" si="243"/>
        <v>283.15576669529128</v>
      </c>
      <c r="AH152" s="5">
        <f t="shared" si="256"/>
        <v>282.84193132013974</v>
      </c>
      <c r="AI152" s="5">
        <f t="shared" si="275"/>
        <v>286.78829731719105</v>
      </c>
      <c r="AJ152" s="5">
        <f t="shared" si="280"/>
        <v>290.14006860742114</v>
      </c>
      <c r="AK152" s="5">
        <f t="shared" ref="AK152:AK176" si="288">SQRT(AK153^2+2*$P$195*9.81* $C152)</f>
        <v>300.34822077571914</v>
      </c>
      <c r="AL152" s="5">
        <f t="shared" si="246"/>
        <v>323.29375776130973</v>
      </c>
      <c r="AM152" s="5">
        <f t="shared" si="258"/>
        <v>323.32667338940666</v>
      </c>
      <c r="AN152" s="5">
        <f t="shared" si="282"/>
        <v>318.12087477114954</v>
      </c>
      <c r="AO152" s="24">
        <f>$AE$201</f>
        <v>78.477360836874482</v>
      </c>
      <c r="AP152" s="5">
        <f t="shared" si="284"/>
        <v>139.57878400297807</v>
      </c>
      <c r="AQ152" s="5">
        <f t="shared" si="284"/>
        <v>109.02077218264066</v>
      </c>
      <c r="AR152" s="5">
        <f t="shared" si="284"/>
        <v>80.314982196482745</v>
      </c>
      <c r="AS152" s="5">
        <f t="shared" si="284"/>
        <v>83.089714332996707</v>
      </c>
      <c r="AT152" s="4">
        <f t="shared" si="250"/>
        <v>67.701564023006938</v>
      </c>
      <c r="AU152" s="14">
        <f t="shared" si="247"/>
        <v>0.54681159193633311</v>
      </c>
      <c r="AX152" s="58"/>
      <c r="AY152" s="34" t="s">
        <v>2</v>
      </c>
      <c r="AZ152" s="34">
        <v>1.986</v>
      </c>
      <c r="BA152" s="34">
        <v>25.131</v>
      </c>
    </row>
    <row r="153" spans="1:53" x14ac:dyDescent="0.25">
      <c r="A153" s="30" t="s">
        <v>92</v>
      </c>
      <c r="B153" s="30">
        <f>AZ718</f>
        <v>30.814</v>
      </c>
      <c r="C153" s="11">
        <v>0</v>
      </c>
      <c r="D153" s="8">
        <f t="shared" si="278"/>
        <v>5122.8</v>
      </c>
      <c r="E153" s="9">
        <v>0</v>
      </c>
      <c r="F153" s="11">
        <f t="shared" si="276"/>
        <v>298.45664570121795</v>
      </c>
      <c r="G153" s="8">
        <f t="shared" si="285"/>
        <v>292.37420081857243</v>
      </c>
      <c r="H153" s="8">
        <f t="shared" si="239"/>
        <v>284.79836497942125</v>
      </c>
      <c r="I153" s="8">
        <f t="shared" si="251"/>
        <v>271.11537129182159</v>
      </c>
      <c r="J153" s="8">
        <f t="shared" ref="J153:J177" si="289">SQRT(J152^2+2*$P$195*9.81* $C153)</f>
        <v>246.55913610812539</v>
      </c>
      <c r="K153" s="8">
        <f t="shared" si="252"/>
        <v>221.69104848164039</v>
      </c>
      <c r="L153" s="8">
        <f t="shared" ref="L153:L177" si="290">SQRT(L152^2+2*$P$195*9.81* $C153)</f>
        <v>197.09414060368613</v>
      </c>
      <c r="M153" s="8">
        <f t="shared" si="241"/>
        <v>187.4528154891203</v>
      </c>
      <c r="N153" s="8">
        <f t="shared" si="253"/>
        <v>171.65546718035694</v>
      </c>
      <c r="O153" s="8">
        <f t="shared" si="274"/>
        <v>162.45205639231992</v>
      </c>
      <c r="P153" s="8">
        <f t="shared" si="279"/>
        <v>149.85364037459638</v>
      </c>
      <c r="Q153" s="8">
        <f t="shared" si="287"/>
        <v>147.43302761301487</v>
      </c>
      <c r="R153" s="8">
        <f t="shared" si="245"/>
        <v>136.76456635191781</v>
      </c>
      <c r="S153" s="8">
        <f t="shared" si="257"/>
        <v>127.97671860561204</v>
      </c>
      <c r="T153" s="8">
        <f t="shared" si="281"/>
        <v>67.701564023006938</v>
      </c>
      <c r="U153" s="8">
        <f t="shared" ref="U153:U177" si="291">SQRT(U152^2+2*$P$195*9.81* $C153)</f>
        <v>78.477360836874482</v>
      </c>
      <c r="V153" s="8">
        <f t="shared" si="283"/>
        <v>352.54214390303781</v>
      </c>
      <c r="W153" s="8">
        <f t="shared" si="283"/>
        <v>337.94200389312306</v>
      </c>
      <c r="X153" s="8">
        <f t="shared" si="283"/>
        <v>324.02720830698996</v>
      </c>
      <c r="Y153" s="9">
        <f t="shared" si="283"/>
        <v>308.33750862640625</v>
      </c>
      <c r="Z153" s="11">
        <f t="shared" si="277"/>
        <v>135.23903649916423</v>
      </c>
      <c r="AA153" s="8">
        <f t="shared" si="286"/>
        <v>150.41292708507055</v>
      </c>
      <c r="AB153" s="8">
        <f t="shared" si="240"/>
        <v>162.60549179776527</v>
      </c>
      <c r="AC153" s="8">
        <f t="shared" si="254"/>
        <v>172.11030717442083</v>
      </c>
      <c r="AD153" s="8">
        <f t="shared" ref="AD153:AD176" si="292">SQRT(AD154^2+2*$P$195*9.81* $C153)</f>
        <v>212.6352223418902</v>
      </c>
      <c r="AE153" s="8">
        <f t="shared" si="255"/>
        <v>223.37512701209414</v>
      </c>
      <c r="AF153" s="8">
        <f t="shared" ref="AF153:AF176" si="293">SQRT(AF154^2+2*$P$195*9.81* $C153)</f>
        <v>262.03844485553191</v>
      </c>
      <c r="AG153" s="8">
        <f t="shared" si="243"/>
        <v>281.96045659063299</v>
      </c>
      <c r="AH153" s="8">
        <f t="shared" si="256"/>
        <v>281.64528929294494</v>
      </c>
      <c r="AI153" s="8">
        <f t="shared" si="275"/>
        <v>285.60819026437878</v>
      </c>
      <c r="AJ153" s="8">
        <f t="shared" si="280"/>
        <v>288.97364980136001</v>
      </c>
      <c r="AK153" s="8">
        <f t="shared" si="288"/>
        <v>299.22159780193027</v>
      </c>
      <c r="AL153" s="8">
        <f t="shared" si="246"/>
        <v>322.24736566095993</v>
      </c>
      <c r="AM153" s="8">
        <f t="shared" si="258"/>
        <v>322.28038816077537</v>
      </c>
      <c r="AN153" s="8">
        <f t="shared" si="282"/>
        <v>317.05741094186936</v>
      </c>
      <c r="AO153" s="8">
        <f t="shared" ref="AO153:AO176" si="294">SQRT(AO154^2+2*$P$195*9.81* $C153)</f>
        <v>333.21401090278493</v>
      </c>
      <c r="AP153" s="8">
        <f t="shared" si="284"/>
        <v>137.13769653800523</v>
      </c>
      <c r="AQ153" s="8">
        <f t="shared" si="284"/>
        <v>105.87747463601139</v>
      </c>
      <c r="AR153" s="8">
        <f t="shared" si="284"/>
        <v>75.993468358940831</v>
      </c>
      <c r="AS153" s="8">
        <f t="shared" si="284"/>
        <v>78.92028570614147</v>
      </c>
      <c r="AT153" s="30">
        <f t="shared" si="250"/>
        <v>67.701564023006938</v>
      </c>
      <c r="AU153" s="9">
        <f t="shared" si="247"/>
        <v>0</v>
      </c>
      <c r="AX153" s="58"/>
      <c r="AY153" s="34" t="s">
        <v>2</v>
      </c>
      <c r="AZ153" s="34">
        <v>2.0169999999999999</v>
      </c>
      <c r="BA153" s="34">
        <v>28.202000000000002</v>
      </c>
    </row>
    <row r="154" spans="1:53" x14ac:dyDescent="0.25">
      <c r="A154" s="4"/>
      <c r="B154" s="4"/>
      <c r="C154" s="12">
        <v>30.81</v>
      </c>
      <c r="D154" s="5">
        <f t="shared" si="278"/>
        <v>5153.6100000000006</v>
      </c>
      <c r="E154" s="14">
        <v>0</v>
      </c>
      <c r="F154" s="12">
        <f t="shared" si="276"/>
        <v>299.3969724449837</v>
      </c>
      <c r="G154" s="5">
        <f t="shared" si="285"/>
        <v>293.33402641067556</v>
      </c>
      <c r="H154" s="5">
        <f t="shared" si="239"/>
        <v>285.78363571231932</v>
      </c>
      <c r="I154" s="5">
        <f t="shared" si="251"/>
        <v>272.1501833486472</v>
      </c>
      <c r="J154" s="5">
        <f t="shared" si="289"/>
        <v>247.69655900796261</v>
      </c>
      <c r="K154" s="5">
        <f t="shared" si="252"/>
        <v>222.95537383720767</v>
      </c>
      <c r="L154" s="5">
        <f t="shared" si="290"/>
        <v>198.51518331428858</v>
      </c>
      <c r="M154" s="5">
        <f t="shared" si="241"/>
        <v>188.94638334934643</v>
      </c>
      <c r="N154" s="5">
        <f t="shared" si="253"/>
        <v>173.28524795523305</v>
      </c>
      <c r="O154" s="5">
        <f t="shared" si="274"/>
        <v>164.17322672133082</v>
      </c>
      <c r="P154" s="5">
        <f t="shared" si="279"/>
        <v>151.717801458889</v>
      </c>
      <c r="Q154" s="5">
        <f t="shared" si="287"/>
        <v>149.32740999943718</v>
      </c>
      <c r="R154" s="5">
        <f t="shared" si="245"/>
        <v>138.80462656348357</v>
      </c>
      <c r="S154" s="5">
        <f t="shared" si="257"/>
        <v>130.15459366099995</v>
      </c>
      <c r="T154" s="5">
        <f t="shared" si="281"/>
        <v>71.733391925666723</v>
      </c>
      <c r="U154" s="5">
        <f t="shared" si="291"/>
        <v>81.980936259114543</v>
      </c>
      <c r="V154" s="5">
        <f t="shared" si="283"/>
        <v>353.33856423230998</v>
      </c>
      <c r="W154" s="5">
        <f t="shared" si="283"/>
        <v>338.77274940776982</v>
      </c>
      <c r="X154" s="5">
        <f t="shared" si="283"/>
        <v>324.89353559161725</v>
      </c>
      <c r="Y154" s="14">
        <f t="shared" si="283"/>
        <v>309.24779218603834</v>
      </c>
      <c r="Z154" s="12">
        <f t="shared" si="277"/>
        <v>135.23903649916423</v>
      </c>
      <c r="AA154" s="5">
        <f t="shared" si="286"/>
        <v>150.41292708507055</v>
      </c>
      <c r="AB154" s="5">
        <f t="shared" si="240"/>
        <v>162.60549179776527</v>
      </c>
      <c r="AC154" s="5">
        <f t="shared" si="254"/>
        <v>172.11030717442083</v>
      </c>
      <c r="AD154" s="5">
        <f t="shared" si="292"/>
        <v>212.6352223418902</v>
      </c>
      <c r="AE154" s="5">
        <f t="shared" si="255"/>
        <v>223.37512701209414</v>
      </c>
      <c r="AF154" s="5">
        <f t="shared" si="293"/>
        <v>262.03844485553191</v>
      </c>
      <c r="AG154" s="5">
        <f t="shared" si="243"/>
        <v>281.96045659063299</v>
      </c>
      <c r="AH154" s="5">
        <f t="shared" si="256"/>
        <v>281.64528929294494</v>
      </c>
      <c r="AI154" s="5">
        <f t="shared" si="275"/>
        <v>285.60819026437878</v>
      </c>
      <c r="AJ154" s="5">
        <f t="shared" si="280"/>
        <v>288.97364980136001</v>
      </c>
      <c r="AK154" s="5">
        <f t="shared" si="288"/>
        <v>299.22159780193027</v>
      </c>
      <c r="AL154" s="5">
        <f t="shared" si="246"/>
        <v>322.24736566095993</v>
      </c>
      <c r="AM154" s="5">
        <f t="shared" si="258"/>
        <v>322.28038816077537</v>
      </c>
      <c r="AN154" s="5">
        <f t="shared" si="282"/>
        <v>317.05741094186936</v>
      </c>
      <c r="AO154" s="5">
        <f t="shared" si="294"/>
        <v>333.21401090278493</v>
      </c>
      <c r="AP154" s="5">
        <f t="shared" si="284"/>
        <v>137.13769653800523</v>
      </c>
      <c r="AQ154" s="5">
        <f t="shared" si="284"/>
        <v>105.87747463601139</v>
      </c>
      <c r="AR154" s="5">
        <f t="shared" si="284"/>
        <v>75.993468358940831</v>
      </c>
      <c r="AS154" s="5">
        <f t="shared" si="284"/>
        <v>78.92028570614147</v>
      </c>
      <c r="AT154" s="4">
        <f t="shared" si="250"/>
        <v>71.733391925666723</v>
      </c>
      <c r="AU154" s="14">
        <f t="shared" si="247"/>
        <v>0.42950708411957805</v>
      </c>
      <c r="AX154" s="58"/>
      <c r="AY154" s="34" t="s">
        <v>2</v>
      </c>
      <c r="AZ154" s="34">
        <v>2.056</v>
      </c>
      <c r="BA154" s="34">
        <v>30.12</v>
      </c>
    </row>
    <row r="155" spans="1:53" x14ac:dyDescent="0.25">
      <c r="A155" s="30" t="s">
        <v>44</v>
      </c>
      <c r="B155" s="30">
        <f>SUM(AZ719:AZ720)</f>
        <v>12.506</v>
      </c>
      <c r="C155" s="11">
        <v>0</v>
      </c>
      <c r="D155" s="8">
        <f t="shared" si="278"/>
        <v>5153.6100000000006</v>
      </c>
      <c r="E155" s="9">
        <f>$AF$200</f>
        <v>1904.55</v>
      </c>
      <c r="F155" s="11">
        <f t="shared" si="276"/>
        <v>299.3969724449837</v>
      </c>
      <c r="G155" s="8">
        <f t="shared" si="285"/>
        <v>293.33402641067556</v>
      </c>
      <c r="H155" s="8">
        <f t="shared" si="239"/>
        <v>285.78363571231932</v>
      </c>
      <c r="I155" s="8">
        <f t="shared" si="251"/>
        <v>272.1501833486472</v>
      </c>
      <c r="J155" s="8">
        <f t="shared" si="289"/>
        <v>247.69655900796261</v>
      </c>
      <c r="K155" s="8">
        <f t="shared" si="252"/>
        <v>222.95537383720767</v>
      </c>
      <c r="L155" s="8">
        <f t="shared" si="290"/>
        <v>198.51518331428858</v>
      </c>
      <c r="M155" s="8">
        <f t="shared" si="241"/>
        <v>188.94638334934643</v>
      </c>
      <c r="N155" s="8">
        <f t="shared" si="253"/>
        <v>173.28524795523305</v>
      </c>
      <c r="O155" s="8">
        <f t="shared" si="274"/>
        <v>164.17322672133082</v>
      </c>
      <c r="P155" s="8">
        <f t="shared" si="279"/>
        <v>151.717801458889</v>
      </c>
      <c r="Q155" s="8">
        <f t="shared" si="287"/>
        <v>149.32740999943718</v>
      </c>
      <c r="R155" s="8">
        <f t="shared" si="245"/>
        <v>138.80462656348357</v>
      </c>
      <c r="S155" s="8">
        <f t="shared" si="257"/>
        <v>130.15459366099995</v>
      </c>
      <c r="T155" s="8">
        <f t="shared" si="281"/>
        <v>71.733391925666723</v>
      </c>
      <c r="U155" s="8">
        <f t="shared" si="291"/>
        <v>81.980936259114543</v>
      </c>
      <c r="V155" s="22">
        <f>$AF$201</f>
        <v>135.07246227766046</v>
      </c>
      <c r="W155" s="8">
        <f t="shared" ref="W155:Y158" si="295">SQRT(W154^2+2*$P$195*9.81* $C155)</f>
        <v>338.77274940776982</v>
      </c>
      <c r="X155" s="8">
        <f t="shared" si="295"/>
        <v>324.89353559161725</v>
      </c>
      <c r="Y155" s="9">
        <f t="shared" si="295"/>
        <v>309.24779218603834</v>
      </c>
      <c r="Z155" s="11">
        <f t="shared" si="277"/>
        <v>133.1443549205984</v>
      </c>
      <c r="AA155" s="8">
        <f t="shared" si="286"/>
        <v>148.53239003092474</v>
      </c>
      <c r="AB155" s="8">
        <f t="shared" si="240"/>
        <v>160.86754867527853</v>
      </c>
      <c r="AC155" s="8">
        <f t="shared" si="254"/>
        <v>170.46929368561803</v>
      </c>
      <c r="AD155" s="8">
        <f t="shared" si="292"/>
        <v>211.30915747876398</v>
      </c>
      <c r="AE155" s="8">
        <f t="shared" si="255"/>
        <v>222.11319101230612</v>
      </c>
      <c r="AF155" s="8">
        <f t="shared" si="293"/>
        <v>260.96353928529106</v>
      </c>
      <c r="AG155" s="8">
        <f t="shared" si="243"/>
        <v>280.96177913516675</v>
      </c>
      <c r="AH155" s="8">
        <f t="shared" si="256"/>
        <v>280.6454903163538</v>
      </c>
      <c r="AI155" s="8">
        <f t="shared" si="275"/>
        <v>284.62231219652051</v>
      </c>
      <c r="AJ155" s="8">
        <f t="shared" si="280"/>
        <v>287.99929259204623</v>
      </c>
      <c r="AK155" s="8">
        <f t="shared" si="288"/>
        <v>298.28071819200807</v>
      </c>
      <c r="AL155" s="8">
        <f t="shared" si="246"/>
        <v>321.37390517810934</v>
      </c>
      <c r="AM155" s="8">
        <f t="shared" si="258"/>
        <v>321.40701742037317</v>
      </c>
      <c r="AN155" s="8">
        <f t="shared" si="282"/>
        <v>316.16961284595556</v>
      </c>
      <c r="AO155" s="8">
        <f t="shared" si="294"/>
        <v>332.36937180781456</v>
      </c>
      <c r="AP155" s="22">
        <f>$AF$201</f>
        <v>135.07246227766046</v>
      </c>
      <c r="AQ155" s="8">
        <f t="shared" ref="AQ155:AS158" si="296">SQRT(AQ156^2+2*$P$195*9.81* $C155)</f>
        <v>103.18847750257407</v>
      </c>
      <c r="AR155" s="8">
        <f t="shared" si="296"/>
        <v>72.199927196786987</v>
      </c>
      <c r="AS155" s="8">
        <f t="shared" si="296"/>
        <v>75.274389734749747</v>
      </c>
      <c r="AT155" s="30">
        <f t="shared" si="250"/>
        <v>71.733391925666723</v>
      </c>
      <c r="AU155" s="9">
        <f t="shared" si="247"/>
        <v>0</v>
      </c>
      <c r="AX155" s="58"/>
      <c r="AY155" s="34" t="s">
        <v>2</v>
      </c>
      <c r="AZ155" s="34">
        <v>2.1059999999999999</v>
      </c>
      <c r="BA155" s="34">
        <v>33.725999999999999</v>
      </c>
    </row>
    <row r="156" spans="1:53" x14ac:dyDescent="0.25">
      <c r="A156" s="4"/>
      <c r="B156" s="4"/>
      <c r="C156" s="12">
        <v>12.51</v>
      </c>
      <c r="D156" s="5">
        <f t="shared" si="278"/>
        <v>5166.1200000000008</v>
      </c>
      <c r="E156" s="14">
        <f>$AF$200</f>
        <v>1904.55</v>
      </c>
      <c r="F156" s="12">
        <f t="shared" si="276"/>
        <v>299.77793793943931</v>
      </c>
      <c r="G156" s="5">
        <f t="shared" si="285"/>
        <v>293.72285579487834</v>
      </c>
      <c r="H156" s="5">
        <f t="shared" si="239"/>
        <v>286.18272380937259</v>
      </c>
      <c r="I156" s="5">
        <f t="shared" si="251"/>
        <v>272.56923388875401</v>
      </c>
      <c r="J156" s="5">
        <f t="shared" si="289"/>
        <v>248.15690663446202</v>
      </c>
      <c r="K156" s="5">
        <f t="shared" si="252"/>
        <v>223.46669480906777</v>
      </c>
      <c r="L156" s="5">
        <f t="shared" si="290"/>
        <v>199.0892839213241</v>
      </c>
      <c r="M156" s="5">
        <f t="shared" si="241"/>
        <v>189.5494678093246</v>
      </c>
      <c r="N156" s="5">
        <f t="shared" si="253"/>
        <v>173.94264032981275</v>
      </c>
      <c r="O156" s="5">
        <f t="shared" si="274"/>
        <v>164.86695647731685</v>
      </c>
      <c r="P156" s="5">
        <f t="shared" si="279"/>
        <v>152.46821388577641</v>
      </c>
      <c r="Q156" s="5">
        <f t="shared" si="287"/>
        <v>150.08977427906277</v>
      </c>
      <c r="R156" s="5">
        <f t="shared" si="245"/>
        <v>139.62445817774235</v>
      </c>
      <c r="S156" s="5">
        <f t="shared" si="257"/>
        <v>131.02855878418265</v>
      </c>
      <c r="T156" s="5">
        <f t="shared" si="281"/>
        <v>73.307192574544189</v>
      </c>
      <c r="U156" s="5">
        <f t="shared" si="291"/>
        <v>83.36149516366055</v>
      </c>
      <c r="V156" s="24">
        <f>$AF$201</f>
        <v>135.07246227766046</v>
      </c>
      <c r="W156" s="5">
        <f t="shared" si="295"/>
        <v>339.10948188940341</v>
      </c>
      <c r="X156" s="5">
        <f t="shared" si="295"/>
        <v>325.24463782700781</v>
      </c>
      <c r="Y156" s="14">
        <f t="shared" si="295"/>
        <v>309.61663704965719</v>
      </c>
      <c r="Z156" s="12">
        <f t="shared" si="277"/>
        <v>133.1443549205984</v>
      </c>
      <c r="AA156" s="5">
        <f t="shared" si="286"/>
        <v>148.53239003092474</v>
      </c>
      <c r="AB156" s="5">
        <f t="shared" si="240"/>
        <v>160.86754867527853</v>
      </c>
      <c r="AC156" s="5">
        <f t="shared" si="254"/>
        <v>170.46929368561803</v>
      </c>
      <c r="AD156" s="5">
        <f t="shared" si="292"/>
        <v>211.30915747876398</v>
      </c>
      <c r="AE156" s="5">
        <f t="shared" si="255"/>
        <v>222.11319101230612</v>
      </c>
      <c r="AF156" s="5">
        <f t="shared" si="293"/>
        <v>260.96353928529106</v>
      </c>
      <c r="AG156" s="5">
        <f t="shared" si="243"/>
        <v>280.96177913516675</v>
      </c>
      <c r="AH156" s="5">
        <f t="shared" si="256"/>
        <v>280.6454903163538</v>
      </c>
      <c r="AI156" s="5">
        <f t="shared" si="275"/>
        <v>284.62231219652051</v>
      </c>
      <c r="AJ156" s="5">
        <f t="shared" si="280"/>
        <v>287.99929259204623</v>
      </c>
      <c r="AK156" s="5">
        <f t="shared" si="288"/>
        <v>298.28071819200807</v>
      </c>
      <c r="AL156" s="5">
        <f t="shared" si="246"/>
        <v>321.37390517810934</v>
      </c>
      <c r="AM156" s="5">
        <f t="shared" si="258"/>
        <v>321.40701742037317</v>
      </c>
      <c r="AN156" s="5">
        <f t="shared" si="282"/>
        <v>316.16961284595556</v>
      </c>
      <c r="AO156" s="5">
        <f t="shared" si="294"/>
        <v>332.36937180781456</v>
      </c>
      <c r="AP156" s="24">
        <f>$AF$201</f>
        <v>135.07246227766046</v>
      </c>
      <c r="AQ156" s="5">
        <f t="shared" si="296"/>
        <v>103.18847750257407</v>
      </c>
      <c r="AR156" s="5">
        <f t="shared" si="296"/>
        <v>72.199927196786987</v>
      </c>
      <c r="AS156" s="5">
        <f t="shared" si="296"/>
        <v>75.274389734749747</v>
      </c>
      <c r="AT156" s="4">
        <f t="shared" si="250"/>
        <v>72.199927196786987</v>
      </c>
      <c r="AU156" s="14">
        <f t="shared" si="247"/>
        <v>0.17326887277743286</v>
      </c>
      <c r="AX156" s="58"/>
      <c r="AY156" s="34" t="s">
        <v>2</v>
      </c>
      <c r="AZ156" s="34">
        <v>2.1640000000000001</v>
      </c>
      <c r="BA156" s="34">
        <v>35.887999999999998</v>
      </c>
    </row>
    <row r="157" spans="1:53" x14ac:dyDescent="0.25">
      <c r="A157" s="30" t="s">
        <v>93</v>
      </c>
      <c r="B157" s="30">
        <f>AZ721</f>
        <v>25.321999999999999</v>
      </c>
      <c r="C157" s="11">
        <v>0</v>
      </c>
      <c r="D157" s="8">
        <f t="shared" si="278"/>
        <v>5166.1200000000008</v>
      </c>
      <c r="E157" s="9">
        <v>0</v>
      </c>
      <c r="F157" s="11">
        <f t="shared" si="276"/>
        <v>299.77793793943931</v>
      </c>
      <c r="G157" s="8">
        <f t="shared" si="285"/>
        <v>293.72285579487834</v>
      </c>
      <c r="H157" s="8">
        <f t="shared" si="239"/>
        <v>286.18272380937259</v>
      </c>
      <c r="I157" s="8">
        <f t="shared" si="251"/>
        <v>272.56923388875401</v>
      </c>
      <c r="J157" s="8">
        <f t="shared" si="289"/>
        <v>248.15690663446202</v>
      </c>
      <c r="K157" s="8">
        <f t="shared" si="252"/>
        <v>223.46669480906777</v>
      </c>
      <c r="L157" s="8">
        <f t="shared" si="290"/>
        <v>199.0892839213241</v>
      </c>
      <c r="M157" s="8">
        <f t="shared" si="241"/>
        <v>189.5494678093246</v>
      </c>
      <c r="N157" s="8">
        <f t="shared" si="253"/>
        <v>173.94264032981275</v>
      </c>
      <c r="O157" s="8">
        <f t="shared" si="274"/>
        <v>164.86695647731685</v>
      </c>
      <c r="P157" s="8">
        <f t="shared" si="279"/>
        <v>152.46821388577641</v>
      </c>
      <c r="Q157" s="8">
        <f t="shared" si="287"/>
        <v>150.08977427906277</v>
      </c>
      <c r="R157" s="8">
        <f t="shared" si="245"/>
        <v>139.62445817774235</v>
      </c>
      <c r="S157" s="8">
        <f t="shared" si="257"/>
        <v>131.02855878418265</v>
      </c>
      <c r="T157" s="8">
        <f t="shared" si="281"/>
        <v>73.307192574544189</v>
      </c>
      <c r="U157" s="8">
        <f t="shared" si="291"/>
        <v>83.36149516366055</v>
      </c>
      <c r="V157" s="8">
        <f t="shared" ref="V157:V177" si="297">SQRT(V156^2+2*$P$195*9.81* $C157)</f>
        <v>135.07246227766046</v>
      </c>
      <c r="W157" s="8">
        <f t="shared" si="295"/>
        <v>339.10948188940341</v>
      </c>
      <c r="X157" s="8">
        <f t="shared" si="295"/>
        <v>325.24463782700781</v>
      </c>
      <c r="Y157" s="9">
        <f t="shared" si="295"/>
        <v>309.61663704965719</v>
      </c>
      <c r="Z157" s="11">
        <f t="shared" si="277"/>
        <v>132.2843689980879</v>
      </c>
      <c r="AA157" s="8">
        <f t="shared" si="286"/>
        <v>147.76199079025281</v>
      </c>
      <c r="AB157" s="8">
        <f t="shared" si="240"/>
        <v>160.15649612423815</v>
      </c>
      <c r="AC157" s="8">
        <f t="shared" si="254"/>
        <v>169.79845442074404</v>
      </c>
      <c r="AD157" s="8">
        <f t="shared" si="292"/>
        <v>210.7683445595782</v>
      </c>
      <c r="AE157" s="8">
        <f t="shared" si="255"/>
        <v>221.59874696321995</v>
      </c>
      <c r="AF157" s="8">
        <f t="shared" si="293"/>
        <v>260.52582188778456</v>
      </c>
      <c r="AG157" s="8">
        <f t="shared" si="243"/>
        <v>280.55526437548491</v>
      </c>
      <c r="AH157" s="8">
        <f t="shared" si="256"/>
        <v>280.23851674762096</v>
      </c>
      <c r="AI157" s="8">
        <f t="shared" si="275"/>
        <v>284.22103306070363</v>
      </c>
      <c r="AJ157" s="8">
        <f t="shared" si="280"/>
        <v>287.60272524355372</v>
      </c>
      <c r="AK157" s="8">
        <f t="shared" si="288"/>
        <v>297.89783799003999</v>
      </c>
      <c r="AL157" s="8">
        <f t="shared" si="246"/>
        <v>321.01856949938019</v>
      </c>
      <c r="AM157" s="8">
        <f t="shared" si="258"/>
        <v>321.05171838982591</v>
      </c>
      <c r="AN157" s="8">
        <f t="shared" si="282"/>
        <v>315.80842154882669</v>
      </c>
      <c r="AO157" s="8">
        <f t="shared" si="294"/>
        <v>332.02580374109669</v>
      </c>
      <c r="AP157" s="8">
        <f t="shared" ref="AP157:AP176" si="298">SQRT(AP158^2+2*$P$195*9.81* $C157)</f>
        <v>352.81298889036128</v>
      </c>
      <c r="AQ157" s="8">
        <f t="shared" si="296"/>
        <v>102.07642687368731</v>
      </c>
      <c r="AR157" s="8">
        <f t="shared" si="296"/>
        <v>70.601448435717955</v>
      </c>
      <c r="AS157" s="8">
        <f t="shared" si="296"/>
        <v>73.742584603056855</v>
      </c>
      <c r="AT157" s="30">
        <f t="shared" si="250"/>
        <v>70.601448435717955</v>
      </c>
      <c r="AU157" s="9">
        <f t="shared" si="247"/>
        <v>0</v>
      </c>
      <c r="AX157" s="58"/>
      <c r="AY157" s="34" t="s">
        <v>2</v>
      </c>
      <c r="AZ157" s="34">
        <v>2.2280000000000002</v>
      </c>
      <c r="BA157" s="34">
        <v>38.326999999999998</v>
      </c>
    </row>
    <row r="158" spans="1:53" x14ac:dyDescent="0.25">
      <c r="A158" s="4"/>
      <c r="B158" s="4"/>
      <c r="C158" s="12">
        <v>25.32</v>
      </c>
      <c r="D158" s="5">
        <f t="shared" si="278"/>
        <v>5191.4400000000005</v>
      </c>
      <c r="E158" s="14">
        <v>0</v>
      </c>
      <c r="F158" s="12">
        <f t="shared" si="276"/>
        <v>300.54752700234008</v>
      </c>
      <c r="G158" s="5">
        <f t="shared" si="285"/>
        <v>294.50826801347853</v>
      </c>
      <c r="H158" s="5">
        <f t="shared" si="239"/>
        <v>286.98877211304216</v>
      </c>
      <c r="I158" s="5">
        <f t="shared" si="251"/>
        <v>273.41541868501542</v>
      </c>
      <c r="J158" s="5">
        <f t="shared" si="289"/>
        <v>249.08603779093099</v>
      </c>
      <c r="K158" s="5">
        <f t="shared" si="252"/>
        <v>224.49803473725342</v>
      </c>
      <c r="L158" s="5">
        <f t="shared" si="290"/>
        <v>200.24621565539161</v>
      </c>
      <c r="M158" s="5">
        <f t="shared" si="241"/>
        <v>190.76426462730956</v>
      </c>
      <c r="N158" s="5">
        <f t="shared" si="253"/>
        <v>175.26564420018715</v>
      </c>
      <c r="O158" s="5">
        <f t="shared" si="274"/>
        <v>166.26219428990311</v>
      </c>
      <c r="P158" s="5">
        <f t="shared" si="279"/>
        <v>153.97584277255592</v>
      </c>
      <c r="Q158" s="5">
        <f t="shared" si="287"/>
        <v>151.62105478837697</v>
      </c>
      <c r="R158" s="5">
        <f t="shared" si="245"/>
        <v>141.26922252715957</v>
      </c>
      <c r="S158" s="5">
        <f t="shared" si="257"/>
        <v>132.77984458892851</v>
      </c>
      <c r="T158" s="5">
        <f t="shared" si="281"/>
        <v>76.393379262612186</v>
      </c>
      <c r="U158" s="5">
        <f t="shared" si="291"/>
        <v>86.087994447083048</v>
      </c>
      <c r="V158" s="5">
        <f t="shared" si="297"/>
        <v>136.771978042836</v>
      </c>
      <c r="W158" s="5">
        <f t="shared" si="295"/>
        <v>339.79000076414786</v>
      </c>
      <c r="X158" s="5">
        <f t="shared" si="295"/>
        <v>325.95410466386443</v>
      </c>
      <c r="Y158" s="14">
        <f t="shared" si="295"/>
        <v>310.36183053001082</v>
      </c>
      <c r="Z158" s="12">
        <f t="shared" si="277"/>
        <v>132.2843689980879</v>
      </c>
      <c r="AA158" s="5">
        <f t="shared" si="286"/>
        <v>147.76199079025281</v>
      </c>
      <c r="AB158" s="5">
        <f t="shared" si="240"/>
        <v>160.15649612423815</v>
      </c>
      <c r="AC158" s="5">
        <f t="shared" si="254"/>
        <v>169.79845442074404</v>
      </c>
      <c r="AD158" s="5">
        <f t="shared" si="292"/>
        <v>210.7683445595782</v>
      </c>
      <c r="AE158" s="5">
        <f t="shared" si="255"/>
        <v>221.59874696321995</v>
      </c>
      <c r="AF158" s="5">
        <f t="shared" si="293"/>
        <v>260.52582188778456</v>
      </c>
      <c r="AG158" s="5">
        <f t="shared" si="243"/>
        <v>280.55526437548491</v>
      </c>
      <c r="AH158" s="5">
        <f t="shared" si="256"/>
        <v>280.23851674762096</v>
      </c>
      <c r="AI158" s="5">
        <f t="shared" si="275"/>
        <v>284.22103306070363</v>
      </c>
      <c r="AJ158" s="5">
        <f t="shared" si="280"/>
        <v>287.60272524355372</v>
      </c>
      <c r="AK158" s="5">
        <f t="shared" si="288"/>
        <v>297.89783799003999</v>
      </c>
      <c r="AL158" s="5">
        <f t="shared" si="246"/>
        <v>321.01856949938019</v>
      </c>
      <c r="AM158" s="5">
        <f t="shared" si="258"/>
        <v>321.05171838982591</v>
      </c>
      <c r="AN158" s="5">
        <f t="shared" si="282"/>
        <v>315.80842154882669</v>
      </c>
      <c r="AO158" s="5">
        <f t="shared" si="294"/>
        <v>332.02580374109669</v>
      </c>
      <c r="AP158" s="5">
        <f t="shared" si="298"/>
        <v>352.81298889036128</v>
      </c>
      <c r="AQ158" s="5">
        <f t="shared" si="296"/>
        <v>102.07642687368731</v>
      </c>
      <c r="AR158" s="5">
        <f t="shared" si="296"/>
        <v>70.601448435717955</v>
      </c>
      <c r="AS158" s="5">
        <f t="shared" si="296"/>
        <v>73.742584603056855</v>
      </c>
      <c r="AT158" s="4">
        <f t="shared" si="250"/>
        <v>70.601448435717955</v>
      </c>
      <c r="AU158" s="14">
        <f t="shared" si="247"/>
        <v>0.3586328688858792</v>
      </c>
      <c r="AX158" s="58"/>
      <c r="AY158" s="34" t="s">
        <v>2</v>
      </c>
      <c r="AZ158" s="34">
        <v>2.2970000000000002</v>
      </c>
      <c r="BA158" s="34">
        <v>41.38</v>
      </c>
    </row>
    <row r="159" spans="1:53" x14ac:dyDescent="0.25">
      <c r="A159" s="30" t="s">
        <v>45</v>
      </c>
      <c r="B159" s="30">
        <f>SUM(AZ722:AZ734)</f>
        <v>73.007999999999996</v>
      </c>
      <c r="C159" s="11">
        <v>0</v>
      </c>
      <c r="D159" s="8">
        <f>D158+C159</f>
        <v>5191.4400000000005</v>
      </c>
      <c r="E159" s="9">
        <f>$AG$200</f>
        <v>1039.4727692307692</v>
      </c>
      <c r="F159" s="11">
        <f t="shared" si="276"/>
        <v>300.54752700234008</v>
      </c>
      <c r="G159" s="8">
        <f t="shared" si="285"/>
        <v>294.50826801347853</v>
      </c>
      <c r="H159" s="8">
        <f t="shared" ref="H159:H177" si="299">SQRT(H158^2+2*$P$195*9.81* $C159)</f>
        <v>286.98877211304216</v>
      </c>
      <c r="I159" s="8">
        <f t="shared" si="251"/>
        <v>273.41541868501542</v>
      </c>
      <c r="J159" s="8">
        <f t="shared" si="289"/>
        <v>249.08603779093099</v>
      </c>
      <c r="K159" s="8">
        <f t="shared" si="252"/>
        <v>224.49803473725342</v>
      </c>
      <c r="L159" s="8">
        <f t="shared" si="290"/>
        <v>200.24621565539161</v>
      </c>
      <c r="M159" s="8">
        <f t="shared" si="241"/>
        <v>190.76426462730956</v>
      </c>
      <c r="N159" s="8">
        <f t="shared" si="253"/>
        <v>175.26564420018715</v>
      </c>
      <c r="O159" s="8">
        <f t="shared" si="274"/>
        <v>166.26219428990311</v>
      </c>
      <c r="P159" s="8">
        <f t="shared" si="279"/>
        <v>153.97584277255592</v>
      </c>
      <c r="Q159" s="8">
        <f t="shared" si="287"/>
        <v>151.62105478837697</v>
      </c>
      <c r="R159" s="8">
        <f t="shared" si="245"/>
        <v>141.26922252715957</v>
      </c>
      <c r="S159" s="8">
        <f t="shared" si="257"/>
        <v>132.77984458892851</v>
      </c>
      <c r="T159" s="8">
        <f t="shared" si="281"/>
        <v>76.393379262612186</v>
      </c>
      <c r="U159" s="8">
        <f t="shared" si="291"/>
        <v>86.087994447083048</v>
      </c>
      <c r="V159" s="8">
        <f t="shared" si="297"/>
        <v>136.771978042836</v>
      </c>
      <c r="W159" s="22">
        <f>$AG$201</f>
        <v>99.787739784500744</v>
      </c>
      <c r="X159" s="8">
        <f t="shared" ref="X159:Y163" si="300">SQRT(X158^2+2*$P$195*9.81* $C159)</f>
        <v>325.95410466386443</v>
      </c>
      <c r="Y159" s="9">
        <f t="shared" si="300"/>
        <v>310.36183053001082</v>
      </c>
      <c r="Z159" s="11">
        <f t="shared" si="277"/>
        <v>130.52643551871887</v>
      </c>
      <c r="AA159" s="8">
        <f t="shared" si="286"/>
        <v>146.19029383067385</v>
      </c>
      <c r="AB159" s="8">
        <f t="shared" ref="AB159:AB176" si="301">SQRT(AB160^2+2*$P$195*9.81* $C159)</f>
        <v>158.70759067792918</v>
      </c>
      <c r="AC159" s="8">
        <f t="shared" si="254"/>
        <v>168.43251233557459</v>
      </c>
      <c r="AD159" s="8">
        <f t="shared" si="292"/>
        <v>209.66948074620939</v>
      </c>
      <c r="AE159" s="8">
        <f t="shared" si="255"/>
        <v>220.55384998605032</v>
      </c>
      <c r="AF159" s="8">
        <f t="shared" si="293"/>
        <v>259.63763201490195</v>
      </c>
      <c r="AG159" s="8">
        <f t="shared" si="243"/>
        <v>279.73067843337856</v>
      </c>
      <c r="AH159" s="8">
        <f t="shared" si="256"/>
        <v>279.4129960415346</v>
      </c>
      <c r="AI159" s="8">
        <f t="shared" si="275"/>
        <v>283.40711304075199</v>
      </c>
      <c r="AJ159" s="8">
        <f t="shared" si="280"/>
        <v>286.79840246333146</v>
      </c>
      <c r="AK159" s="8">
        <f t="shared" si="288"/>
        <v>297.1213859134682</v>
      </c>
      <c r="AL159" s="8">
        <f t="shared" si="246"/>
        <v>320.29817054024579</v>
      </c>
      <c r="AM159" s="8">
        <f t="shared" si="258"/>
        <v>320.33139397982848</v>
      </c>
      <c r="AN159" s="8">
        <f t="shared" si="282"/>
        <v>315.07611018476376</v>
      </c>
      <c r="AO159" s="8">
        <f t="shared" si="294"/>
        <v>331.32933832958599</v>
      </c>
      <c r="AP159" s="8">
        <f t="shared" si="298"/>
        <v>352.15763688687798</v>
      </c>
      <c r="AQ159" s="22">
        <f>$AG$201</f>
        <v>99.787739784500744</v>
      </c>
      <c r="AR159" s="8">
        <f t="shared" ref="AR159:AS163" si="302">SQRT(AR160^2+2*$P$195*9.81* $C159)</f>
        <v>67.249985942164642</v>
      </c>
      <c r="AS159" s="8">
        <f t="shared" si="302"/>
        <v>70.540519362555017</v>
      </c>
      <c r="AT159" s="30">
        <f t="shared" si="250"/>
        <v>67.249985942164642</v>
      </c>
      <c r="AU159" s="9">
        <f t="shared" si="247"/>
        <v>0</v>
      </c>
      <c r="AX159" s="58"/>
      <c r="AY159" s="34" t="s">
        <v>2</v>
      </c>
      <c r="AZ159" s="34">
        <v>2.367</v>
      </c>
      <c r="BA159" s="34">
        <v>45.314</v>
      </c>
    </row>
    <row r="160" spans="1:53" x14ac:dyDescent="0.25">
      <c r="A160" s="31"/>
      <c r="B160" s="31"/>
      <c r="C160" s="10">
        <v>50</v>
      </c>
      <c r="D160" s="1">
        <f t="shared" ref="D160:D161" si="303">D159+C160</f>
        <v>5241.4400000000005</v>
      </c>
      <c r="E160" s="6">
        <f>$AG$200</f>
        <v>1039.4727692307692</v>
      </c>
      <c r="F160" s="10">
        <f t="shared" si="276"/>
        <v>302.0614937181208</v>
      </c>
      <c r="G160" s="1">
        <f t="shared" si="285"/>
        <v>296.05312011241983</v>
      </c>
      <c r="H160" s="1">
        <f t="shared" si="299"/>
        <v>288.57388190713249</v>
      </c>
      <c r="I160" s="1">
        <f t="shared" si="251"/>
        <v>275.07875449533049</v>
      </c>
      <c r="J160" s="1">
        <f t="shared" si="289"/>
        <v>250.9107096605984</v>
      </c>
      <c r="K160" s="1">
        <f t="shared" si="252"/>
        <v>226.52085467101929</v>
      </c>
      <c r="L160" s="1">
        <f t="shared" si="290"/>
        <v>202.51142408344671</v>
      </c>
      <c r="M160" s="1">
        <f t="shared" si="241"/>
        <v>193.14071206971923</v>
      </c>
      <c r="N160" s="1">
        <f t="shared" si="253"/>
        <v>177.84930710268904</v>
      </c>
      <c r="O160" s="1">
        <f t="shared" si="274"/>
        <v>168.98357094727726</v>
      </c>
      <c r="P160" s="1">
        <f t="shared" si="279"/>
        <v>156.910452671321</v>
      </c>
      <c r="Q160" s="1">
        <f t="shared" si="287"/>
        <v>154.60036951812248</v>
      </c>
      <c r="R160" s="1">
        <f t="shared" si="245"/>
        <v>144.46218617142733</v>
      </c>
      <c r="S160" s="1">
        <f t="shared" si="257"/>
        <v>136.17201301684577</v>
      </c>
      <c r="T160" s="1">
        <f t="shared" si="281"/>
        <v>82.147905604228924</v>
      </c>
      <c r="U160" s="1">
        <f t="shared" si="291"/>
        <v>91.233068499974294</v>
      </c>
      <c r="V160" s="1">
        <f t="shared" si="297"/>
        <v>140.06749793492426</v>
      </c>
      <c r="W160" s="23">
        <f>$AG$201</f>
        <v>99.787739784500744</v>
      </c>
      <c r="X160" s="1">
        <f t="shared" si="300"/>
        <v>327.35058934912809</v>
      </c>
      <c r="Y160" s="6">
        <f t="shared" si="300"/>
        <v>311.8281511505001</v>
      </c>
      <c r="Z160" s="10">
        <f t="shared" si="277"/>
        <v>130.52643551871887</v>
      </c>
      <c r="AA160" s="1">
        <f t="shared" si="286"/>
        <v>146.19029383067385</v>
      </c>
      <c r="AB160" s="1">
        <f t="shared" si="301"/>
        <v>158.70759067792918</v>
      </c>
      <c r="AC160" s="1">
        <f t="shared" si="254"/>
        <v>168.43251233557459</v>
      </c>
      <c r="AD160" s="1">
        <f t="shared" si="292"/>
        <v>209.66948074620939</v>
      </c>
      <c r="AE160" s="1">
        <f t="shared" si="255"/>
        <v>220.55384998605032</v>
      </c>
      <c r="AF160" s="1">
        <f t="shared" si="293"/>
        <v>259.63763201490195</v>
      </c>
      <c r="AG160" s="1">
        <f t="shared" si="243"/>
        <v>279.73067843337856</v>
      </c>
      <c r="AH160" s="1">
        <f t="shared" si="256"/>
        <v>279.4129960415346</v>
      </c>
      <c r="AI160" s="1">
        <f t="shared" si="275"/>
        <v>283.40711304075199</v>
      </c>
      <c r="AJ160" s="1">
        <f t="shared" si="280"/>
        <v>286.79840246333146</v>
      </c>
      <c r="AK160" s="1">
        <f t="shared" si="288"/>
        <v>297.1213859134682</v>
      </c>
      <c r="AL160" s="1">
        <f t="shared" si="246"/>
        <v>320.29817054024579</v>
      </c>
      <c r="AM160" s="1">
        <f t="shared" si="258"/>
        <v>320.33139397982848</v>
      </c>
      <c r="AN160" s="1">
        <f t="shared" si="282"/>
        <v>315.07611018476376</v>
      </c>
      <c r="AO160" s="1">
        <f t="shared" si="294"/>
        <v>331.32933832958599</v>
      </c>
      <c r="AP160" s="1">
        <f t="shared" si="298"/>
        <v>352.15763688687798</v>
      </c>
      <c r="AQ160" s="23">
        <f>$AG$201</f>
        <v>99.787739784500744</v>
      </c>
      <c r="AR160" s="1">
        <f t="shared" si="302"/>
        <v>67.249985942164642</v>
      </c>
      <c r="AS160" s="1">
        <f t="shared" si="302"/>
        <v>70.540519362555017</v>
      </c>
      <c r="AT160" s="31">
        <f t="shared" si="250"/>
        <v>67.249985942164642</v>
      </c>
      <c r="AU160" s="6">
        <f t="shared" si="247"/>
        <v>0.74349457921077156</v>
      </c>
      <c r="AX160" s="58"/>
      <c r="AY160" s="34" t="s">
        <v>2</v>
      </c>
      <c r="AZ160" s="34">
        <v>2.4359999999999999</v>
      </c>
      <c r="BA160" s="34">
        <v>49.183999999999997</v>
      </c>
    </row>
    <row r="161" spans="1:53" x14ac:dyDescent="0.25">
      <c r="A161" s="4"/>
      <c r="B161" s="4"/>
      <c r="C161" s="12">
        <v>23.01</v>
      </c>
      <c r="D161" s="5">
        <f t="shared" si="303"/>
        <v>5264.4500000000007</v>
      </c>
      <c r="E161" s="14">
        <f>$AG$200</f>
        <v>1039.4727692307692</v>
      </c>
      <c r="F161" s="12">
        <f t="shared" si="276"/>
        <v>302.75567749131034</v>
      </c>
      <c r="G161" s="5">
        <f t="shared" si="285"/>
        <v>296.76135899793098</v>
      </c>
      <c r="H161" s="5">
        <f t="shared" si="299"/>
        <v>289.30043135977456</v>
      </c>
      <c r="I161" s="5">
        <f t="shared" si="251"/>
        <v>275.84085165309051</v>
      </c>
      <c r="J161" s="5">
        <f t="shared" si="289"/>
        <v>251.74598008386371</v>
      </c>
      <c r="K161" s="5">
        <f t="shared" si="252"/>
        <v>227.44571191141205</v>
      </c>
      <c r="L161" s="5">
        <f t="shared" si="290"/>
        <v>203.5454031667274</v>
      </c>
      <c r="M161" s="5">
        <f t="shared" ref="M161:M177" si="304">SQRT(M160^2+2*$P$195*9.81* $C161)</f>
        <v>194.22458372924419</v>
      </c>
      <c r="N161" s="5">
        <f t="shared" si="253"/>
        <v>179.02578111240459</v>
      </c>
      <c r="O161" s="5">
        <f t="shared" si="274"/>
        <v>170.22133096675483</v>
      </c>
      <c r="P161" s="5">
        <f t="shared" si="279"/>
        <v>158.24267573419903</v>
      </c>
      <c r="Q161" s="5">
        <f t="shared" si="287"/>
        <v>155.95232771953104</v>
      </c>
      <c r="R161" s="5">
        <f t="shared" si="245"/>
        <v>145.90811320631943</v>
      </c>
      <c r="S161" s="5">
        <f t="shared" si="257"/>
        <v>137.70501586746946</v>
      </c>
      <c r="T161" s="5">
        <f t="shared" si="281"/>
        <v>84.664825406784516</v>
      </c>
      <c r="U161" s="5">
        <f t="shared" si="291"/>
        <v>93.505759469248758</v>
      </c>
      <c r="V161" s="5">
        <f t="shared" si="297"/>
        <v>141.55832099791948</v>
      </c>
      <c r="W161" s="24">
        <f>$AG$201</f>
        <v>99.787739784500744</v>
      </c>
      <c r="X161" s="5">
        <f t="shared" si="300"/>
        <v>327.99125386696136</v>
      </c>
      <c r="Y161" s="14">
        <f t="shared" si="300"/>
        <v>312.50064018484687</v>
      </c>
      <c r="Z161" s="12">
        <f t="shared" si="277"/>
        <v>126.98354369453654</v>
      </c>
      <c r="AA161" s="5">
        <f t="shared" si="286"/>
        <v>143.03591161068172</v>
      </c>
      <c r="AB161" s="5">
        <f t="shared" si="301"/>
        <v>155.80683341494722</v>
      </c>
      <c r="AC161" s="5">
        <f t="shared" si="254"/>
        <v>165.7020857191408</v>
      </c>
      <c r="AD161" s="5">
        <f t="shared" si="292"/>
        <v>207.48243577803174</v>
      </c>
      <c r="AE161" s="5">
        <f t="shared" si="255"/>
        <v>218.47578983418092</v>
      </c>
      <c r="AF161" s="5">
        <f t="shared" si="293"/>
        <v>257.8747175632106</v>
      </c>
      <c r="AG161" s="5">
        <f t="shared" ref="AG161:AG176" si="305">SQRT(AG162^2+2*$P$195*9.81* $C161)</f>
        <v>278.09516798534679</v>
      </c>
      <c r="AH161" s="5">
        <f t="shared" si="256"/>
        <v>277.77561512290208</v>
      </c>
      <c r="AI161" s="5">
        <f t="shared" si="275"/>
        <v>281.79294122119808</v>
      </c>
      <c r="AJ161" s="5">
        <f t="shared" si="280"/>
        <v>285.20342504170429</v>
      </c>
      <c r="AK161" s="5">
        <f t="shared" si="288"/>
        <v>295.58211713014725</v>
      </c>
      <c r="AL161" s="5">
        <f t="shared" si="246"/>
        <v>318.870801503412</v>
      </c>
      <c r="AM161" s="5">
        <f t="shared" si="258"/>
        <v>318.904173646348</v>
      </c>
      <c r="AN161" s="5">
        <f t="shared" si="282"/>
        <v>313.624975423134</v>
      </c>
      <c r="AO161" s="5">
        <f t="shared" si="294"/>
        <v>329.94969379879905</v>
      </c>
      <c r="AP161" s="5">
        <f t="shared" si="298"/>
        <v>350.85990255050547</v>
      </c>
      <c r="AQ161" s="24">
        <f>$AG$201</f>
        <v>99.787739784500744</v>
      </c>
      <c r="AR161" s="5">
        <f t="shared" si="302"/>
        <v>60.085194592522882</v>
      </c>
      <c r="AS161" s="5">
        <f t="shared" si="302"/>
        <v>63.746645966191821</v>
      </c>
      <c r="AT161" s="4">
        <f t="shared" si="250"/>
        <v>60.085194592522882</v>
      </c>
      <c r="AU161" s="14">
        <f t="shared" si="247"/>
        <v>0.38295623665773082</v>
      </c>
      <c r="AX161" s="58"/>
      <c r="AY161" s="34" t="s">
        <v>2</v>
      </c>
      <c r="AZ161" s="34">
        <v>2.5030000000000001</v>
      </c>
      <c r="BA161" s="34">
        <v>55.524000000000001</v>
      </c>
    </row>
    <row r="162" spans="1:53" x14ac:dyDescent="0.25">
      <c r="A162" s="30" t="s">
        <v>94</v>
      </c>
      <c r="B162" s="30">
        <f>AZ735</f>
        <v>17.844000000000001</v>
      </c>
      <c r="C162" s="11">
        <v>0</v>
      </c>
      <c r="D162" s="8">
        <f>D161+C162</f>
        <v>5264.4500000000007</v>
      </c>
      <c r="E162" s="9">
        <v>0</v>
      </c>
      <c r="F162" s="11">
        <f t="shared" si="276"/>
        <v>302.75567749131034</v>
      </c>
      <c r="G162" s="8">
        <f t="shared" si="285"/>
        <v>296.76135899793098</v>
      </c>
      <c r="H162" s="8">
        <f t="shared" si="299"/>
        <v>289.30043135977456</v>
      </c>
      <c r="I162" s="8">
        <f t="shared" si="251"/>
        <v>275.84085165309051</v>
      </c>
      <c r="J162" s="8">
        <f t="shared" si="289"/>
        <v>251.74598008386371</v>
      </c>
      <c r="K162" s="8">
        <f t="shared" si="252"/>
        <v>227.44571191141205</v>
      </c>
      <c r="L162" s="8">
        <f t="shared" si="290"/>
        <v>203.5454031667274</v>
      </c>
      <c r="M162" s="8">
        <f t="shared" si="304"/>
        <v>194.22458372924419</v>
      </c>
      <c r="N162" s="8">
        <f t="shared" si="253"/>
        <v>179.02578111240459</v>
      </c>
      <c r="O162" s="8">
        <f t="shared" si="274"/>
        <v>170.22133096675483</v>
      </c>
      <c r="P162" s="8">
        <f t="shared" si="279"/>
        <v>158.24267573419903</v>
      </c>
      <c r="Q162" s="8">
        <f t="shared" si="287"/>
        <v>155.95232771953104</v>
      </c>
      <c r="R162" s="8">
        <f t="shared" si="245"/>
        <v>145.90811320631943</v>
      </c>
      <c r="S162" s="8">
        <f t="shared" si="257"/>
        <v>137.70501586746946</v>
      </c>
      <c r="T162" s="8">
        <f t="shared" si="281"/>
        <v>84.664825406784516</v>
      </c>
      <c r="U162" s="8">
        <f t="shared" si="291"/>
        <v>93.505759469248758</v>
      </c>
      <c r="V162" s="8">
        <f t="shared" si="297"/>
        <v>141.55832099791948</v>
      </c>
      <c r="W162" s="8">
        <f t="shared" ref="W162:W177" si="306">SQRT(W161^2+2*$P$195*9.81* $C162)</f>
        <v>99.787739784500744</v>
      </c>
      <c r="X162" s="8">
        <f t="shared" si="300"/>
        <v>327.99125386696136</v>
      </c>
      <c r="Y162" s="9">
        <f t="shared" si="300"/>
        <v>312.50064018484687</v>
      </c>
      <c r="Z162" s="11">
        <f t="shared" si="277"/>
        <v>125.31945620382443</v>
      </c>
      <c r="AA162" s="8">
        <f t="shared" si="286"/>
        <v>141.56065040928129</v>
      </c>
      <c r="AB162" s="8">
        <f t="shared" si="301"/>
        <v>154.4536016828132</v>
      </c>
      <c r="AC162" s="8">
        <f t="shared" si="254"/>
        <v>164.43031030097063</v>
      </c>
      <c r="AD162" s="8">
        <f t="shared" si="292"/>
        <v>206.46817403751373</v>
      </c>
      <c r="AE162" s="8">
        <f t="shared" si="255"/>
        <v>217.51279612397332</v>
      </c>
      <c r="AF162" s="8">
        <f t="shared" si="293"/>
        <v>257.05936219539961</v>
      </c>
      <c r="AG162" s="8">
        <f t="shared" si="305"/>
        <v>277.3392655049015</v>
      </c>
      <c r="AH162" s="8">
        <f t="shared" si="256"/>
        <v>277.01884067858384</v>
      </c>
      <c r="AI162" s="8">
        <f t="shared" si="275"/>
        <v>281.0469844280376</v>
      </c>
      <c r="AJ162" s="8">
        <f t="shared" si="280"/>
        <v>284.46641170711007</v>
      </c>
      <c r="AK162" s="8">
        <f t="shared" si="288"/>
        <v>294.8710458847055</v>
      </c>
      <c r="AL162" s="8">
        <f t="shared" si="246"/>
        <v>318.21177505778815</v>
      </c>
      <c r="AM162" s="8">
        <f t="shared" si="258"/>
        <v>318.24521630821113</v>
      </c>
      <c r="AN162" s="8">
        <f t="shared" si="282"/>
        <v>312.95490241113242</v>
      </c>
      <c r="AO162" s="8">
        <f t="shared" si="294"/>
        <v>329.31283936694797</v>
      </c>
      <c r="AP162" s="8">
        <f t="shared" si="298"/>
        <v>350.26106970622669</v>
      </c>
      <c r="AQ162" s="8">
        <f t="shared" ref="AQ162:AQ176" si="307">SQRT(AQ163^2+2*$P$195*9.81* $C162)</f>
        <v>339.24343586177065</v>
      </c>
      <c r="AR162" s="8">
        <f t="shared" si="302"/>
        <v>56.483416532831484</v>
      </c>
      <c r="AS162" s="8">
        <f t="shared" si="302"/>
        <v>60.363735851411647</v>
      </c>
      <c r="AT162" s="30">
        <f t="shared" si="250"/>
        <v>56.483416532831484</v>
      </c>
      <c r="AU162" s="9">
        <f t="shared" si="247"/>
        <v>0</v>
      </c>
      <c r="AX162" s="58"/>
      <c r="AY162" s="34" t="s">
        <v>2</v>
      </c>
      <c r="AZ162" s="34">
        <v>2.5750000000000002</v>
      </c>
      <c r="BA162" s="34">
        <v>61.445999999999998</v>
      </c>
    </row>
    <row r="163" spans="1:53" x14ac:dyDescent="0.25">
      <c r="A163" s="4"/>
      <c r="B163" s="4"/>
      <c r="C163" s="12">
        <v>17.84</v>
      </c>
      <c r="D163" s="5">
        <f>D162+C163</f>
        <v>5282.2900000000009</v>
      </c>
      <c r="E163" s="14">
        <v>0</v>
      </c>
      <c r="F163" s="12">
        <f t="shared" si="276"/>
        <v>303.29279516207157</v>
      </c>
      <c r="G163" s="5">
        <f t="shared" si="285"/>
        <v>297.30930617506556</v>
      </c>
      <c r="H163" s="5">
        <f t="shared" si="299"/>
        <v>289.86248278960085</v>
      </c>
      <c r="I163" s="5">
        <f t="shared" si="251"/>
        <v>276.43027110774659</v>
      </c>
      <c r="J163" s="5">
        <f t="shared" si="289"/>
        <v>252.39167544193114</v>
      </c>
      <c r="K163" s="5">
        <f t="shared" si="252"/>
        <v>228.16018761144338</v>
      </c>
      <c r="L163" s="5">
        <f t="shared" si="290"/>
        <v>204.34346207869143</v>
      </c>
      <c r="M163" s="5">
        <f t="shared" si="304"/>
        <v>195.06078096018734</v>
      </c>
      <c r="N163" s="5">
        <f t="shared" si="253"/>
        <v>179.93262529876731</v>
      </c>
      <c r="O163" s="5">
        <f t="shared" si="274"/>
        <v>171.17482542737847</v>
      </c>
      <c r="P163" s="5">
        <f t="shared" si="279"/>
        <v>159.26789936305073</v>
      </c>
      <c r="Q163" s="5">
        <f t="shared" si="287"/>
        <v>156.99250894593669</v>
      </c>
      <c r="R163" s="5">
        <f t="shared" si="245"/>
        <v>147.0193757415264</v>
      </c>
      <c r="S163" s="5">
        <f t="shared" si="257"/>
        <v>138.88193093077305</v>
      </c>
      <c r="T163" s="5">
        <f t="shared" si="281"/>
        <v>86.56588245470212</v>
      </c>
      <c r="U163" s="5">
        <f t="shared" si="291"/>
        <v>95.230490904546983</v>
      </c>
      <c r="V163" s="5">
        <f t="shared" si="297"/>
        <v>142.70346032157036</v>
      </c>
      <c r="W163" s="5">
        <f t="shared" si="306"/>
        <v>101.40568206614081</v>
      </c>
      <c r="X163" s="5">
        <f t="shared" si="300"/>
        <v>328.48711079313523</v>
      </c>
      <c r="Y163" s="14">
        <f t="shared" si="300"/>
        <v>313.02103676899918</v>
      </c>
      <c r="Z163" s="12">
        <f t="shared" si="277"/>
        <v>125.31945620382443</v>
      </c>
      <c r="AA163" s="5">
        <f t="shared" si="286"/>
        <v>141.56065040928129</v>
      </c>
      <c r="AB163" s="5">
        <f t="shared" si="301"/>
        <v>154.4536016828132</v>
      </c>
      <c r="AC163" s="5">
        <f t="shared" si="254"/>
        <v>164.43031030097063</v>
      </c>
      <c r="AD163" s="5">
        <f t="shared" si="292"/>
        <v>206.46817403751373</v>
      </c>
      <c r="AE163" s="5">
        <f t="shared" si="255"/>
        <v>217.51279612397332</v>
      </c>
      <c r="AF163" s="5">
        <f t="shared" si="293"/>
        <v>257.05936219539961</v>
      </c>
      <c r="AG163" s="5">
        <f t="shared" si="305"/>
        <v>277.3392655049015</v>
      </c>
      <c r="AH163" s="5">
        <f t="shared" si="256"/>
        <v>277.01884067858384</v>
      </c>
      <c r="AI163" s="5">
        <f t="shared" si="275"/>
        <v>281.0469844280376</v>
      </c>
      <c r="AJ163" s="5">
        <f t="shared" si="280"/>
        <v>284.46641170711007</v>
      </c>
      <c r="AK163" s="5">
        <f t="shared" si="288"/>
        <v>294.8710458847055</v>
      </c>
      <c r="AL163" s="5">
        <f t="shared" si="246"/>
        <v>318.21177505778815</v>
      </c>
      <c r="AM163" s="5">
        <f t="shared" si="258"/>
        <v>318.24521630821113</v>
      </c>
      <c r="AN163" s="5">
        <f t="shared" si="282"/>
        <v>312.95490241113242</v>
      </c>
      <c r="AO163" s="5">
        <f t="shared" si="294"/>
        <v>329.31283936694797</v>
      </c>
      <c r="AP163" s="5">
        <f t="shared" si="298"/>
        <v>350.26106970622669</v>
      </c>
      <c r="AQ163" s="5">
        <f t="shared" si="307"/>
        <v>339.24343586177065</v>
      </c>
      <c r="AR163" s="5">
        <f t="shared" si="302"/>
        <v>56.483416532831484</v>
      </c>
      <c r="AS163" s="5">
        <f t="shared" si="302"/>
        <v>60.363735851411647</v>
      </c>
      <c r="AT163" s="4">
        <f t="shared" si="250"/>
        <v>56.483416532831484</v>
      </c>
      <c r="AU163" s="14">
        <f t="shared" si="247"/>
        <v>0.31584491688158317</v>
      </c>
      <c r="AX163" s="58"/>
      <c r="AY163" s="34" t="s">
        <v>2</v>
      </c>
      <c r="AZ163" s="34">
        <v>2.653</v>
      </c>
      <c r="BA163" s="34">
        <v>69.646000000000001</v>
      </c>
    </row>
    <row r="164" spans="1:53" x14ac:dyDescent="0.25">
      <c r="A164" s="30" t="s">
        <v>46</v>
      </c>
      <c r="B164" s="30">
        <f>SUM(AZ736:AZ769)</f>
        <v>98.259999999999991</v>
      </c>
      <c r="C164" s="11">
        <v>0</v>
      </c>
      <c r="D164" s="8">
        <f>D163+C164</f>
        <v>5282.2900000000009</v>
      </c>
      <c r="E164" s="9">
        <f>$AH$200</f>
        <v>299.06231707317068</v>
      </c>
      <c r="F164" s="11">
        <f t="shared" si="276"/>
        <v>303.29279516207157</v>
      </c>
      <c r="G164" s="8">
        <f t="shared" si="285"/>
        <v>297.30930617506556</v>
      </c>
      <c r="H164" s="8">
        <f t="shared" si="299"/>
        <v>289.86248278960085</v>
      </c>
      <c r="I164" s="8">
        <f t="shared" si="251"/>
        <v>276.43027110774659</v>
      </c>
      <c r="J164" s="8">
        <f t="shared" si="289"/>
        <v>252.39167544193114</v>
      </c>
      <c r="K164" s="8">
        <f t="shared" si="252"/>
        <v>228.16018761144338</v>
      </c>
      <c r="L164" s="8">
        <f t="shared" si="290"/>
        <v>204.34346207869143</v>
      </c>
      <c r="M164" s="8">
        <f t="shared" si="304"/>
        <v>195.06078096018734</v>
      </c>
      <c r="N164" s="8">
        <f t="shared" si="253"/>
        <v>179.93262529876731</v>
      </c>
      <c r="O164" s="8">
        <f t="shared" si="274"/>
        <v>171.17482542737847</v>
      </c>
      <c r="P164" s="8">
        <f t="shared" si="279"/>
        <v>159.26789936305073</v>
      </c>
      <c r="Q164" s="8">
        <f t="shared" si="287"/>
        <v>156.99250894593669</v>
      </c>
      <c r="R164" s="8">
        <f t="shared" si="245"/>
        <v>147.0193757415264</v>
      </c>
      <c r="S164" s="8">
        <f t="shared" si="257"/>
        <v>138.88193093077305</v>
      </c>
      <c r="T164" s="8">
        <f t="shared" si="281"/>
        <v>86.56588245470212</v>
      </c>
      <c r="U164" s="8">
        <f t="shared" si="291"/>
        <v>95.230490904546983</v>
      </c>
      <c r="V164" s="8">
        <f t="shared" si="297"/>
        <v>142.70346032157036</v>
      </c>
      <c r="W164" s="8">
        <f t="shared" si="306"/>
        <v>101.40568206614081</v>
      </c>
      <c r="X164" s="22">
        <f>$AH$201</f>
        <v>53.524358933305699</v>
      </c>
      <c r="Y164" s="9">
        <f>SQRT(Y163^2+2*$P$195*9.81* $C164)</f>
        <v>313.02103676899918</v>
      </c>
      <c r="Z164" s="11">
        <f t="shared" si="277"/>
        <v>124.01389744388436</v>
      </c>
      <c r="AA164" s="8">
        <f t="shared" si="286"/>
        <v>140.40619074776851</v>
      </c>
      <c r="AB164" s="8">
        <f t="shared" si="301"/>
        <v>153.39620506646543</v>
      </c>
      <c r="AC164" s="8">
        <f t="shared" si="254"/>
        <v>163.43747306439087</v>
      </c>
      <c r="AD164" s="8">
        <f t="shared" si="292"/>
        <v>205.67835945083056</v>
      </c>
      <c r="AE164" s="8">
        <f t="shared" si="255"/>
        <v>216.76322827838948</v>
      </c>
      <c r="AF164" s="8">
        <f t="shared" si="293"/>
        <v>256.42542063591441</v>
      </c>
      <c r="AG164" s="8">
        <f t="shared" si="305"/>
        <v>276.75178201196508</v>
      </c>
      <c r="AH164" s="8">
        <f t="shared" si="256"/>
        <v>276.43067620455332</v>
      </c>
      <c r="AI164" s="8">
        <f t="shared" si="275"/>
        <v>280.46726745218166</v>
      </c>
      <c r="AJ164" s="8">
        <f t="shared" si="280"/>
        <v>283.89367736094272</v>
      </c>
      <c r="AK164" s="8">
        <f t="shared" si="288"/>
        <v>294.31855931480112</v>
      </c>
      <c r="AL164" s="8">
        <f t="shared" si="246"/>
        <v>317.6998810850082</v>
      </c>
      <c r="AM164" s="8">
        <f t="shared" si="258"/>
        <v>317.73337621197447</v>
      </c>
      <c r="AN164" s="8">
        <f t="shared" si="282"/>
        <v>312.4343956723738</v>
      </c>
      <c r="AO164" s="8">
        <f t="shared" si="294"/>
        <v>328.81822763940761</v>
      </c>
      <c r="AP164" s="8">
        <f t="shared" si="298"/>
        <v>349.7960800348543</v>
      </c>
      <c r="AQ164" s="8">
        <f t="shared" si="307"/>
        <v>338.76332362181608</v>
      </c>
      <c r="AR164" s="22">
        <f>$AH$201</f>
        <v>53.524358933305699</v>
      </c>
      <c r="AS164" s="8">
        <f>SQRT(AS165^2+2*$P$195*9.81* $C164)</f>
        <v>57.604351067770914</v>
      </c>
      <c r="AT164" s="30">
        <f t="shared" si="250"/>
        <v>53.524358933305699</v>
      </c>
      <c r="AU164" s="9">
        <f t="shared" si="247"/>
        <v>0</v>
      </c>
      <c r="AX164" s="58"/>
      <c r="AY164" s="34" t="s">
        <v>2</v>
      </c>
      <c r="AZ164" s="34">
        <v>2.7250000000000001</v>
      </c>
      <c r="BA164" s="34">
        <v>78.036000000000001</v>
      </c>
    </row>
    <row r="165" spans="1:53" x14ac:dyDescent="0.25">
      <c r="A165" s="31"/>
      <c r="B165" s="31"/>
      <c r="C165" s="10">
        <v>50</v>
      </c>
      <c r="D165" s="1">
        <f t="shared" ref="D165:D166" si="308">D164+C165</f>
        <v>5332.2900000000009</v>
      </c>
      <c r="E165" s="6">
        <f>$AH$200</f>
        <v>299.06231707317068</v>
      </c>
      <c r="F165" s="10">
        <f t="shared" si="276"/>
        <v>304.79312590218024</v>
      </c>
      <c r="G165" s="1">
        <f t="shared" si="285"/>
        <v>298.83967865445658</v>
      </c>
      <c r="H165" s="1">
        <f t="shared" si="299"/>
        <v>291.43196277853883</v>
      </c>
      <c r="I165" s="1">
        <f t="shared" si="251"/>
        <v>278.07557387282742</v>
      </c>
      <c r="J165" s="1">
        <f t="shared" si="289"/>
        <v>254.19261954743121</v>
      </c>
      <c r="K165" s="1">
        <f t="shared" si="252"/>
        <v>230.15082274649603</v>
      </c>
      <c r="L165" s="1">
        <f t="shared" si="290"/>
        <v>206.56374438488862</v>
      </c>
      <c r="M165" s="1">
        <f t="shared" si="304"/>
        <v>197.38550673440588</v>
      </c>
      <c r="N165" s="1">
        <f t="shared" si="253"/>
        <v>182.45021141918855</v>
      </c>
      <c r="O165" s="1">
        <f t="shared" si="274"/>
        <v>173.81930519966272</v>
      </c>
      <c r="P165" s="1">
        <f t="shared" si="279"/>
        <v>162.10673572532036</v>
      </c>
      <c r="Q165" s="1">
        <f t="shared" si="287"/>
        <v>159.87175443191964</v>
      </c>
      <c r="R165" s="1">
        <f t="shared" si="245"/>
        <v>150.09006244061638</v>
      </c>
      <c r="S165" s="1">
        <f t="shared" si="257"/>
        <v>142.12853597733292</v>
      </c>
      <c r="T165" s="1">
        <f t="shared" si="281"/>
        <v>91.684142604712747</v>
      </c>
      <c r="U165" s="1">
        <f t="shared" si="291"/>
        <v>99.905837656870716</v>
      </c>
      <c r="V165" s="1">
        <f t="shared" si="297"/>
        <v>145.86503209388468</v>
      </c>
      <c r="W165" s="1">
        <f t="shared" si="306"/>
        <v>105.80851740431501</v>
      </c>
      <c r="X165" s="23">
        <f>$AH$201</f>
        <v>53.524358933305699</v>
      </c>
      <c r="Y165" s="6">
        <f>SQRT(Y164^2+2*$P$195*9.81* $C165)</f>
        <v>314.4749583988193</v>
      </c>
      <c r="Z165" s="10">
        <f t="shared" si="277"/>
        <v>124.01389744388436</v>
      </c>
      <c r="AA165" s="1">
        <f t="shared" si="286"/>
        <v>140.40619074776851</v>
      </c>
      <c r="AB165" s="1">
        <f t="shared" si="301"/>
        <v>153.39620506646543</v>
      </c>
      <c r="AC165" s="1">
        <f t="shared" si="254"/>
        <v>163.43747306439087</v>
      </c>
      <c r="AD165" s="1">
        <f t="shared" si="292"/>
        <v>205.67835945083056</v>
      </c>
      <c r="AE165" s="1">
        <f t="shared" si="255"/>
        <v>216.76322827838948</v>
      </c>
      <c r="AF165" s="1">
        <f t="shared" si="293"/>
        <v>256.42542063591441</v>
      </c>
      <c r="AG165" s="1">
        <f t="shared" si="305"/>
        <v>276.75178201196508</v>
      </c>
      <c r="AH165" s="1">
        <f t="shared" si="256"/>
        <v>276.43067620455332</v>
      </c>
      <c r="AI165" s="1">
        <f t="shared" si="275"/>
        <v>280.46726745218166</v>
      </c>
      <c r="AJ165" s="1">
        <f t="shared" si="280"/>
        <v>283.89367736094272</v>
      </c>
      <c r="AK165" s="1">
        <f t="shared" si="288"/>
        <v>294.31855931480112</v>
      </c>
      <c r="AL165" s="1">
        <f t="shared" si="246"/>
        <v>317.6998810850082</v>
      </c>
      <c r="AM165" s="1">
        <f t="shared" si="258"/>
        <v>317.73337621197447</v>
      </c>
      <c r="AN165" s="1">
        <f t="shared" si="282"/>
        <v>312.4343956723738</v>
      </c>
      <c r="AO165" s="1">
        <f t="shared" si="294"/>
        <v>328.81822763940761</v>
      </c>
      <c r="AP165" s="1">
        <f t="shared" si="298"/>
        <v>349.7960800348543</v>
      </c>
      <c r="AQ165" s="1">
        <f t="shared" si="307"/>
        <v>338.76332362181608</v>
      </c>
      <c r="AR165" s="23">
        <f>$AH$201</f>
        <v>53.524358933305699</v>
      </c>
      <c r="AS165" s="1">
        <f>SQRT(AS166^2+2*$P$195*9.81* $C165)</f>
        <v>57.604351067770914</v>
      </c>
      <c r="AT165" s="31">
        <f t="shared" si="250"/>
        <v>53.524358933305699</v>
      </c>
      <c r="AU165" s="6">
        <f t="shared" ref="AU165:AU177" si="309">($C165/$AT165)</f>
        <v>0.93415411219222177</v>
      </c>
      <c r="AX165" s="58"/>
      <c r="AY165" s="34" t="s">
        <v>2</v>
      </c>
      <c r="AZ165" s="34">
        <v>2.8029999999999999</v>
      </c>
      <c r="BA165" s="34">
        <v>80.076999999999998</v>
      </c>
    </row>
    <row r="166" spans="1:53" x14ac:dyDescent="0.25">
      <c r="A166" s="4"/>
      <c r="B166" s="4"/>
      <c r="C166" s="12">
        <v>48.26</v>
      </c>
      <c r="D166" s="5">
        <f t="shared" si="308"/>
        <v>5380.5500000000011</v>
      </c>
      <c r="E166" s="14">
        <f>$AH$200</f>
        <v>299.06231707317068</v>
      </c>
      <c r="F166" s="12">
        <f t="shared" si="276"/>
        <v>306.2342739035301</v>
      </c>
      <c r="G166" s="5">
        <f t="shared" si="285"/>
        <v>300.30939787875252</v>
      </c>
      <c r="H166" s="5">
        <f t="shared" si="299"/>
        <v>292.93885000960807</v>
      </c>
      <c r="I166" s="5">
        <f t="shared" si="251"/>
        <v>279.6544398015206</v>
      </c>
      <c r="J166" s="5">
        <f t="shared" si="289"/>
        <v>255.91887141902041</v>
      </c>
      <c r="K166" s="5">
        <f t="shared" si="252"/>
        <v>232.05598920710716</v>
      </c>
      <c r="L166" s="5">
        <f t="shared" si="290"/>
        <v>208.68435832688948</v>
      </c>
      <c r="M166" s="5">
        <f t="shared" si="304"/>
        <v>199.60365523907168</v>
      </c>
      <c r="N166" s="5">
        <f t="shared" si="253"/>
        <v>184.84766853522009</v>
      </c>
      <c r="O166" s="5">
        <f t="shared" si="274"/>
        <v>176.33414807147676</v>
      </c>
      <c r="P166" s="5">
        <f t="shared" si="279"/>
        <v>164.8004086266744</v>
      </c>
      <c r="Q166" s="5">
        <f t="shared" si="287"/>
        <v>162.60245625801602</v>
      </c>
      <c r="R166" s="5">
        <f t="shared" si="245"/>
        <v>152.9954501265581</v>
      </c>
      <c r="S166" s="5">
        <f t="shared" si="257"/>
        <v>145.19332510504748</v>
      </c>
      <c r="T166" s="5">
        <f t="shared" si="281"/>
        <v>96.366814418456855</v>
      </c>
      <c r="U166" s="5">
        <f t="shared" si="291"/>
        <v>104.21975491201755</v>
      </c>
      <c r="V166" s="5">
        <f t="shared" si="297"/>
        <v>148.85290895293249</v>
      </c>
      <c r="W166" s="5">
        <f t="shared" si="306"/>
        <v>109.89096082617183</v>
      </c>
      <c r="X166" s="24">
        <f>$AH$201</f>
        <v>53.524358933305699</v>
      </c>
      <c r="Y166" s="14">
        <f>SQRT(Y165^2+2*$P$195*9.81* $C166)</f>
        <v>315.87193667044738</v>
      </c>
      <c r="Z166" s="12">
        <f t="shared" si="277"/>
        <v>120.27932806273182</v>
      </c>
      <c r="AA166" s="5">
        <f t="shared" si="286"/>
        <v>137.11881125614659</v>
      </c>
      <c r="AB166" s="5">
        <f t="shared" si="301"/>
        <v>150.39303750105293</v>
      </c>
      <c r="AC166" s="5">
        <f t="shared" si="254"/>
        <v>160.62215787889755</v>
      </c>
      <c r="AD166" s="5">
        <f t="shared" si="292"/>
        <v>203.44841495176377</v>
      </c>
      <c r="AE166" s="5">
        <f t="shared" si="255"/>
        <v>214.6484734016741</v>
      </c>
      <c r="AF166" s="5">
        <f t="shared" si="293"/>
        <v>254.64026851286826</v>
      </c>
      <c r="AG166" s="5">
        <f t="shared" si="305"/>
        <v>275.09856205876144</v>
      </c>
      <c r="AH166" s="5">
        <f t="shared" si="256"/>
        <v>274.77552428647391</v>
      </c>
      <c r="AI166" s="5">
        <f t="shared" si="275"/>
        <v>278.83607749373755</v>
      </c>
      <c r="AJ166" s="5">
        <f t="shared" si="280"/>
        <v>282.28228787070407</v>
      </c>
      <c r="AK166" s="5">
        <f t="shared" si="288"/>
        <v>292.76455447533277</v>
      </c>
      <c r="AL166" s="5">
        <f t="shared" si="246"/>
        <v>316.26078549423158</v>
      </c>
      <c r="AM166" s="5">
        <f t="shared" si="258"/>
        <v>316.29443301939432</v>
      </c>
      <c r="AN166" s="5">
        <f t="shared" si="282"/>
        <v>310.97093368860283</v>
      </c>
      <c r="AO166" s="5">
        <f t="shared" si="294"/>
        <v>327.42800251035538</v>
      </c>
      <c r="AP166" s="5">
        <f t="shared" si="298"/>
        <v>348.48955164789402</v>
      </c>
      <c r="AQ166" s="5">
        <f t="shared" si="307"/>
        <v>337.41407710897198</v>
      </c>
      <c r="AR166" s="24">
        <f>$AH$201</f>
        <v>53.524358933305699</v>
      </c>
      <c r="AS166" s="5">
        <f>SQRT(AS167^2+2*$P$195*9.81* $C166)</f>
        <v>49.050293189123757</v>
      </c>
      <c r="AT166" s="4">
        <f t="shared" si="250"/>
        <v>49.050293189123757</v>
      </c>
      <c r="AU166" s="14">
        <f t="shared" si="309"/>
        <v>0.98388810468315413</v>
      </c>
      <c r="AX166" s="58"/>
      <c r="AY166" s="34" t="s">
        <v>2</v>
      </c>
      <c r="AZ166" s="34">
        <v>2.8919999999999999</v>
      </c>
      <c r="BA166" s="34">
        <v>77.488</v>
      </c>
    </row>
    <row r="167" spans="1:53" x14ac:dyDescent="0.25">
      <c r="A167" s="61" t="s">
        <v>82</v>
      </c>
      <c r="B167" s="61">
        <f>SUM(AZ770:AZ845)</f>
        <v>470.33900000000006</v>
      </c>
      <c r="C167" s="11">
        <f>C164</f>
        <v>0</v>
      </c>
      <c r="D167" s="8">
        <f>D166+C167</f>
        <v>5380.5500000000011</v>
      </c>
      <c r="E167" s="9">
        <f t="shared" ref="E167:E177" si="310">$AI$200</f>
        <v>159.23126666666667</v>
      </c>
      <c r="F167" s="11">
        <f t="shared" si="276"/>
        <v>306.2342739035301</v>
      </c>
      <c r="G167" s="8">
        <f t="shared" si="285"/>
        <v>300.30939787875252</v>
      </c>
      <c r="H167" s="8">
        <f t="shared" si="299"/>
        <v>292.93885000960807</v>
      </c>
      <c r="I167" s="8">
        <f t="shared" si="251"/>
        <v>279.6544398015206</v>
      </c>
      <c r="J167" s="8">
        <f t="shared" si="289"/>
        <v>255.91887141902041</v>
      </c>
      <c r="K167" s="8">
        <f t="shared" si="252"/>
        <v>232.05598920710716</v>
      </c>
      <c r="L167" s="8">
        <f t="shared" si="290"/>
        <v>208.68435832688948</v>
      </c>
      <c r="M167" s="8">
        <f t="shared" si="304"/>
        <v>199.60365523907168</v>
      </c>
      <c r="N167" s="8">
        <f t="shared" si="253"/>
        <v>184.84766853522009</v>
      </c>
      <c r="O167" s="8">
        <f t="shared" si="274"/>
        <v>176.33414807147676</v>
      </c>
      <c r="P167" s="8">
        <f t="shared" si="279"/>
        <v>164.8004086266744</v>
      </c>
      <c r="Q167" s="8">
        <f t="shared" si="287"/>
        <v>162.60245625801602</v>
      </c>
      <c r="R167" s="8">
        <f t="shared" si="245"/>
        <v>152.9954501265581</v>
      </c>
      <c r="S167" s="8">
        <f t="shared" si="257"/>
        <v>145.19332510504748</v>
      </c>
      <c r="T167" s="8">
        <f t="shared" si="281"/>
        <v>96.366814418456855</v>
      </c>
      <c r="U167" s="8">
        <f t="shared" si="291"/>
        <v>104.21975491201755</v>
      </c>
      <c r="V167" s="8">
        <f t="shared" si="297"/>
        <v>148.85290895293249</v>
      </c>
      <c r="W167" s="8">
        <f t="shared" si="306"/>
        <v>109.89096082617183</v>
      </c>
      <c r="X167" s="8">
        <f t="shared" ref="X167:X177" si="311">SQRT(X166^2+2*$P$195*9.81* $C167)</f>
        <v>53.524358933305699</v>
      </c>
      <c r="Y167" s="27">
        <f t="shared" ref="Y167:Y177" si="312">$AI$201</f>
        <v>39.055733842023763</v>
      </c>
      <c r="Z167" s="11">
        <f t="shared" si="277"/>
        <v>116.5612965062686</v>
      </c>
      <c r="AA167" s="8">
        <f t="shared" si="286"/>
        <v>133.86929253678289</v>
      </c>
      <c r="AB167" s="8">
        <f t="shared" si="301"/>
        <v>147.43637547360257</v>
      </c>
      <c r="AC167" s="8">
        <f t="shared" si="254"/>
        <v>157.85720346462969</v>
      </c>
      <c r="AD167" s="8">
        <f t="shared" si="292"/>
        <v>201.27264252844961</v>
      </c>
      <c r="AE167" s="8">
        <f t="shared" si="255"/>
        <v>212.58736137802077</v>
      </c>
      <c r="AF167" s="8">
        <f t="shared" si="293"/>
        <v>252.90528945102284</v>
      </c>
      <c r="AG167" s="8">
        <f t="shared" si="305"/>
        <v>273.49339650309332</v>
      </c>
      <c r="AH167" s="8">
        <f t="shared" si="256"/>
        <v>273.16846053471585</v>
      </c>
      <c r="AI167" s="8">
        <f t="shared" si="275"/>
        <v>277.25255128870072</v>
      </c>
      <c r="AJ167" s="8">
        <f t="shared" si="280"/>
        <v>280.71820234804693</v>
      </c>
      <c r="AK167" s="8">
        <f t="shared" si="288"/>
        <v>291.2567654856108</v>
      </c>
      <c r="AL167" s="8">
        <f t="shared" si="246"/>
        <v>314.86553245064528</v>
      </c>
      <c r="AM167" s="8">
        <f t="shared" si="258"/>
        <v>314.89932906098755</v>
      </c>
      <c r="AN167" s="8">
        <f t="shared" si="282"/>
        <v>309.5518384425481</v>
      </c>
      <c r="AO167" s="8">
        <f t="shared" si="294"/>
        <v>326.08053592927206</v>
      </c>
      <c r="AP167" s="8">
        <f t="shared" si="298"/>
        <v>347.22382794351859</v>
      </c>
      <c r="AQ167" s="8">
        <f t="shared" si="307"/>
        <v>336.10664753214758</v>
      </c>
      <c r="AR167" s="8">
        <f t="shared" ref="AR167:AR176" si="313">SQRT(AR168^2+2*$P$195*9.81* $C167)</f>
        <v>327.92170729188001</v>
      </c>
      <c r="AS167" s="22">
        <f t="shared" ref="AS167:AS177" si="314">$AI$201</f>
        <v>39.055733842023763</v>
      </c>
      <c r="AT167" s="30">
        <f t="shared" si="250"/>
        <v>39.055733842023763</v>
      </c>
      <c r="AU167" s="9">
        <f t="shared" si="309"/>
        <v>0</v>
      </c>
      <c r="AX167" s="58"/>
      <c r="AY167" s="34" t="s">
        <v>2</v>
      </c>
      <c r="AZ167" s="34">
        <v>2.972</v>
      </c>
      <c r="BA167" s="34">
        <v>88.286000000000001</v>
      </c>
    </row>
    <row r="168" spans="1:53" x14ac:dyDescent="0.25">
      <c r="A168" s="62"/>
      <c r="B168" s="62"/>
      <c r="C168" s="10">
        <f t="shared" ref="C168:C176" si="315">$C$165</f>
        <v>50</v>
      </c>
      <c r="D168" s="1">
        <f t="shared" ref="D168:D177" si="316">D167+C168</f>
        <v>5430.5500000000011</v>
      </c>
      <c r="E168" s="6">
        <f t="shared" si="310"/>
        <v>159.23126666666667</v>
      </c>
      <c r="F168" s="10">
        <f t="shared" si="276"/>
        <v>307.72026341016658</v>
      </c>
      <c r="G168" s="1">
        <f t="shared" si="285"/>
        <v>301.82455906420023</v>
      </c>
      <c r="H168" s="1">
        <f t="shared" si="299"/>
        <v>294.49193511020241</v>
      </c>
      <c r="I168" s="1">
        <f t="shared" ref="I168:I177" si="317">SQRT(I167^2+2*$P$195*9.81* $C168)</f>
        <v>281.28088399445545</v>
      </c>
      <c r="J168" s="1">
        <f t="shared" si="289"/>
        <v>257.69516632716477</v>
      </c>
      <c r="K168" s="1">
        <f t="shared" ref="K168:K177" si="318">SQRT(K167^2+2*$P$195*9.81* $C168)</f>
        <v>234.01348706194059</v>
      </c>
      <c r="L168" s="1">
        <f t="shared" si="290"/>
        <v>210.85893723128171</v>
      </c>
      <c r="M168" s="1">
        <f t="shared" si="304"/>
        <v>201.87607382946149</v>
      </c>
      <c r="N168" s="1">
        <f t="shared" ref="N168:N177" si="319">SQRT(N167^2+2*$P$195*9.81* $C168)</f>
        <v>187.29920064673686</v>
      </c>
      <c r="O168" s="1">
        <f t="shared" si="274"/>
        <v>178.90238057693222</v>
      </c>
      <c r="P168" s="1">
        <f t="shared" si="279"/>
        <v>167.54553018066122</v>
      </c>
      <c r="Q168" s="1">
        <f t="shared" si="287"/>
        <v>165.38406447158087</v>
      </c>
      <c r="R168" s="1">
        <f t="shared" si="245"/>
        <v>155.94850996219273</v>
      </c>
      <c r="S168" s="1">
        <f t="shared" si="257"/>
        <v>148.30182620271407</v>
      </c>
      <c r="T168" s="1">
        <f t="shared" si="281"/>
        <v>100.98956837793348</v>
      </c>
      <c r="U168" s="1">
        <f t="shared" si="291"/>
        <v>108.50846655409431</v>
      </c>
      <c r="V168" s="1">
        <f t="shared" si="297"/>
        <v>151.88653167331859</v>
      </c>
      <c r="W168" s="1">
        <f t="shared" si="306"/>
        <v>113.96645678136717</v>
      </c>
      <c r="X168" s="1">
        <f t="shared" si="311"/>
        <v>61.458823607528821</v>
      </c>
      <c r="Y168" s="28">
        <f t="shared" si="312"/>
        <v>39.055733842023763</v>
      </c>
      <c r="Z168" s="10">
        <f t="shared" si="277"/>
        <v>116.5612965062686</v>
      </c>
      <c r="AA168" s="1">
        <f t="shared" si="286"/>
        <v>133.86929253678289</v>
      </c>
      <c r="AB168" s="1">
        <f t="shared" si="301"/>
        <v>147.43637547360257</v>
      </c>
      <c r="AC168" s="1">
        <f t="shared" ref="AC168:AC176" si="320">SQRT(AC169^2+2*$P$195*9.81* $C168)</f>
        <v>157.85720346462969</v>
      </c>
      <c r="AD168" s="1">
        <f t="shared" si="292"/>
        <v>201.27264252844961</v>
      </c>
      <c r="AE168" s="1">
        <f t="shared" ref="AE168:AE176" si="321">SQRT(AE169^2+2*$P$195*9.81* $C168)</f>
        <v>212.58736137802077</v>
      </c>
      <c r="AF168" s="1">
        <f t="shared" si="293"/>
        <v>252.90528945102284</v>
      </c>
      <c r="AG168" s="1">
        <f t="shared" si="305"/>
        <v>273.49339650309332</v>
      </c>
      <c r="AH168" s="1">
        <f t="shared" ref="AH168:AH176" si="322">SQRT(AH169^2+2*$P$195*9.81* $C168)</f>
        <v>273.16846053471585</v>
      </c>
      <c r="AI168" s="1">
        <f t="shared" si="275"/>
        <v>277.25255128870072</v>
      </c>
      <c r="AJ168" s="1">
        <f t="shared" si="280"/>
        <v>280.71820234804693</v>
      </c>
      <c r="AK168" s="1">
        <f t="shared" si="288"/>
        <v>291.2567654856108</v>
      </c>
      <c r="AL168" s="1">
        <f t="shared" si="246"/>
        <v>314.86553245064528</v>
      </c>
      <c r="AM168" s="1">
        <f t="shared" si="258"/>
        <v>314.89932906098755</v>
      </c>
      <c r="AN168" s="1">
        <f t="shared" si="282"/>
        <v>309.5518384425481</v>
      </c>
      <c r="AO168" s="1">
        <f t="shared" si="294"/>
        <v>326.08053592927206</v>
      </c>
      <c r="AP168" s="1">
        <f t="shared" si="298"/>
        <v>347.22382794351859</v>
      </c>
      <c r="AQ168" s="1">
        <f t="shared" si="307"/>
        <v>336.10664753214758</v>
      </c>
      <c r="AR168" s="1">
        <f t="shared" si="313"/>
        <v>327.92170729188001</v>
      </c>
      <c r="AS168" s="23">
        <f t="shared" si="314"/>
        <v>39.055733842023763</v>
      </c>
      <c r="AT168" s="31">
        <f t="shared" si="250"/>
        <v>39.055733842023763</v>
      </c>
      <c r="AU168" s="6">
        <f t="shared" si="309"/>
        <v>1.2802217518750156</v>
      </c>
      <c r="AX168" s="58"/>
      <c r="AY168" s="34" t="s">
        <v>2</v>
      </c>
      <c r="AZ168" s="34">
        <v>3.044</v>
      </c>
      <c r="BA168" s="34">
        <v>87.483000000000004</v>
      </c>
    </row>
    <row r="169" spans="1:53" x14ac:dyDescent="0.25">
      <c r="A169" s="62"/>
      <c r="B169" s="62"/>
      <c r="C169" s="10">
        <f t="shared" si="315"/>
        <v>50</v>
      </c>
      <c r="D169" s="1">
        <f t="shared" si="316"/>
        <v>5480.5500000000011</v>
      </c>
      <c r="E169" s="6">
        <f t="shared" si="310"/>
        <v>159.23126666666667</v>
      </c>
      <c r="F169" s="10">
        <f t="shared" si="276"/>
        <v>309.1991114366636</v>
      </c>
      <c r="G169" s="1">
        <f t="shared" si="285"/>
        <v>303.33215202859537</v>
      </c>
      <c r="H169" s="1">
        <f t="shared" si="299"/>
        <v>296.03687244151132</v>
      </c>
      <c r="I169" s="1">
        <f t="shared" si="317"/>
        <v>282.897977547918</v>
      </c>
      <c r="J169" s="1">
        <f t="shared" si="289"/>
        <v>259.459300755215</v>
      </c>
      <c r="K169" s="1">
        <f t="shared" si="318"/>
        <v>235.95474592999616</v>
      </c>
      <c r="L169" s="1">
        <f t="shared" si="290"/>
        <v>213.01131756389285</v>
      </c>
      <c r="M169" s="1">
        <f t="shared" si="304"/>
        <v>204.1231960968625</v>
      </c>
      <c r="N169" s="1">
        <f t="shared" si="319"/>
        <v>189.71905693131251</v>
      </c>
      <c r="O169" s="1">
        <f t="shared" si="274"/>
        <v>181.43426296070291</v>
      </c>
      <c r="P169" s="1">
        <f t="shared" si="279"/>
        <v>170.24639403969431</v>
      </c>
      <c r="Q169" s="1">
        <f t="shared" si="287"/>
        <v>168.11965614151137</v>
      </c>
      <c r="R169" s="1">
        <f t="shared" si="245"/>
        <v>158.84668003904937</v>
      </c>
      <c r="S169" s="1">
        <f t="shared" si="257"/>
        <v>151.34649535109827</v>
      </c>
      <c r="T169" s="1">
        <f t="shared" si="281"/>
        <v>105.40978569924759</v>
      </c>
      <c r="U169" s="1">
        <f t="shared" si="291"/>
        <v>112.63399714971055</v>
      </c>
      <c r="V169" s="1">
        <f t="shared" si="297"/>
        <v>154.86073906497415</v>
      </c>
      <c r="W169" s="1">
        <f t="shared" si="306"/>
        <v>117.90115890566653</v>
      </c>
      <c r="X169" s="1">
        <f t="shared" si="311"/>
        <v>68.480048183550096</v>
      </c>
      <c r="Y169" s="28">
        <f t="shared" si="312"/>
        <v>39.055733842023763</v>
      </c>
      <c r="Z169" s="10">
        <f t="shared" si="277"/>
        <v>112.579775462657</v>
      </c>
      <c r="AA169" s="1">
        <f t="shared" si="286"/>
        <v>130.4172438149908</v>
      </c>
      <c r="AB169" s="1">
        <f t="shared" si="301"/>
        <v>144.30923329015755</v>
      </c>
      <c r="AC169" s="1">
        <f t="shared" si="320"/>
        <v>154.94052628564773</v>
      </c>
      <c r="AD169" s="1">
        <f t="shared" si="292"/>
        <v>198.99333313049726</v>
      </c>
      <c r="AE169" s="1">
        <f t="shared" si="321"/>
        <v>210.43064467341537</v>
      </c>
      <c r="AF169" s="1">
        <f t="shared" si="293"/>
        <v>251.09511232261301</v>
      </c>
      <c r="AG169" s="1">
        <f t="shared" si="305"/>
        <v>271.8203596693931</v>
      </c>
      <c r="AH169" s="1">
        <f t="shared" si="322"/>
        <v>271.49342134001444</v>
      </c>
      <c r="AI169" s="1">
        <f t="shared" si="275"/>
        <v>275.60233525152432</v>
      </c>
      <c r="AJ169" s="1">
        <f t="shared" si="280"/>
        <v>279.08847903401357</v>
      </c>
      <c r="AK169" s="1">
        <f t="shared" si="288"/>
        <v>289.68633630383755</v>
      </c>
      <c r="AL169" s="1">
        <f t="shared" si="246"/>
        <v>313.41342269505361</v>
      </c>
      <c r="AM169" s="1">
        <f t="shared" si="258"/>
        <v>313.44737587521786</v>
      </c>
      <c r="AN169" s="1">
        <f t="shared" si="282"/>
        <v>308.07468361285612</v>
      </c>
      <c r="AO169" s="1">
        <f t="shared" si="294"/>
        <v>324.67858862561491</v>
      </c>
      <c r="AP169" s="1">
        <f t="shared" si="298"/>
        <v>345.9075840332938</v>
      </c>
      <c r="AQ169" s="1">
        <f t="shared" si="307"/>
        <v>334.74669306103573</v>
      </c>
      <c r="AR169" s="1">
        <f t="shared" si="313"/>
        <v>326.52766515751989</v>
      </c>
      <c r="AS169" s="23">
        <f t="shared" si="314"/>
        <v>39.055733842023763</v>
      </c>
      <c r="AT169" s="31">
        <f t="shared" si="250"/>
        <v>39.055733842023763</v>
      </c>
      <c r="AU169" s="6">
        <f t="shared" si="309"/>
        <v>1.2802217518750156</v>
      </c>
      <c r="AX169" s="58"/>
      <c r="AY169" s="34" t="s">
        <v>2</v>
      </c>
      <c r="AZ169" s="34">
        <v>3.1219999999999999</v>
      </c>
      <c r="BA169" s="34">
        <v>87.938999999999993</v>
      </c>
    </row>
    <row r="170" spans="1:53" x14ac:dyDescent="0.25">
      <c r="A170" s="62"/>
      <c r="B170" s="62"/>
      <c r="C170" s="10">
        <f t="shared" si="315"/>
        <v>50</v>
      </c>
      <c r="D170" s="1">
        <f t="shared" si="316"/>
        <v>5530.5500000000011</v>
      </c>
      <c r="E170" s="6">
        <f t="shared" si="310"/>
        <v>159.23126666666667</v>
      </c>
      <c r="F170" s="10">
        <f t="shared" si="276"/>
        <v>310.67091996712907</v>
      </c>
      <c r="G170" s="1">
        <f t="shared" si="285"/>
        <v>304.83228906121298</v>
      </c>
      <c r="H170" s="1">
        <f t="shared" si="299"/>
        <v>297.57378890781297</v>
      </c>
      <c r="I170" s="1">
        <f t="shared" si="317"/>
        <v>284.50587990532347</v>
      </c>
      <c r="J170" s="1">
        <f t="shared" si="289"/>
        <v>261.2115210866188</v>
      </c>
      <c r="K170" s="1">
        <f t="shared" si="318"/>
        <v>237.88016337410113</v>
      </c>
      <c r="L170" s="1">
        <f t="shared" si="290"/>
        <v>215.14216557965946</v>
      </c>
      <c r="M170" s="1">
        <f t="shared" si="304"/>
        <v>206.34584847967787</v>
      </c>
      <c r="N170" s="1">
        <f t="shared" si="319"/>
        <v>192.10843438773477</v>
      </c>
      <c r="O170" s="1">
        <f t="shared" si="274"/>
        <v>183.9312963475588</v>
      </c>
      <c r="P170" s="1">
        <f t="shared" si="279"/>
        <v>172.9050741982978</v>
      </c>
      <c r="Q170" s="1">
        <f t="shared" si="287"/>
        <v>170.81144218447434</v>
      </c>
      <c r="R170" s="1">
        <f t="shared" si="245"/>
        <v>161.692911902248</v>
      </c>
      <c r="S170" s="1">
        <f t="shared" si="257"/>
        <v>154.33111045754842</v>
      </c>
      <c r="T170" s="1">
        <f t="shared" si="281"/>
        <v>109.65196268722828</v>
      </c>
      <c r="U170" s="1">
        <f t="shared" si="291"/>
        <v>116.61366692596972</v>
      </c>
      <c r="V170" s="1">
        <f t="shared" si="297"/>
        <v>157.77889118557658</v>
      </c>
      <c r="W170" s="1">
        <f t="shared" si="306"/>
        <v>121.7087230698738</v>
      </c>
      <c r="X170" s="1">
        <f t="shared" si="311"/>
        <v>74.84548750072608</v>
      </c>
      <c r="Y170" s="28">
        <f t="shared" si="312"/>
        <v>39.055733842023763</v>
      </c>
      <c r="Z170" s="10">
        <f t="shared" si="277"/>
        <v>108.45218228888835</v>
      </c>
      <c r="AA170" s="1">
        <f t="shared" si="286"/>
        <v>126.87130283992023</v>
      </c>
      <c r="AB170" s="1">
        <f t="shared" si="301"/>
        <v>141.11280881901939</v>
      </c>
      <c r="AC170" s="1">
        <f t="shared" si="320"/>
        <v>151.96788044081384</v>
      </c>
      <c r="AD170" s="1">
        <f t="shared" si="292"/>
        <v>196.68761178677485</v>
      </c>
      <c r="AE170" s="1">
        <f t="shared" si="321"/>
        <v>208.25159355373296</v>
      </c>
      <c r="AF170" s="1">
        <f t="shared" si="293"/>
        <v>249.27179028583566</v>
      </c>
      <c r="AG170" s="1">
        <f t="shared" si="305"/>
        <v>270.13696143030523</v>
      </c>
      <c r="AH170" s="1">
        <f t="shared" si="322"/>
        <v>269.80798326014485</v>
      </c>
      <c r="AI170" s="1">
        <f t="shared" si="275"/>
        <v>273.94217856345819</v>
      </c>
      <c r="AJ170" s="1">
        <f t="shared" si="280"/>
        <v>277.44918296783476</v>
      </c>
      <c r="AK170" s="1">
        <f t="shared" si="288"/>
        <v>288.10734707941771</v>
      </c>
      <c r="AL170" s="1">
        <f t="shared" si="246"/>
        <v>311.95455362188312</v>
      </c>
      <c r="AM170" s="1">
        <f t="shared" si="258"/>
        <v>311.98866556825442</v>
      </c>
      <c r="AN170" s="1">
        <f t="shared" si="282"/>
        <v>306.59041192307598</v>
      </c>
      <c r="AO170" s="1">
        <f t="shared" si="294"/>
        <v>323.27056146813192</v>
      </c>
      <c r="AP170" s="1">
        <f t="shared" si="298"/>
        <v>344.58631239756204</v>
      </c>
      <c r="AQ170" s="1">
        <f t="shared" si="307"/>
        <v>333.38119100408062</v>
      </c>
      <c r="AR170" s="1">
        <f t="shared" si="313"/>
        <v>325.12764587654095</v>
      </c>
      <c r="AS170" s="23">
        <f t="shared" si="314"/>
        <v>39.055733842023763</v>
      </c>
      <c r="AT170" s="31">
        <f t="shared" si="250"/>
        <v>39.055733842023763</v>
      </c>
      <c r="AU170" s="6">
        <f t="shared" si="309"/>
        <v>1.2802217518750156</v>
      </c>
      <c r="AX170" s="58"/>
      <c r="AY170" s="34" t="s">
        <v>2</v>
      </c>
      <c r="AZ170" s="34">
        <v>3.2170000000000001</v>
      </c>
      <c r="BA170" s="34">
        <v>103.405</v>
      </c>
    </row>
    <row r="171" spans="1:53" x14ac:dyDescent="0.25">
      <c r="A171" s="62"/>
      <c r="B171" s="62"/>
      <c r="C171" s="10">
        <f t="shared" si="315"/>
        <v>50</v>
      </c>
      <c r="D171" s="1">
        <f t="shared" si="316"/>
        <v>5580.5500000000011</v>
      </c>
      <c r="E171" s="6">
        <f t="shared" si="310"/>
        <v>159.23126666666667</v>
      </c>
      <c r="F171" s="10">
        <f t="shared" si="276"/>
        <v>312.13578858122361</v>
      </c>
      <c r="G171" s="1">
        <f t="shared" si="285"/>
        <v>306.32507970177517</v>
      </c>
      <c r="H171" s="1">
        <f t="shared" si="299"/>
        <v>299.1028081529019</v>
      </c>
      <c r="I171" s="1">
        <f t="shared" si="317"/>
        <v>286.10474602967065</v>
      </c>
      <c r="J171" s="1">
        <f t="shared" si="289"/>
        <v>262.95206549556724</v>
      </c>
      <c r="K171" s="1">
        <f t="shared" si="318"/>
        <v>239.79012099519247</v>
      </c>
      <c r="L171" s="1">
        <f t="shared" si="290"/>
        <v>217.25211485807361</v>
      </c>
      <c r="M171" s="1">
        <f t="shared" si="304"/>
        <v>208.54481337304503</v>
      </c>
      <c r="N171" s="1">
        <f t="shared" si="319"/>
        <v>194.46845647278275</v>
      </c>
      <c r="O171" s="1">
        <f t="shared" si="274"/>
        <v>186.39488130335954</v>
      </c>
      <c r="P171" s="1">
        <f t="shared" si="279"/>
        <v>175.52348755513853</v>
      </c>
      <c r="Q171" s="1">
        <f t="shared" si="287"/>
        <v>173.46146194800741</v>
      </c>
      <c r="R171" s="1">
        <f t="shared" si="245"/>
        <v>164.48990169438406</v>
      </c>
      <c r="S171" s="1">
        <f t="shared" si="257"/>
        <v>157.25909085029079</v>
      </c>
      <c r="T171" s="1">
        <f t="shared" si="281"/>
        <v>113.73602297056682</v>
      </c>
      <c r="U171" s="1">
        <f t="shared" si="291"/>
        <v>120.46193304907989</v>
      </c>
      <c r="V171" s="1">
        <f t="shared" si="297"/>
        <v>160.64404285173484</v>
      </c>
      <c r="W171" s="1">
        <f t="shared" si="306"/>
        <v>125.400730744678</v>
      </c>
      <c r="X171" s="1">
        <f t="shared" si="311"/>
        <v>80.71045161081274</v>
      </c>
      <c r="Y171" s="28">
        <f t="shared" si="312"/>
        <v>39.055733842023763</v>
      </c>
      <c r="Z171" s="10">
        <f t="shared" si="277"/>
        <v>104.16115323489016</v>
      </c>
      <c r="AA171" s="1">
        <f t="shared" si="286"/>
        <v>123.2233641981047</v>
      </c>
      <c r="AB171" s="1">
        <f t="shared" si="301"/>
        <v>137.84228238386476</v>
      </c>
      <c r="AC171" s="1">
        <f t="shared" si="320"/>
        <v>148.93591469378194</v>
      </c>
      <c r="AD171" s="1">
        <f t="shared" si="292"/>
        <v>194.35453848671776</v>
      </c>
      <c r="AE171" s="1">
        <f t="shared" si="321"/>
        <v>206.04949943561908</v>
      </c>
      <c r="AF171" s="1">
        <f t="shared" si="293"/>
        <v>247.4350327506306</v>
      </c>
      <c r="AG171" s="1">
        <f t="shared" si="305"/>
        <v>268.44300685769076</v>
      </c>
      <c r="AH171" s="1">
        <f t="shared" si="322"/>
        <v>268.11195018295359</v>
      </c>
      <c r="AI171" s="1">
        <f t="shared" si="275"/>
        <v>272.27189938753065</v>
      </c>
      <c r="AJ171" s="1">
        <f t="shared" si="280"/>
        <v>275.80014345449325</v>
      </c>
      <c r="AK171" s="1">
        <f t="shared" si="288"/>
        <v>286.51965629104762</v>
      </c>
      <c r="AL171" s="1">
        <f t="shared" si="246"/>
        <v>310.48882995275102</v>
      </c>
      <c r="AM171" s="1">
        <f t="shared" si="258"/>
        <v>310.5231029135515</v>
      </c>
      <c r="AN171" s="1">
        <f t="shared" si="282"/>
        <v>305.09891950507034</v>
      </c>
      <c r="AO171" s="1">
        <f t="shared" si="294"/>
        <v>321.85637466410583</v>
      </c>
      <c r="AP171" s="1">
        <f t="shared" si="298"/>
        <v>343.25995497836652</v>
      </c>
      <c r="AQ171" s="1">
        <f t="shared" si="307"/>
        <v>332.01007291240319</v>
      </c>
      <c r="AR171" s="1">
        <f t="shared" si="313"/>
        <v>323.72157189971352</v>
      </c>
      <c r="AS171" s="23">
        <f t="shared" si="314"/>
        <v>39.055733842023763</v>
      </c>
      <c r="AT171" s="31">
        <f t="shared" si="250"/>
        <v>39.055733842023763</v>
      </c>
      <c r="AU171" s="6">
        <f t="shared" si="309"/>
        <v>1.2802217518750156</v>
      </c>
      <c r="AX171" s="58"/>
      <c r="AY171" s="34" t="s">
        <v>2</v>
      </c>
      <c r="AZ171" s="34">
        <v>3.306</v>
      </c>
      <c r="BA171" s="34">
        <v>114.828</v>
      </c>
    </row>
    <row r="172" spans="1:53" x14ac:dyDescent="0.25">
      <c r="A172" s="62"/>
      <c r="B172" s="62"/>
      <c r="C172" s="10">
        <f t="shared" si="315"/>
        <v>50</v>
      </c>
      <c r="D172" s="1">
        <f t="shared" si="316"/>
        <v>5630.5500000000011</v>
      </c>
      <c r="E172" s="6">
        <f t="shared" si="310"/>
        <v>159.23126666666667</v>
      </c>
      <c r="F172" s="10">
        <f t="shared" si="276"/>
        <v>313.59381453278428</v>
      </c>
      <c r="G172" s="1">
        <f t="shared" si="285"/>
        <v>307.81063083379513</v>
      </c>
      <c r="H172" s="1">
        <f t="shared" si="299"/>
        <v>300.62405067617533</v>
      </c>
      <c r="I172" s="1">
        <f t="shared" si="317"/>
        <v>287.69472657784735</v>
      </c>
      <c r="J172" s="1">
        <f t="shared" si="289"/>
        <v>264.68116432490069</v>
      </c>
      <c r="K172" s="1">
        <f t="shared" si="318"/>
        <v>241.68498531536676</v>
      </c>
      <c r="L172" s="1">
        <f t="shared" si="290"/>
        <v>219.34176850364275</v>
      </c>
      <c r="M172" s="1">
        <f t="shared" si="304"/>
        <v>210.72083234649151</v>
      </c>
      <c r="N172" s="1">
        <f t="shared" si="319"/>
        <v>196.80017927559567</v>
      </c>
      <c r="O172" s="1">
        <f t="shared" si="274"/>
        <v>188.82632702060772</v>
      </c>
      <c r="P172" s="1">
        <f t="shared" si="279"/>
        <v>178.1034100839141</v>
      </c>
      <c r="Q172" s="1">
        <f t="shared" si="287"/>
        <v>176.07160129089536</v>
      </c>
      <c r="R172" s="1">
        <f t="shared" si="245"/>
        <v>167.24012006521681</v>
      </c>
      <c r="S172" s="1">
        <f t="shared" si="257"/>
        <v>160.13354319148758</v>
      </c>
      <c r="T172" s="1">
        <f t="shared" si="281"/>
        <v>117.67843014402131</v>
      </c>
      <c r="U172" s="1">
        <f t="shared" si="291"/>
        <v>124.19101140549989</v>
      </c>
      <c r="V172" s="1">
        <f t="shared" si="297"/>
        <v>163.45898110458788</v>
      </c>
      <c r="W172" s="1">
        <f t="shared" si="306"/>
        <v>128.98710505821592</v>
      </c>
      <c r="X172" s="1">
        <f t="shared" si="311"/>
        <v>86.177183750812745</v>
      </c>
      <c r="Y172" s="28">
        <f t="shared" si="312"/>
        <v>39.055733842023763</v>
      </c>
      <c r="Z172" s="10">
        <f t="shared" si="277"/>
        <v>99.685584931936233</v>
      </c>
      <c r="AA172" s="1">
        <f t="shared" si="286"/>
        <v>119.46408449529403</v>
      </c>
      <c r="AB172" s="1">
        <f t="shared" si="301"/>
        <v>134.49224815130836</v>
      </c>
      <c r="AC172" s="1">
        <f t="shared" si="320"/>
        <v>145.84092939114689</v>
      </c>
      <c r="AD172" s="1">
        <f t="shared" si="292"/>
        <v>191.99311610155468</v>
      </c>
      <c r="AE172" s="1">
        <f t="shared" si="321"/>
        <v>203.82361545627924</v>
      </c>
      <c r="AF172" s="1">
        <f t="shared" si="293"/>
        <v>245.5845382598539</v>
      </c>
      <c r="AG172" s="1">
        <f t="shared" si="305"/>
        <v>266.73829483371566</v>
      </c>
      <c r="AH172" s="1">
        <f t="shared" si="322"/>
        <v>266.40511975355616</v>
      </c>
      <c r="AI172" s="1">
        <f t="shared" si="275"/>
        <v>270.59131027454231</v>
      </c>
      <c r="AJ172" s="1">
        <f t="shared" si="280"/>
        <v>274.1411846649807</v>
      </c>
      <c r="AK172" s="1">
        <f t="shared" si="288"/>
        <v>284.92311847433518</v>
      </c>
      <c r="AL172" s="1">
        <f t="shared" si="246"/>
        <v>309.01615414963072</v>
      </c>
      <c r="AM172" s="1">
        <f t="shared" si="258"/>
        <v>309.05059042664857</v>
      </c>
      <c r="AN172" s="1">
        <f t="shared" si="282"/>
        <v>303.60009993931391</v>
      </c>
      <c r="AO172" s="1">
        <f t="shared" si="294"/>
        <v>320.43594666004822</v>
      </c>
      <c r="AP172" s="1">
        <f t="shared" si="298"/>
        <v>341.92845259169383</v>
      </c>
      <c r="AQ172" s="1">
        <f t="shared" si="307"/>
        <v>330.63326891784391</v>
      </c>
      <c r="AR172" s="1">
        <f t="shared" si="313"/>
        <v>322.30936398625062</v>
      </c>
      <c r="AS172" s="23">
        <f t="shared" si="314"/>
        <v>39.055733842023763</v>
      </c>
      <c r="AT172" s="31">
        <f t="shared" si="250"/>
        <v>39.055733842023763</v>
      </c>
      <c r="AU172" s="6">
        <f t="shared" si="309"/>
        <v>1.2802217518750156</v>
      </c>
      <c r="AX172" s="58"/>
      <c r="AY172" s="34" t="s">
        <v>2</v>
      </c>
      <c r="AZ172" s="34">
        <v>3.3809999999999998</v>
      </c>
      <c r="BA172" s="34">
        <v>122.626</v>
      </c>
    </row>
    <row r="173" spans="1:53" x14ac:dyDescent="0.25">
      <c r="A173" s="62"/>
      <c r="B173" s="62"/>
      <c r="C173" s="10">
        <f t="shared" si="315"/>
        <v>50</v>
      </c>
      <c r="D173" s="1">
        <f t="shared" si="316"/>
        <v>5680.5500000000011</v>
      </c>
      <c r="E173" s="6">
        <f t="shared" si="310"/>
        <v>159.23126666666667</v>
      </c>
      <c r="F173" s="10">
        <f t="shared" si="276"/>
        <v>315.0450928251737</v>
      </c>
      <c r="G173" s="1">
        <f t="shared" si="285"/>
        <v>309.28904677388579</v>
      </c>
      <c r="H173" s="1">
        <f t="shared" si="299"/>
        <v>302.13763394345904</v>
      </c>
      <c r="I173" s="1">
        <f t="shared" si="317"/>
        <v>289.27596806631266</v>
      </c>
      <c r="J173" s="1">
        <f t="shared" si="289"/>
        <v>266.39904044193759</v>
      </c>
      <c r="K173" s="1">
        <f t="shared" si="318"/>
        <v>243.56510859909523</v>
      </c>
      <c r="L173" s="1">
        <f t="shared" si="290"/>
        <v>221.41170115941389</v>
      </c>
      <c r="M173" s="1">
        <f t="shared" si="304"/>
        <v>212.8746090655205</v>
      </c>
      <c r="N173" s="1">
        <f t="shared" si="319"/>
        <v>199.10459704111958</v>
      </c>
      <c r="O173" s="1">
        <f t="shared" si="274"/>
        <v>191.2268594525714</v>
      </c>
      <c r="P173" s="1">
        <f t="shared" si="279"/>
        <v>180.64649092500767</v>
      </c>
      <c r="Q173" s="1">
        <f t="shared" si="287"/>
        <v>178.64360828515535</v>
      </c>
      <c r="R173" s="1">
        <f t="shared" si="245"/>
        <v>169.94583772316443</v>
      </c>
      <c r="S173" s="1">
        <f t="shared" si="257"/>
        <v>162.95730009747959</v>
      </c>
      <c r="T173" s="1">
        <f t="shared" si="281"/>
        <v>121.49297478110124</v>
      </c>
      <c r="U173" s="1">
        <f t="shared" si="291"/>
        <v>127.81133484132386</v>
      </c>
      <c r="V173" s="1">
        <f t="shared" si="297"/>
        <v>166.2262569624607</v>
      </c>
      <c r="W173" s="1">
        <f t="shared" si="306"/>
        <v>132.47642534164044</v>
      </c>
      <c r="X173" s="1">
        <f t="shared" si="311"/>
        <v>91.317232761518483</v>
      </c>
      <c r="Y173" s="28">
        <f t="shared" si="312"/>
        <v>39.055733842023763</v>
      </c>
      <c r="Z173" s="10">
        <f t="shared" si="277"/>
        <v>94.999399172954099</v>
      </c>
      <c r="AA173" s="1">
        <f t="shared" si="286"/>
        <v>115.58260026621114</v>
      </c>
      <c r="AB173" s="1">
        <f t="shared" si="301"/>
        <v>131.05660919157455</v>
      </c>
      <c r="AC173" s="1">
        <f t="shared" si="320"/>
        <v>142.67882353619785</v>
      </c>
      <c r="AD173" s="1">
        <f t="shared" si="292"/>
        <v>189.60228540390818</v>
      </c>
      <c r="AE173" s="1">
        <f t="shared" si="321"/>
        <v>201.57315351422469</v>
      </c>
      <c r="AF173" s="1">
        <f t="shared" si="293"/>
        <v>243.71999391167242</v>
      </c>
      <c r="AG173" s="1">
        <f t="shared" si="305"/>
        <v>265.02261777214079</v>
      </c>
      <c r="AH173" s="1">
        <f t="shared" si="322"/>
        <v>264.68728309253282</v>
      </c>
      <c r="AI173" s="1">
        <f t="shared" si="275"/>
        <v>268.90021791752719</v>
      </c>
      <c r="AJ173" s="1">
        <f t="shared" si="280"/>
        <v>272.47212541748019</v>
      </c>
      <c r="AK173" s="1">
        <f t="shared" si="288"/>
        <v>283.31758406625602</v>
      </c>
      <c r="AL173" s="1">
        <f t="shared" si="246"/>
        <v>307.53642633910596</v>
      </c>
      <c r="AM173" s="1">
        <f t="shared" si="258"/>
        <v>307.57102828949945</v>
      </c>
      <c r="AN173" s="1">
        <f t="shared" si="282"/>
        <v>302.0938441662812</v>
      </c>
      <c r="AO173" s="1">
        <f t="shared" si="294"/>
        <v>319.00919408681824</v>
      </c>
      <c r="AP173" s="1">
        <f t="shared" si="298"/>
        <v>340.59174489665804</v>
      </c>
      <c r="AQ173" s="1">
        <f t="shared" si="307"/>
        <v>329.25070769141757</v>
      </c>
      <c r="AR173" s="1">
        <f t="shared" si="313"/>
        <v>320.89094115169627</v>
      </c>
      <c r="AS173" s="23">
        <f t="shared" si="314"/>
        <v>39.055733842023763</v>
      </c>
      <c r="AT173" s="31">
        <f t="shared" si="250"/>
        <v>39.055733842023763</v>
      </c>
      <c r="AU173" s="6">
        <f t="shared" si="309"/>
        <v>1.2802217518750156</v>
      </c>
      <c r="AX173" s="58"/>
      <c r="AY173" s="34" t="s">
        <v>2</v>
      </c>
      <c r="AZ173" s="34">
        <v>3.4329999999999998</v>
      </c>
      <c r="BA173" s="34">
        <v>130.61000000000001</v>
      </c>
    </row>
    <row r="174" spans="1:53" x14ac:dyDescent="0.25">
      <c r="A174" s="62"/>
      <c r="B174" s="62"/>
      <c r="C174" s="10">
        <f t="shared" si="315"/>
        <v>50</v>
      </c>
      <c r="D174" s="1">
        <f t="shared" si="316"/>
        <v>5730.5500000000011</v>
      </c>
      <c r="E174" s="6">
        <f t="shared" si="310"/>
        <v>159.23126666666667</v>
      </c>
      <c r="F174" s="10">
        <f t="shared" si="276"/>
        <v>316.48971628351893</v>
      </c>
      <c r="G174" s="1">
        <f t="shared" si="285"/>
        <v>310.76042935724445</v>
      </c>
      <c r="H174" s="1">
        <f t="shared" si="299"/>
        <v>303.64367249286073</v>
      </c>
      <c r="I174" s="1">
        <f t="shared" si="317"/>
        <v>290.84861302867228</v>
      </c>
      <c r="J174" s="1">
        <f t="shared" si="289"/>
        <v>268.10590957378224</v>
      </c>
      <c r="K174" s="1">
        <f t="shared" si="318"/>
        <v>245.43082961781522</v>
      </c>
      <c r="L174" s="1">
        <f t="shared" si="290"/>
        <v>223.46246085261302</v>
      </c>
      <c r="M174" s="1">
        <f t="shared" si="304"/>
        <v>215.00681194975704</v>
      </c>
      <c r="N174" s="1">
        <f t="shared" si="319"/>
        <v>201.38264712458866</v>
      </c>
      <c r="O174" s="1">
        <f t="shared" si="274"/>
        <v>193.59762853943616</v>
      </c>
      <c r="P174" s="1">
        <f t="shared" si="279"/>
        <v>183.15426471561855</v>
      </c>
      <c r="Q174" s="1">
        <f t="shared" si="287"/>
        <v>181.17910691119997</v>
      </c>
      <c r="R174" s="1">
        <f t="shared" si="245"/>
        <v>172.6091473805144</v>
      </c>
      <c r="S174" s="1">
        <f t="shared" si="257"/>
        <v>165.73295283394918</v>
      </c>
      <c r="T174" s="1">
        <f t="shared" si="281"/>
        <v>125.19134523265296</v>
      </c>
      <c r="U174" s="1">
        <f t="shared" si="291"/>
        <v>131.33189754938061</v>
      </c>
      <c r="V174" s="1">
        <f t="shared" si="297"/>
        <v>168.94821249054402</v>
      </c>
      <c r="W174" s="1">
        <f t="shared" si="306"/>
        <v>135.87616888659775</v>
      </c>
      <c r="X174" s="1">
        <f t="shared" si="311"/>
        <v>96.182987057074413</v>
      </c>
      <c r="Y174" s="28">
        <f t="shared" si="312"/>
        <v>39.055733842023763</v>
      </c>
      <c r="Z174" s="10">
        <f t="shared" si="277"/>
        <v>90.069727673743259</v>
      </c>
      <c r="AA174" s="1">
        <f t="shared" si="286"/>
        <v>111.56615743270336</v>
      </c>
      <c r="AB174" s="1">
        <f t="shared" si="301"/>
        <v>127.52844707277315</v>
      </c>
      <c r="AC174" s="1">
        <f t="shared" si="320"/>
        <v>139.44503105408054</v>
      </c>
      <c r="AD174" s="1">
        <f t="shared" si="292"/>
        <v>187.18091951474395</v>
      </c>
      <c r="AE174" s="1">
        <f t="shared" si="321"/>
        <v>199.29728100922298</v>
      </c>
      <c r="AF174" s="1">
        <f t="shared" si="293"/>
        <v>241.84107474187599</v>
      </c>
      <c r="AG174" s="1">
        <f t="shared" si="305"/>
        <v>263.29576132326599</v>
      </c>
      <c r="AH174" s="1">
        <f t="shared" si="322"/>
        <v>262.95822449755514</v>
      </c>
      <c r="AI174" s="1">
        <f t="shared" si="275"/>
        <v>267.19842289222743</v>
      </c>
      <c r="AJ174" s="1">
        <f t="shared" si="280"/>
        <v>270.79277894640956</v>
      </c>
      <c r="AK174" s="1">
        <f t="shared" si="288"/>
        <v>281.70289924163018</v>
      </c>
      <c r="AL174" s="1">
        <f t="shared" si="246"/>
        <v>306.0495442333289</v>
      </c>
      <c r="AM174" s="1">
        <f t="shared" si="258"/>
        <v>306.0843142715093</v>
      </c>
      <c r="AN174" s="1">
        <f t="shared" si="282"/>
        <v>300.5800403938382</v>
      </c>
      <c r="AO174" s="1">
        <f t="shared" si="294"/>
        <v>317.57603170252202</v>
      </c>
      <c r="AP174" s="1">
        <f t="shared" si="298"/>
        <v>339.2497703635924</v>
      </c>
      <c r="AQ174" s="1">
        <f t="shared" si="307"/>
        <v>327.86231640019156</v>
      </c>
      <c r="AR174" s="1">
        <f t="shared" si="313"/>
        <v>319.46622061373154</v>
      </c>
      <c r="AS174" s="23">
        <f t="shared" si="314"/>
        <v>39.055733842023763</v>
      </c>
      <c r="AT174" s="31">
        <f t="shared" si="250"/>
        <v>39.055733842023763</v>
      </c>
      <c r="AU174" s="6">
        <f t="shared" si="309"/>
        <v>1.2802217518750156</v>
      </c>
      <c r="AX174" s="58"/>
      <c r="AY174" s="34" t="s">
        <v>2</v>
      </c>
      <c r="AZ174" s="34">
        <v>3.4969999999999999</v>
      </c>
      <c r="BA174" s="34">
        <v>143.304</v>
      </c>
    </row>
    <row r="175" spans="1:53" x14ac:dyDescent="0.25">
      <c r="A175" s="62"/>
      <c r="B175" s="62"/>
      <c r="C175" s="10">
        <f t="shared" si="315"/>
        <v>50</v>
      </c>
      <c r="D175" s="1">
        <f t="shared" si="316"/>
        <v>5780.5500000000011</v>
      </c>
      <c r="E175" s="6">
        <f t="shared" si="310"/>
        <v>159.23126666666667</v>
      </c>
      <c r="F175" s="10">
        <f t="shared" si="276"/>
        <v>317.92777562399658</v>
      </c>
      <c r="G175" s="1">
        <f t="shared" si="285"/>
        <v>312.22487801951161</v>
      </c>
      <c r="H175" s="1">
        <f t="shared" si="299"/>
        <v>305.14227803592161</v>
      </c>
      <c r="I175" s="1">
        <f t="shared" si="317"/>
        <v>292.41280016562604</v>
      </c>
      <c r="J175" s="1">
        <f t="shared" si="289"/>
        <v>269.80198062354009</v>
      </c>
      <c r="K175" s="1">
        <f t="shared" si="318"/>
        <v>247.28247436259821</v>
      </c>
      <c r="L175" s="1">
        <f t="shared" si="290"/>
        <v>225.49457068919776</v>
      </c>
      <c r="M175" s="1">
        <f t="shared" si="304"/>
        <v>217.11807659611898</v>
      </c>
      <c r="N175" s="1">
        <f t="shared" si="319"/>
        <v>203.63521444707592</v>
      </c>
      <c r="O175" s="1">
        <f t="shared" si="274"/>
        <v>195.93971464737186</v>
      </c>
      <c r="P175" s="1">
        <f t="shared" si="279"/>
        <v>185.62816242025042</v>
      </c>
      <c r="Q175" s="1">
        <f t="shared" si="287"/>
        <v>183.6796090510322</v>
      </c>
      <c r="R175" s="1">
        <f t="shared" si="245"/>
        <v>175.23198269559168</v>
      </c>
      <c r="S175" s="1">
        <f t="shared" si="257"/>
        <v>168.46287916054393</v>
      </c>
      <c r="T175" s="1">
        <f t="shared" si="281"/>
        <v>128.78355066219171</v>
      </c>
      <c r="U175" s="1">
        <f t="shared" si="291"/>
        <v>134.76051837953506</v>
      </c>
      <c r="V175" s="1">
        <f t="shared" si="297"/>
        <v>171.62700400505165</v>
      </c>
      <c r="W175" s="1">
        <f t="shared" si="306"/>
        <v>139.19289950029506</v>
      </c>
      <c r="X175" s="1">
        <f t="shared" si="311"/>
        <v>100.81417062705691</v>
      </c>
      <c r="Y175" s="28">
        <f t="shared" si="312"/>
        <v>39.055733842023763</v>
      </c>
      <c r="Z175" s="10">
        <f t="shared" si="277"/>
        <v>84.854144525899684</v>
      </c>
      <c r="AA175" s="1">
        <f t="shared" si="286"/>
        <v>107.39961584800362</v>
      </c>
      <c r="AB175" s="1">
        <f t="shared" si="301"/>
        <v>123.899858001505</v>
      </c>
      <c r="AC175" s="1">
        <f t="shared" si="320"/>
        <v>136.13444342147025</v>
      </c>
      <c r="AD175" s="1">
        <f t="shared" si="292"/>
        <v>184.72781769507549</v>
      </c>
      <c r="AE175" s="1">
        <f t="shared" si="321"/>
        <v>196.99511724321798</v>
      </c>
      <c r="AF175" s="1">
        <f t="shared" si="293"/>
        <v>239.94744306265414</v>
      </c>
      <c r="AG175" s="1">
        <f t="shared" si="305"/>
        <v>261.55750406134069</v>
      </c>
      <c r="AH175" s="1">
        <f t="shared" si="322"/>
        <v>261.21772112723636</v>
      </c>
      <c r="AI175" s="1">
        <f t="shared" si="275"/>
        <v>265.48571938259431</v>
      </c>
      <c r="AJ175" s="1">
        <f t="shared" si="280"/>
        <v>269.10295265849282</v>
      </c>
      <c r="AK175" s="1">
        <f t="shared" si="288"/>
        <v>280.0789057411144</v>
      </c>
      <c r="AL175" s="1">
        <f t="shared" si="246"/>
        <v>304.55540304750519</v>
      </c>
      <c r="AM175" s="1">
        <f t="shared" si="258"/>
        <v>304.5903436471026</v>
      </c>
      <c r="AN175" s="1">
        <f t="shared" si="282"/>
        <v>299.05857400041452</v>
      </c>
      <c r="AO175" s="1">
        <f t="shared" si="294"/>
        <v>316.13637233308231</v>
      </c>
      <c r="AP175" s="1">
        <f t="shared" si="298"/>
        <v>337.90246624100007</v>
      </c>
      <c r="AQ175" s="1">
        <f t="shared" si="307"/>
        <v>326.46802066251348</v>
      </c>
      <c r="AR175" s="1">
        <f t="shared" si="313"/>
        <v>318.03511773579561</v>
      </c>
      <c r="AS175" s="23">
        <f t="shared" si="314"/>
        <v>39.055733842023763</v>
      </c>
      <c r="AT175" s="31">
        <f t="shared" si="250"/>
        <v>39.055733842023763</v>
      </c>
      <c r="AU175" s="6">
        <f t="shared" si="309"/>
        <v>1.2802217518750156</v>
      </c>
      <c r="AX175" s="58"/>
      <c r="AY175" s="34" t="s">
        <v>2</v>
      </c>
      <c r="AZ175" s="34">
        <v>3.569</v>
      </c>
      <c r="BA175" s="34">
        <v>162.346</v>
      </c>
    </row>
    <row r="176" spans="1:53" x14ac:dyDescent="0.25">
      <c r="A176" s="62"/>
      <c r="B176" s="62"/>
      <c r="C176" s="10">
        <f t="shared" si="315"/>
        <v>50</v>
      </c>
      <c r="D176" s="1">
        <f t="shared" si="316"/>
        <v>5830.5500000000011</v>
      </c>
      <c r="E176" s="6">
        <f t="shared" si="310"/>
        <v>159.23126666666667</v>
      </c>
      <c r="F176" s="10">
        <f t="shared" si="276"/>
        <v>319.35935952030951</v>
      </c>
      <c r="G176" s="1">
        <f t="shared" si="285"/>
        <v>313.68248987519036</v>
      </c>
      <c r="H176" s="1">
        <f t="shared" si="299"/>
        <v>306.63355955431831</v>
      </c>
      <c r="I176" s="1">
        <f t="shared" si="317"/>
        <v>293.96866448773471</v>
      </c>
      <c r="J176" s="1">
        <f t="shared" si="289"/>
        <v>271.4874559687521</v>
      </c>
      <c r="K176" s="1">
        <f t="shared" si="318"/>
        <v>249.12035670913977</v>
      </c>
      <c r="L176" s="1">
        <f t="shared" si="290"/>
        <v>227.5085304121707</v>
      </c>
      <c r="M176" s="1">
        <f t="shared" si="304"/>
        <v>219.20900799191213</v>
      </c>
      <c r="N176" s="1">
        <f t="shared" si="319"/>
        <v>205.863135512181</v>
      </c>
      <c r="O176" s="1">
        <f t="shared" si="274"/>
        <v>198.25413432282696</v>
      </c>
      <c r="P176" s="1">
        <f t="shared" si="279"/>
        <v>188.0695208786338</v>
      </c>
      <c r="Q176" s="1">
        <f t="shared" si="287"/>
        <v>186.14652503106265</v>
      </c>
      <c r="R176" s="1">
        <f t="shared" si="245"/>
        <v>177.81613469938026</v>
      </c>
      <c r="S176" s="1">
        <f t="shared" si="257"/>
        <v>171.1492671765206</v>
      </c>
      <c r="T176" s="1">
        <f t="shared" si="281"/>
        <v>132.27824054303605</v>
      </c>
      <c r="U176" s="1">
        <f t="shared" si="291"/>
        <v>138.10404524821496</v>
      </c>
      <c r="V176" s="1">
        <f t="shared" si="297"/>
        <v>174.26462206583992</v>
      </c>
      <c r="W176" s="1">
        <f t="shared" si="306"/>
        <v>142.43241650445745</v>
      </c>
      <c r="X176" s="1">
        <f t="shared" si="311"/>
        <v>105.24175501777488</v>
      </c>
      <c r="Y176" s="28">
        <f t="shared" si="312"/>
        <v>39.055733842023763</v>
      </c>
      <c r="Z176" s="10">
        <f t="shared" si="277"/>
        <v>79.29625365187357</v>
      </c>
      <c r="AA176" s="1">
        <f t="shared" si="286"/>
        <v>103.06477324623943</v>
      </c>
      <c r="AB176" s="1">
        <f t="shared" si="301"/>
        <v>120.16174438145072</v>
      </c>
      <c r="AC176" s="1">
        <f t="shared" si="320"/>
        <v>132.74131491616873</v>
      </c>
      <c r="AD176" s="1">
        <f t="shared" si="292"/>
        <v>182.24169838537239</v>
      </c>
      <c r="AE176" s="1">
        <f t="shared" si="321"/>
        <v>194.66572943810422</v>
      </c>
      <c r="AF176" s="1">
        <f t="shared" si="293"/>
        <v>238.03874775402775</v>
      </c>
      <c r="AG176" s="1">
        <f t="shared" si="305"/>
        <v>259.80761715315094</v>
      </c>
      <c r="AH176" s="1">
        <f t="shared" si="322"/>
        <v>259.46554266589357</v>
      </c>
      <c r="AI176" s="1">
        <f t="shared" si="275"/>
        <v>263.76189489024682</v>
      </c>
      <c r="AJ176" s="1">
        <f t="shared" si="280"/>
        <v>267.40244787495686</v>
      </c>
      <c r="AK176" s="1">
        <f t="shared" si="288"/>
        <v>278.44544069016473</v>
      </c>
      <c r="AL176" s="1">
        <f t="shared" si="246"/>
        <v>303.05389541371733</v>
      </c>
      <c r="AM176" s="1">
        <f t="shared" si="258"/>
        <v>303.08900910963439</v>
      </c>
      <c r="AN176" s="1">
        <f t="shared" si="282"/>
        <v>297.5293274337194</v>
      </c>
      <c r="AO176" s="1">
        <f t="shared" si="294"/>
        <v>314.69012681036128</v>
      </c>
      <c r="AP176" s="1">
        <f t="shared" si="298"/>
        <v>336.54976852131421</v>
      </c>
      <c r="AQ176" s="1">
        <f t="shared" si="307"/>
        <v>325.0677445015105</v>
      </c>
      <c r="AR176" s="1">
        <f t="shared" si="313"/>
        <v>316.59754596841299</v>
      </c>
      <c r="AS176" s="23">
        <f t="shared" si="314"/>
        <v>39.055733842023763</v>
      </c>
      <c r="AT176" s="31">
        <f t="shared" si="250"/>
        <v>39.055733842023763</v>
      </c>
      <c r="AU176" s="6">
        <f t="shared" si="309"/>
        <v>1.2802217518750156</v>
      </c>
      <c r="AX176" s="58"/>
      <c r="AY176" s="34" t="s">
        <v>2</v>
      </c>
      <c r="AZ176" s="34">
        <v>3.6560000000000001</v>
      </c>
      <c r="BA176" s="34">
        <v>194.59899999999999</v>
      </c>
    </row>
    <row r="177" spans="1:53" x14ac:dyDescent="0.25">
      <c r="A177" s="63"/>
      <c r="B177" s="63"/>
      <c r="C177" s="12">
        <v>20.34</v>
      </c>
      <c r="D177" s="5">
        <f t="shared" si="316"/>
        <v>5850.8900000000012</v>
      </c>
      <c r="E177" s="14">
        <f t="shared" si="310"/>
        <v>159.23126666666667</v>
      </c>
      <c r="F177" s="12">
        <f t="shared" si="276"/>
        <v>319.93989491343888</v>
      </c>
      <c r="G177" s="5">
        <f t="shared" si="285"/>
        <v>314.27351192599559</v>
      </c>
      <c r="H177" s="5">
        <f t="shared" si="299"/>
        <v>307.23814165717067</v>
      </c>
      <c r="I177" s="5">
        <f t="shared" si="317"/>
        <v>294.59923887325698</v>
      </c>
      <c r="J177" s="5">
        <f t="shared" si="289"/>
        <v>272.17012068260749</v>
      </c>
      <c r="K177" s="5">
        <f t="shared" si="318"/>
        <v>249.86413902536921</v>
      </c>
      <c r="L177" s="5">
        <f t="shared" si="290"/>
        <v>228.32272610124818</v>
      </c>
      <c r="M177" s="5">
        <f t="shared" si="304"/>
        <v>220.05391391383657</v>
      </c>
      <c r="N177" s="5">
        <f t="shared" si="319"/>
        <v>206.7625846397423</v>
      </c>
      <c r="O177" s="5">
        <f t="shared" si="274"/>
        <v>199.18794546882978</v>
      </c>
      <c r="P177" s="5">
        <f t="shared" si="279"/>
        <v>189.05364457613314</v>
      </c>
      <c r="Q177" s="5">
        <f t="shared" si="287"/>
        <v>187.14076152762667</v>
      </c>
      <c r="R177" s="5">
        <f t="shared" si="245"/>
        <v>178.85668453660921</v>
      </c>
      <c r="S177" s="5">
        <f t="shared" si="257"/>
        <v>172.23010044431848</v>
      </c>
      <c r="T177" s="5">
        <f t="shared" si="281"/>
        <v>133.67373999840547</v>
      </c>
      <c r="U177" s="5">
        <f t="shared" si="291"/>
        <v>139.44125342925244</v>
      </c>
      <c r="V177" s="5">
        <f t="shared" si="297"/>
        <v>175.32625116550579</v>
      </c>
      <c r="W177" s="5">
        <f t="shared" si="306"/>
        <v>143.72936065849331</v>
      </c>
      <c r="X177" s="5">
        <f t="shared" si="311"/>
        <v>106.99048015230768</v>
      </c>
      <c r="Y177" s="29">
        <f t="shared" si="312"/>
        <v>39.055733842023763</v>
      </c>
      <c r="Z177" s="12">
        <f t="shared" ref="Z177:AR177" si="323">Z$5</f>
        <v>73.318250410264653</v>
      </c>
      <c r="AA177" s="5">
        <f t="shared" si="323"/>
        <v>98.539420965919774</v>
      </c>
      <c r="AB177" s="5">
        <f t="shared" si="323"/>
        <v>116.30354600266108</v>
      </c>
      <c r="AC177" s="5">
        <f t="shared" si="323"/>
        <v>129.2591454624139</v>
      </c>
      <c r="AD177" s="5">
        <f t="shared" si="323"/>
        <v>179.72119137815952</v>
      </c>
      <c r="AE177" s="5">
        <f t="shared" si="323"/>
        <v>192.3081283192918</v>
      </c>
      <c r="AF177" s="5">
        <f t="shared" si="323"/>
        <v>236.11462350372466</v>
      </c>
      <c r="AG177" s="5">
        <f t="shared" si="323"/>
        <v>258.04586400637822</v>
      </c>
      <c r="AH177" s="5">
        <f t="shared" si="323"/>
        <v>257.70145096779459</v>
      </c>
      <c r="AI177" s="5">
        <f t="shared" si="323"/>
        <v>262.02672992672638</v>
      </c>
      <c r="AJ177" s="5">
        <f t="shared" si="323"/>
        <v>265.69105955887755</v>
      </c>
      <c r="AK177" s="5">
        <f t="shared" si="323"/>
        <v>276.80233640838372</v>
      </c>
      <c r="AL177" s="5">
        <f t="shared" si="323"/>
        <v>301.54491129088603</v>
      </c>
      <c r="AM177" s="5">
        <f t="shared" si="323"/>
        <v>301.58020068144401</v>
      </c>
      <c r="AN177" s="5">
        <f t="shared" si="323"/>
        <v>295.99218010474772</v>
      </c>
      <c r="AO177" s="5">
        <f t="shared" si="323"/>
        <v>313.23720390771155</v>
      </c>
      <c r="AP177" s="5">
        <f t="shared" si="323"/>
        <v>335.19161190541473</v>
      </c>
      <c r="AQ177" s="5">
        <f t="shared" si="323"/>
        <v>323.66141029677806</v>
      </c>
      <c r="AR177" s="5">
        <f t="shared" si="323"/>
        <v>315.15341678811188</v>
      </c>
      <c r="AS177" s="24">
        <f t="shared" si="314"/>
        <v>39.055733842023763</v>
      </c>
      <c r="AT177" s="4">
        <f t="shared" si="250"/>
        <v>39.055733842023763</v>
      </c>
      <c r="AU177" s="14">
        <f t="shared" si="309"/>
        <v>0.52079420866275639</v>
      </c>
      <c r="AX177" s="58"/>
      <c r="AY177" s="34" t="s">
        <v>2</v>
      </c>
      <c r="AZ177" s="34">
        <v>3.7330000000000001</v>
      </c>
      <c r="BA177" s="34">
        <v>221.99600000000001</v>
      </c>
    </row>
    <row r="178" spans="1:53" x14ac:dyDescent="0.25">
      <c r="AU178" s="1">
        <f>SUM(AU5:AU177)</f>
        <v>111.14978071955478</v>
      </c>
      <c r="AX178" s="58"/>
      <c r="AY178" s="34" t="s">
        <v>2</v>
      </c>
      <c r="AZ178" s="34">
        <v>3.8079999999999998</v>
      </c>
      <c r="BA178" s="34">
        <v>278.94900000000001</v>
      </c>
    </row>
    <row r="179" spans="1:53" x14ac:dyDescent="0.25">
      <c r="AX179" s="58"/>
      <c r="AY179" s="34" t="s">
        <v>2</v>
      </c>
      <c r="AZ179" s="34">
        <v>3.883</v>
      </c>
      <c r="BA179" s="34">
        <v>334.18200000000002</v>
      </c>
    </row>
    <row r="180" spans="1:53" x14ac:dyDescent="0.25">
      <c r="AX180" s="58"/>
      <c r="AY180" s="34" t="s">
        <v>2</v>
      </c>
      <c r="AZ180" s="34">
        <v>3.9580000000000002</v>
      </c>
      <c r="BA180" s="34">
        <v>371.43900000000002</v>
      </c>
    </row>
    <row r="181" spans="1:53" x14ac:dyDescent="0.25">
      <c r="AX181" s="58"/>
      <c r="AY181" s="34" t="s">
        <v>2</v>
      </c>
      <c r="AZ181" s="34">
        <v>4.0279999999999996</v>
      </c>
      <c r="BA181" s="34">
        <v>413.43</v>
      </c>
    </row>
    <row r="182" spans="1:53" x14ac:dyDescent="0.25">
      <c r="AX182" s="58"/>
      <c r="AY182" s="34" t="s">
        <v>2</v>
      </c>
      <c r="AZ182" s="34">
        <v>4.0940000000000003</v>
      </c>
      <c r="BA182" s="34">
        <v>379.75900000000001</v>
      </c>
    </row>
    <row r="183" spans="1:53" x14ac:dyDescent="0.25">
      <c r="AX183" s="58"/>
      <c r="AY183" s="34" t="s">
        <v>2</v>
      </c>
      <c r="AZ183" s="34">
        <v>4.1609999999999996</v>
      </c>
      <c r="BA183" s="34">
        <v>326.85599999999999</v>
      </c>
    </row>
    <row r="184" spans="1:53" x14ac:dyDescent="0.25">
      <c r="AX184" s="58"/>
      <c r="AY184" s="34" t="s">
        <v>2</v>
      </c>
      <c r="AZ184" s="34">
        <v>4.2279999999999998</v>
      </c>
      <c r="BA184" s="34">
        <v>308.81799999999998</v>
      </c>
    </row>
    <row r="185" spans="1:53" x14ac:dyDescent="0.25">
      <c r="AX185" s="58"/>
      <c r="AY185" s="34" t="s">
        <v>2</v>
      </c>
      <c r="AZ185" s="34">
        <v>4.2889999999999997</v>
      </c>
      <c r="BA185" s="34">
        <v>264.096</v>
      </c>
    </row>
    <row r="186" spans="1:53" x14ac:dyDescent="0.25">
      <c r="AX186" s="58"/>
      <c r="AY186" s="34" t="s">
        <v>2</v>
      </c>
      <c r="AZ186" s="34">
        <v>4.3330000000000002</v>
      </c>
      <c r="BA186" s="34">
        <v>236.31399999999999</v>
      </c>
    </row>
    <row r="187" spans="1:53" x14ac:dyDescent="0.25">
      <c r="AX187" s="58"/>
      <c r="AY187" s="34" t="s">
        <v>2</v>
      </c>
      <c r="AZ187" s="34">
        <v>4.375</v>
      </c>
      <c r="BA187" s="34">
        <v>214.41</v>
      </c>
    </row>
    <row r="188" spans="1:53" x14ac:dyDescent="0.25">
      <c r="AX188" s="58"/>
      <c r="AY188" s="34" t="s">
        <v>2</v>
      </c>
      <c r="AZ188" s="34">
        <v>4.4279999999999999</v>
      </c>
      <c r="BA188" s="34">
        <v>192.16300000000001</v>
      </c>
    </row>
    <row r="189" spans="1:53" x14ac:dyDescent="0.25">
      <c r="AX189" s="58"/>
      <c r="AY189" s="34" t="s">
        <v>2</v>
      </c>
      <c r="AZ189" s="34">
        <v>4.4779999999999998</v>
      </c>
      <c r="BA189" s="34">
        <v>176.197</v>
      </c>
    </row>
    <row r="190" spans="1:53" x14ac:dyDescent="0.25">
      <c r="AX190" s="58"/>
      <c r="AY190" s="34" t="s">
        <v>2</v>
      </c>
      <c r="AZ190" s="34">
        <v>4.5279999999999996</v>
      </c>
      <c r="BA190" s="34">
        <v>163.26400000000001</v>
      </c>
    </row>
    <row r="191" spans="1:53" x14ac:dyDescent="0.25">
      <c r="AX191" s="58"/>
      <c r="AY191" s="34" t="s">
        <v>2</v>
      </c>
      <c r="AZ191" s="34">
        <v>4.5780000000000003</v>
      </c>
      <c r="BA191" s="34">
        <v>152.58500000000001</v>
      </c>
    </row>
    <row r="192" spans="1:53" x14ac:dyDescent="0.25">
      <c r="AX192" s="58"/>
      <c r="AY192" s="34" t="s">
        <v>2</v>
      </c>
      <c r="AZ192" s="34">
        <v>4.625</v>
      </c>
      <c r="BA192" s="34">
        <v>145.36600000000001</v>
      </c>
    </row>
    <row r="193" spans="15:53" x14ac:dyDescent="0.25">
      <c r="AX193" s="58"/>
      <c r="AY193" s="34" t="s">
        <v>2</v>
      </c>
      <c r="AZ193" s="34">
        <v>4.6779999999999999</v>
      </c>
      <c r="BA193" s="34">
        <v>148.703</v>
      </c>
    </row>
    <row r="194" spans="15:53" x14ac:dyDescent="0.25">
      <c r="O194" s="52" t="s">
        <v>5</v>
      </c>
      <c r="P194" s="52"/>
      <c r="R194" s="57"/>
      <c r="S194" s="56" t="s">
        <v>3</v>
      </c>
      <c r="U194" s="59" t="s">
        <v>102</v>
      </c>
      <c r="V194" s="60"/>
      <c r="W194" s="67"/>
      <c r="AX194" s="58"/>
      <c r="AY194" s="34" t="s">
        <v>2</v>
      </c>
      <c r="AZ194" s="34">
        <v>4.7309999999999999</v>
      </c>
      <c r="BA194" s="34">
        <v>146.22800000000001</v>
      </c>
    </row>
    <row r="195" spans="15:53" x14ac:dyDescent="0.25">
      <c r="O195" s="2" t="s">
        <v>6</v>
      </c>
      <c r="P195" s="2">
        <v>0.93</v>
      </c>
      <c r="R195" s="2" t="s">
        <v>4</v>
      </c>
      <c r="S195" s="32">
        <f>SUM(AU5:AU177)</f>
        <v>111.14978071955478</v>
      </c>
      <c r="U195" s="64">
        <v>1.05</v>
      </c>
      <c r="V195" s="65"/>
      <c r="W195" s="66"/>
      <c r="AX195" s="58"/>
      <c r="AY195" s="34" t="s">
        <v>2</v>
      </c>
      <c r="AZ195" s="34">
        <v>4.7779999999999996</v>
      </c>
      <c r="BA195" s="34">
        <v>148.21199999999999</v>
      </c>
    </row>
    <row r="196" spans="15:53" x14ac:dyDescent="0.25">
      <c r="R196" s="2" t="s">
        <v>101</v>
      </c>
      <c r="S196" s="33">
        <f>S195/(60*60*24)</f>
        <v>1.2864557953652174E-3</v>
      </c>
      <c r="U196"/>
      <c r="V196"/>
      <c r="W196"/>
      <c r="X196"/>
      <c r="Y196"/>
      <c r="AX196" s="58"/>
      <c r="AY196" s="34" t="s">
        <v>2</v>
      </c>
      <c r="AZ196" s="34">
        <v>4.8170000000000002</v>
      </c>
      <c r="BA196" s="34">
        <v>148.74</v>
      </c>
    </row>
    <row r="197" spans="15:53" x14ac:dyDescent="0.25">
      <c r="AX197" s="58"/>
      <c r="AY197" s="34" t="s">
        <v>2</v>
      </c>
      <c r="AZ197" s="34">
        <v>4.8639999999999999</v>
      </c>
      <c r="BA197" s="34">
        <v>152.63</v>
      </c>
    </row>
    <row r="198" spans="15:53" x14ac:dyDescent="0.25">
      <c r="O198" s="59" t="s">
        <v>7</v>
      </c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7"/>
      <c r="AX198" s="58"/>
      <c r="AY198" s="34" t="s">
        <v>2</v>
      </c>
      <c r="AZ198" s="34">
        <v>4.9059999999999997</v>
      </c>
      <c r="BA198" s="34">
        <v>146.88999999999999</v>
      </c>
    </row>
    <row r="199" spans="15:53" x14ac:dyDescent="0.25">
      <c r="O199" s="3" t="s">
        <v>33</v>
      </c>
      <c r="P199" s="3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3">
        <v>9</v>
      </c>
      <c r="Y199" s="3">
        <v>10</v>
      </c>
      <c r="Z199" s="3">
        <v>11</v>
      </c>
      <c r="AA199" s="3">
        <v>12</v>
      </c>
      <c r="AB199" s="3">
        <v>13</v>
      </c>
      <c r="AC199" s="3">
        <v>14</v>
      </c>
      <c r="AD199" s="3">
        <v>15</v>
      </c>
      <c r="AE199" s="3">
        <v>16</v>
      </c>
      <c r="AF199" s="3">
        <v>17</v>
      </c>
      <c r="AG199" s="3">
        <v>18</v>
      </c>
      <c r="AH199" s="3">
        <v>19</v>
      </c>
      <c r="AI199" s="3">
        <v>20</v>
      </c>
      <c r="AX199" s="58"/>
      <c r="AY199" s="34" t="s">
        <v>2</v>
      </c>
      <c r="AZ199" s="34">
        <v>4.9560000000000004</v>
      </c>
      <c r="BA199" s="34">
        <v>146.393</v>
      </c>
    </row>
    <row r="200" spans="15:53" x14ac:dyDescent="0.25">
      <c r="O200" s="2" t="s">
        <v>81</v>
      </c>
      <c r="P200" s="2">
        <f>SUM($BA5:$BA37)/(COUNT($BA5:$BA37))</f>
        <v>264.7551212121212</v>
      </c>
      <c r="Q200" s="2">
        <f>SUM($BA39:$BA66)/(COUNT($BA39:$BA66))</f>
        <v>269.26646428571433</v>
      </c>
      <c r="R200" s="2">
        <f>SUM($BA68:$BA125)/(COUNT($BA68:$BA125))</f>
        <v>268.26222413793107</v>
      </c>
      <c r="S200" s="2">
        <f>SUM($BA126:$BA223)/(COUNT($BA126:$BA223))</f>
        <v>173.45136734693875</v>
      </c>
      <c r="T200" s="2">
        <f>SUM($BA225:$BA278)/(COUNT($BA225:$BA278))</f>
        <v>191.82233333333332</v>
      </c>
      <c r="U200" s="2">
        <f>SUM($BA280:$BA412)/(COUNT($BA280:$BA412))</f>
        <v>243.58813533834584</v>
      </c>
      <c r="V200" s="2">
        <f>SUM($BA414:$BA477)/(COUNT($BA414:$BA477))</f>
        <v>450.81917187499994</v>
      </c>
      <c r="W200" s="2">
        <f>SUM($BA479:$BA497)/(COUNT($BA479:$BA497))</f>
        <v>554.09373684210516</v>
      </c>
      <c r="X200" s="2">
        <f>SUM($BA499:$BA520)/(COUNT($BA499:$BA520))</f>
        <v>267.70331818181819</v>
      </c>
      <c r="Y200" s="2">
        <f>SUM($BA522:$BA544)/(COUNT($BA522:$BA544))</f>
        <v>198.08304347826083</v>
      </c>
      <c r="Z200" s="2">
        <f>SUM($BA545:$BA583)/(COUNT($BA545:$BA583))</f>
        <v>160.57382051282053</v>
      </c>
      <c r="AA200" s="2">
        <f>SUM($BA584:$BA613)/(COUNT($BA584:$BA613))</f>
        <v>416.59600000000006</v>
      </c>
      <c r="AB200" s="2">
        <f>SUM($BA615:$BA622)/(COUNT($BA615:$BA622))</f>
        <v>893.8431250000001</v>
      </c>
      <c r="AC200" s="2">
        <f>SUM($BA624:$BA631)/(COUNT($BA624:$BA631))</f>
        <v>774.08399999999983</v>
      </c>
      <c r="AD200" s="2">
        <f>SUM($BA633:$BA701)/(COUNT($BA633:$BA701))</f>
        <v>302.26205797101466</v>
      </c>
      <c r="AE200" s="2">
        <f>SUM($BA703:$BA717)/(COUNT($BA703:$BA717))</f>
        <v>642.90606666666656</v>
      </c>
      <c r="AF200" s="2">
        <v>1904.55</v>
      </c>
      <c r="AG200" s="2">
        <f>SUM($BA722:$BA734)/(COUNT($BA722:$BA734))</f>
        <v>1039.4727692307692</v>
      </c>
      <c r="AH200" s="2">
        <f>SUM($BA729:$BA769)/(COUNT($BA729:$BA769))</f>
        <v>299.06231707317068</v>
      </c>
      <c r="AI200" s="2">
        <f>SUM($BA770:$BA844)/(COUNT($BA770:$BA844))</f>
        <v>159.23126666666667</v>
      </c>
      <c r="AX200" s="58"/>
      <c r="AY200" s="34" t="s">
        <v>2</v>
      </c>
      <c r="AZ200" s="34">
        <v>5</v>
      </c>
      <c r="BA200" s="34">
        <v>146.46100000000001</v>
      </c>
    </row>
    <row r="201" spans="15:53" x14ac:dyDescent="0.25">
      <c r="O201" s="2" t="s">
        <v>8</v>
      </c>
      <c r="P201" s="2">
        <f t="shared" ref="P201:AI201" si="324">SQRT($U$195*$P$195*9.81*P200)</f>
        <v>50.360822245295729</v>
      </c>
      <c r="Q201" s="2">
        <f t="shared" si="324"/>
        <v>50.788076064158517</v>
      </c>
      <c r="R201" s="2">
        <f t="shared" si="324"/>
        <v>50.693279504796948</v>
      </c>
      <c r="S201" s="2">
        <f t="shared" si="324"/>
        <v>40.76237606791517</v>
      </c>
      <c r="T201" s="2">
        <f t="shared" si="324"/>
        <v>42.86671585723591</v>
      </c>
      <c r="U201" s="2">
        <f t="shared" si="324"/>
        <v>48.305734824024235</v>
      </c>
      <c r="V201" s="2">
        <f t="shared" si="324"/>
        <v>65.716105166888482</v>
      </c>
      <c r="W201" s="2">
        <f t="shared" si="324"/>
        <v>72.855484068106762</v>
      </c>
      <c r="X201" s="2">
        <f t="shared" si="324"/>
        <v>50.640443984098241</v>
      </c>
      <c r="Y201" s="2">
        <f t="shared" si="324"/>
        <v>43.560642581273733</v>
      </c>
      <c r="Z201" s="2">
        <f t="shared" si="324"/>
        <v>39.220036888290238</v>
      </c>
      <c r="AA201" s="2">
        <f t="shared" si="324"/>
        <v>63.172516184967662</v>
      </c>
      <c r="AB201" s="2">
        <f t="shared" si="324"/>
        <v>92.533987979704662</v>
      </c>
      <c r="AC201" s="2">
        <f t="shared" si="324"/>
        <v>86.11219765550058</v>
      </c>
      <c r="AD201" s="2">
        <f t="shared" si="324"/>
        <v>53.809932216657799</v>
      </c>
      <c r="AE201" s="2">
        <f t="shared" si="324"/>
        <v>78.477360836874482</v>
      </c>
      <c r="AF201" s="2">
        <f t="shared" si="324"/>
        <v>135.07246227766046</v>
      </c>
      <c r="AG201" s="2">
        <f t="shared" si="324"/>
        <v>99.787739784500744</v>
      </c>
      <c r="AH201" s="2">
        <f t="shared" si="324"/>
        <v>53.524358933305699</v>
      </c>
      <c r="AI201" s="2">
        <f t="shared" si="324"/>
        <v>39.055733842023763</v>
      </c>
      <c r="AX201" s="58"/>
      <c r="AY201" s="34" t="s">
        <v>2</v>
      </c>
      <c r="AZ201" s="34">
        <v>5.0389999999999997</v>
      </c>
      <c r="BA201" s="34">
        <v>143.79</v>
      </c>
    </row>
    <row r="202" spans="15:53" x14ac:dyDescent="0.25">
      <c r="AX202" s="58"/>
      <c r="AY202" s="34" t="s">
        <v>2</v>
      </c>
      <c r="AZ202" s="34">
        <v>5.0780000000000003</v>
      </c>
      <c r="BA202" s="34">
        <v>141.30799999999999</v>
      </c>
    </row>
    <row r="203" spans="15:53" x14ac:dyDescent="0.25">
      <c r="AX203" s="58"/>
      <c r="AY203" s="34" t="s">
        <v>2</v>
      </c>
      <c r="AZ203" s="34">
        <v>5.1079999999999997</v>
      </c>
      <c r="BA203" s="34">
        <v>145.358</v>
      </c>
    </row>
    <row r="204" spans="15:53" x14ac:dyDescent="0.25">
      <c r="AX204" s="58"/>
      <c r="AY204" s="34" t="s">
        <v>2</v>
      </c>
      <c r="AZ204" s="34">
        <v>5.1420000000000003</v>
      </c>
      <c r="BA204" s="34">
        <v>147.261</v>
      </c>
    </row>
    <row r="205" spans="15:53" x14ac:dyDescent="0.25">
      <c r="AX205" s="58"/>
      <c r="AY205" s="34" t="s">
        <v>2</v>
      </c>
      <c r="AZ205" s="34">
        <v>5.1749999999999998</v>
      </c>
      <c r="BA205" s="34">
        <v>152.51</v>
      </c>
    </row>
    <row r="206" spans="15:53" x14ac:dyDescent="0.25">
      <c r="AX206" s="58"/>
      <c r="AY206" s="34" t="s">
        <v>2</v>
      </c>
      <c r="AZ206" s="34">
        <v>5.2190000000000003</v>
      </c>
      <c r="BA206" s="34">
        <v>162.399</v>
      </c>
    </row>
    <row r="207" spans="15:53" x14ac:dyDescent="0.25">
      <c r="AX207" s="58"/>
      <c r="AY207" s="34" t="s">
        <v>2</v>
      </c>
      <c r="AZ207" s="34">
        <v>5.2530000000000001</v>
      </c>
      <c r="BA207" s="34">
        <v>165.447</v>
      </c>
    </row>
    <row r="208" spans="15:53" x14ac:dyDescent="0.25">
      <c r="AX208" s="58"/>
      <c r="AY208" s="34" t="s">
        <v>2</v>
      </c>
      <c r="AZ208" s="34">
        <v>5.2889999999999997</v>
      </c>
      <c r="BA208" s="34">
        <v>171.77199999999999</v>
      </c>
    </row>
    <row r="209" spans="50:53" x14ac:dyDescent="0.25">
      <c r="AX209" s="58"/>
      <c r="AY209" s="34" t="s">
        <v>2</v>
      </c>
      <c r="AZ209" s="34">
        <v>5.3109999999999999</v>
      </c>
      <c r="BA209" s="34">
        <v>172.18100000000001</v>
      </c>
    </row>
    <row r="210" spans="50:53" x14ac:dyDescent="0.25">
      <c r="AX210" s="58"/>
      <c r="AY210" s="34" t="s">
        <v>2</v>
      </c>
      <c r="AZ210" s="34">
        <v>5.3559999999999999</v>
      </c>
      <c r="BA210" s="34">
        <v>180.47800000000001</v>
      </c>
    </row>
    <row r="211" spans="50:53" x14ac:dyDescent="0.25">
      <c r="AX211" s="58"/>
      <c r="AY211" s="34" t="s">
        <v>2</v>
      </c>
      <c r="AZ211" s="34">
        <v>5.3920000000000003</v>
      </c>
      <c r="BA211" s="34">
        <v>180.69</v>
      </c>
    </row>
    <row r="212" spans="50:53" x14ac:dyDescent="0.25">
      <c r="AX212" s="58"/>
      <c r="AY212" s="34" t="s">
        <v>2</v>
      </c>
      <c r="AZ212" s="34">
        <v>5.4359999999999999</v>
      </c>
      <c r="BA212" s="34">
        <v>190.65600000000001</v>
      </c>
    </row>
    <row r="213" spans="50:53" x14ac:dyDescent="0.25">
      <c r="AX213" s="58"/>
      <c r="AY213" s="34" t="s">
        <v>2</v>
      </c>
      <c r="AZ213" s="34">
        <v>5.4720000000000004</v>
      </c>
      <c r="BA213" s="34">
        <v>203.501</v>
      </c>
    </row>
    <row r="214" spans="50:53" x14ac:dyDescent="0.25">
      <c r="AX214" s="58"/>
      <c r="AY214" s="34" t="s">
        <v>2</v>
      </c>
      <c r="AZ214" s="34">
        <v>5.5060000000000002</v>
      </c>
      <c r="BA214" s="34">
        <v>222.28899999999999</v>
      </c>
    </row>
    <row r="215" spans="50:53" x14ac:dyDescent="0.25">
      <c r="AX215" s="58"/>
      <c r="AY215" s="34" t="s">
        <v>2</v>
      </c>
      <c r="AZ215" s="34">
        <v>5.5469999999999997</v>
      </c>
      <c r="BA215" s="34">
        <v>237.63399999999999</v>
      </c>
    </row>
    <row r="216" spans="50:53" x14ac:dyDescent="0.25">
      <c r="AX216" s="58"/>
      <c r="AY216" s="34" t="s">
        <v>2</v>
      </c>
      <c r="AZ216" s="34">
        <v>5.5830000000000002</v>
      </c>
      <c r="BA216" s="34">
        <v>273.94299999999998</v>
      </c>
    </row>
    <row r="217" spans="50:53" x14ac:dyDescent="0.25">
      <c r="AX217" s="58"/>
      <c r="AY217" s="34" t="s">
        <v>2</v>
      </c>
      <c r="AZ217" s="34">
        <v>5.6310000000000002</v>
      </c>
      <c r="BA217" s="34">
        <v>333.16699999999997</v>
      </c>
    </row>
    <row r="218" spans="50:53" x14ac:dyDescent="0.25">
      <c r="AX218" s="58"/>
      <c r="AY218" s="34" t="s">
        <v>2</v>
      </c>
      <c r="AZ218" s="34">
        <v>5.6669999999999998</v>
      </c>
      <c r="BA218" s="34">
        <v>371.96600000000001</v>
      </c>
    </row>
    <row r="219" spans="50:53" x14ac:dyDescent="0.25">
      <c r="AX219" s="58"/>
      <c r="AY219" s="34" t="s">
        <v>2</v>
      </c>
      <c r="AZ219" s="34">
        <v>5.7</v>
      </c>
      <c r="BA219" s="34">
        <v>447.55799999999999</v>
      </c>
    </row>
    <row r="220" spans="50:53" x14ac:dyDescent="0.25">
      <c r="AX220" s="58"/>
      <c r="AY220" s="34" t="s">
        <v>2</v>
      </c>
      <c r="AZ220" s="34">
        <v>5.7329999999999997</v>
      </c>
      <c r="BA220" s="34">
        <v>531.86900000000003</v>
      </c>
    </row>
    <row r="221" spans="50:53" x14ac:dyDescent="0.25">
      <c r="AX221" s="58"/>
      <c r="AY221" s="34" t="s">
        <v>2</v>
      </c>
      <c r="AZ221" s="34">
        <v>5.7720000000000002</v>
      </c>
      <c r="BA221" s="34">
        <v>679.27700000000004</v>
      </c>
    </row>
    <row r="222" spans="50:53" x14ac:dyDescent="0.25">
      <c r="AX222" s="58"/>
      <c r="AY222" s="34" t="s">
        <v>2</v>
      </c>
      <c r="AZ222" s="34">
        <v>5.8079999999999998</v>
      </c>
      <c r="BA222" s="34">
        <v>929.46299999999997</v>
      </c>
    </row>
    <row r="223" spans="50:53" x14ac:dyDescent="0.25">
      <c r="AX223" s="58"/>
      <c r="AY223" s="34" t="s">
        <v>2</v>
      </c>
      <c r="AZ223" s="34">
        <v>5.8470000000000004</v>
      </c>
      <c r="BA223" s="34">
        <v>1584.191</v>
      </c>
    </row>
    <row r="224" spans="50:53" x14ac:dyDescent="0.25">
      <c r="AX224" s="2" t="s">
        <v>85</v>
      </c>
      <c r="AY224" s="34" t="s">
        <v>0</v>
      </c>
      <c r="AZ224" s="34">
        <v>479.95</v>
      </c>
      <c r="BA224" s="34">
        <v>0</v>
      </c>
    </row>
    <row r="225" spans="50:53" x14ac:dyDescent="0.25">
      <c r="AX225" s="58" t="s">
        <v>30</v>
      </c>
      <c r="AY225" s="34" t="s">
        <v>2</v>
      </c>
      <c r="AZ225" s="34">
        <v>6.2779999999999996</v>
      </c>
      <c r="BA225" s="34">
        <v>1606.952</v>
      </c>
    </row>
    <row r="226" spans="50:53" x14ac:dyDescent="0.25">
      <c r="AX226" s="58"/>
      <c r="AY226" s="34" t="s">
        <v>2</v>
      </c>
      <c r="AZ226" s="34">
        <v>6.1059999999999999</v>
      </c>
      <c r="BA226" s="34">
        <v>1225.8</v>
      </c>
    </row>
    <row r="227" spans="50:53" x14ac:dyDescent="0.25">
      <c r="AX227" s="58"/>
      <c r="AY227" s="34" t="s">
        <v>2</v>
      </c>
      <c r="AZ227" s="34">
        <v>5.9219999999999997</v>
      </c>
      <c r="BA227" s="34">
        <v>760.68100000000004</v>
      </c>
    </row>
    <row r="228" spans="50:53" x14ac:dyDescent="0.25">
      <c r="AX228" s="58"/>
      <c r="AY228" s="34" t="s">
        <v>2</v>
      </c>
      <c r="AZ228" s="34">
        <v>5.7329999999999997</v>
      </c>
      <c r="BA228" s="34">
        <v>587.85500000000002</v>
      </c>
    </row>
    <row r="229" spans="50:53" x14ac:dyDescent="0.25">
      <c r="AX229" s="58"/>
      <c r="AY229" s="34" t="s">
        <v>2</v>
      </c>
      <c r="AZ229" s="34">
        <v>5.5389999999999997</v>
      </c>
      <c r="BA229" s="34">
        <v>434.35399999999998</v>
      </c>
    </row>
    <row r="230" spans="50:53" x14ac:dyDescent="0.25">
      <c r="AX230" s="58"/>
      <c r="AY230" s="34" t="s">
        <v>2</v>
      </c>
      <c r="AZ230" s="34">
        <v>5.367</v>
      </c>
      <c r="BA230" s="34">
        <v>341.38299999999998</v>
      </c>
    </row>
    <row r="231" spans="50:53" x14ac:dyDescent="0.25">
      <c r="AX231" s="58"/>
      <c r="AY231" s="34" t="s">
        <v>2</v>
      </c>
      <c r="AZ231" s="34">
        <v>5.2220000000000004</v>
      </c>
      <c r="BA231" s="34">
        <v>286.596</v>
      </c>
    </row>
    <row r="232" spans="50:53" x14ac:dyDescent="0.25">
      <c r="AX232" s="58"/>
      <c r="AY232" s="34" t="s">
        <v>2</v>
      </c>
      <c r="AZ232" s="34">
        <v>5.0919999999999996</v>
      </c>
      <c r="BA232" s="34">
        <v>251.68700000000001</v>
      </c>
    </row>
    <row r="233" spans="50:53" x14ac:dyDescent="0.25">
      <c r="AX233" s="58"/>
      <c r="AY233" s="34" t="s">
        <v>2</v>
      </c>
      <c r="AZ233" s="34">
        <v>4.9640000000000004</v>
      </c>
      <c r="BA233" s="34">
        <v>216.53</v>
      </c>
    </row>
    <row r="234" spans="50:53" x14ac:dyDescent="0.25">
      <c r="AX234" s="58"/>
      <c r="AY234" s="34" t="s">
        <v>2</v>
      </c>
      <c r="AZ234" s="34">
        <v>4.8280000000000003</v>
      </c>
      <c r="BA234" s="34">
        <v>179.99100000000001</v>
      </c>
    </row>
    <row r="235" spans="50:53" x14ac:dyDescent="0.25">
      <c r="AX235" s="58"/>
      <c r="AY235" s="34" t="s">
        <v>2</v>
      </c>
      <c r="AZ235" s="34">
        <v>4.7329999999999997</v>
      </c>
      <c r="BA235" s="34">
        <v>159.709</v>
      </c>
    </row>
    <row r="236" spans="50:53" x14ac:dyDescent="0.25">
      <c r="AX236" s="58"/>
      <c r="AY236" s="34" t="s">
        <v>2</v>
      </c>
      <c r="AZ236" s="34">
        <v>4.5970000000000004</v>
      </c>
      <c r="BA236" s="34">
        <v>132.98599999999999</v>
      </c>
    </row>
    <row r="237" spans="50:53" x14ac:dyDescent="0.25">
      <c r="AX237" s="58"/>
      <c r="AY237" s="34" t="s">
        <v>2</v>
      </c>
      <c r="AZ237" s="34">
        <v>4.5419999999999998</v>
      </c>
      <c r="BA237" s="34">
        <v>120.84</v>
      </c>
    </row>
    <row r="238" spans="50:53" x14ac:dyDescent="0.25">
      <c r="AX238" s="58"/>
      <c r="AY238" s="34" t="s">
        <v>2</v>
      </c>
      <c r="AZ238" s="34">
        <v>4.4169999999999998</v>
      </c>
      <c r="BA238" s="34">
        <v>106.907</v>
      </c>
    </row>
    <row r="239" spans="50:53" x14ac:dyDescent="0.25">
      <c r="AX239" s="58"/>
      <c r="AY239" s="34" t="s">
        <v>2</v>
      </c>
      <c r="AZ239" s="34">
        <v>4.3579999999999997</v>
      </c>
      <c r="BA239" s="34">
        <v>102.994</v>
      </c>
    </row>
    <row r="240" spans="50:53" x14ac:dyDescent="0.25">
      <c r="AX240" s="58"/>
      <c r="AY240" s="34" t="s">
        <v>2</v>
      </c>
      <c r="AZ240" s="34">
        <v>4.3390000000000004</v>
      </c>
      <c r="BA240" s="34">
        <v>97.414000000000001</v>
      </c>
    </row>
    <row r="241" spans="50:53" x14ac:dyDescent="0.25">
      <c r="AX241" s="58"/>
      <c r="AY241" s="34" t="s">
        <v>2</v>
      </c>
      <c r="AZ241" s="34">
        <v>4.306</v>
      </c>
      <c r="BA241" s="34">
        <v>97.911000000000001</v>
      </c>
    </row>
    <row r="242" spans="50:53" x14ac:dyDescent="0.25">
      <c r="AX242" s="58"/>
      <c r="AY242" s="34" t="s">
        <v>2</v>
      </c>
      <c r="AZ242" s="34">
        <v>4.2389999999999999</v>
      </c>
      <c r="BA242" s="34">
        <v>90.674000000000007</v>
      </c>
    </row>
    <row r="243" spans="50:53" x14ac:dyDescent="0.25">
      <c r="AX243" s="58"/>
      <c r="AY243" s="34" t="s">
        <v>2</v>
      </c>
      <c r="AZ243" s="34">
        <v>4.194</v>
      </c>
      <c r="BA243" s="34">
        <v>87.483000000000004</v>
      </c>
    </row>
    <row r="244" spans="50:53" x14ac:dyDescent="0.25">
      <c r="AX244" s="58"/>
      <c r="AY244" s="34" t="s">
        <v>2</v>
      </c>
      <c r="AZ244" s="34">
        <v>4.125</v>
      </c>
      <c r="BA244" s="34">
        <v>82.204999999999998</v>
      </c>
    </row>
    <row r="245" spans="50:53" x14ac:dyDescent="0.25">
      <c r="AX245" s="58"/>
      <c r="AY245" s="34" t="s">
        <v>2</v>
      </c>
      <c r="AZ245" s="34">
        <v>4.0890000000000004</v>
      </c>
      <c r="BA245" s="34">
        <v>84.37</v>
      </c>
    </row>
    <row r="246" spans="50:53" x14ac:dyDescent="0.25">
      <c r="AX246" s="58"/>
      <c r="AY246" s="34" t="s">
        <v>2</v>
      </c>
      <c r="AZ246" s="34">
        <v>4.0190000000000001</v>
      </c>
      <c r="BA246" s="34">
        <v>73.850999999999999</v>
      </c>
    </row>
    <row r="247" spans="50:53" x14ac:dyDescent="0.25">
      <c r="AX247" s="58"/>
      <c r="AY247" s="34" t="s">
        <v>2</v>
      </c>
      <c r="AZ247" s="34">
        <v>3.9580000000000002</v>
      </c>
      <c r="BA247" s="34">
        <v>77.159000000000006</v>
      </c>
    </row>
    <row r="248" spans="50:53" x14ac:dyDescent="0.25">
      <c r="AX248" s="58"/>
      <c r="AY248" s="34" t="s">
        <v>2</v>
      </c>
      <c r="AZ248" s="34">
        <v>3.8559999999999999</v>
      </c>
      <c r="BA248" s="34">
        <v>72.852000000000004</v>
      </c>
    </row>
    <row r="249" spans="50:53" x14ac:dyDescent="0.25">
      <c r="AX249" s="58"/>
      <c r="AY249" s="34" t="s">
        <v>2</v>
      </c>
      <c r="AZ249" s="34">
        <v>3.8220000000000001</v>
      </c>
      <c r="BA249" s="34">
        <v>71.254999999999995</v>
      </c>
    </row>
    <row r="250" spans="50:53" x14ac:dyDescent="0.25">
      <c r="AX250" s="58"/>
      <c r="AY250" s="34" t="s">
        <v>2</v>
      </c>
      <c r="AZ250" s="34">
        <v>3.7360000000000002</v>
      </c>
      <c r="BA250" s="34">
        <v>64.677000000000007</v>
      </c>
    </row>
    <row r="251" spans="50:53" x14ac:dyDescent="0.25">
      <c r="AX251" s="58"/>
      <c r="AY251" s="34" t="s">
        <v>2</v>
      </c>
      <c r="AZ251" s="34">
        <v>3.7280000000000002</v>
      </c>
      <c r="BA251" s="34">
        <v>69.781000000000006</v>
      </c>
    </row>
    <row r="252" spans="50:53" x14ac:dyDescent="0.25">
      <c r="AX252" s="58"/>
      <c r="AY252" s="34" t="s">
        <v>2</v>
      </c>
      <c r="AZ252" s="34">
        <v>3.6829999999999998</v>
      </c>
      <c r="BA252" s="34">
        <v>67.135000000000005</v>
      </c>
    </row>
    <row r="253" spans="50:53" x14ac:dyDescent="0.25">
      <c r="AX253" s="58"/>
      <c r="AY253" s="34" t="s">
        <v>2</v>
      </c>
      <c r="AZ253" s="34">
        <v>3.6440000000000001</v>
      </c>
      <c r="BA253" s="34">
        <v>67.358999999999995</v>
      </c>
    </row>
    <row r="254" spans="50:53" x14ac:dyDescent="0.25">
      <c r="AX254" s="58"/>
      <c r="AY254" s="34" t="s">
        <v>2</v>
      </c>
      <c r="AZ254" s="34">
        <v>3.633</v>
      </c>
      <c r="BA254" s="34">
        <v>69.724000000000004</v>
      </c>
    </row>
    <row r="255" spans="50:53" x14ac:dyDescent="0.25">
      <c r="AX255" s="58"/>
      <c r="AY255" s="34" t="s">
        <v>2</v>
      </c>
      <c r="AZ255" s="34">
        <v>3.597</v>
      </c>
      <c r="BA255" s="34">
        <v>65.953000000000003</v>
      </c>
    </row>
    <row r="256" spans="50:53" x14ac:dyDescent="0.25">
      <c r="AX256" s="58"/>
      <c r="AY256" s="34" t="s">
        <v>2</v>
      </c>
      <c r="AZ256" s="34">
        <v>3.556</v>
      </c>
      <c r="BA256" s="34">
        <v>64.114000000000004</v>
      </c>
    </row>
    <row r="257" spans="50:53" x14ac:dyDescent="0.25">
      <c r="AX257" s="58"/>
      <c r="AY257" s="34" t="s">
        <v>2</v>
      </c>
      <c r="AZ257" s="34">
        <v>3.4809999999999999</v>
      </c>
      <c r="BA257" s="34">
        <v>60.832000000000001</v>
      </c>
    </row>
    <row r="258" spans="50:53" x14ac:dyDescent="0.25">
      <c r="AX258" s="58"/>
      <c r="AY258" s="34" t="s">
        <v>2</v>
      </c>
      <c r="AZ258" s="34">
        <v>3.4609999999999999</v>
      </c>
      <c r="BA258" s="34">
        <v>60.154000000000003</v>
      </c>
    </row>
    <row r="259" spans="50:53" x14ac:dyDescent="0.25">
      <c r="AX259" s="58"/>
      <c r="AY259" s="34" t="s">
        <v>2</v>
      </c>
      <c r="AZ259" s="34">
        <v>3.4580000000000002</v>
      </c>
      <c r="BA259" s="34">
        <v>59.762999999999998</v>
      </c>
    </row>
    <row r="260" spans="50:53" x14ac:dyDescent="0.25">
      <c r="AX260" s="58"/>
      <c r="AY260" s="34" t="s">
        <v>2</v>
      </c>
      <c r="AZ260" s="34">
        <v>3.4670000000000001</v>
      </c>
      <c r="BA260" s="34">
        <v>63.805</v>
      </c>
    </row>
    <row r="261" spans="50:53" x14ac:dyDescent="0.25">
      <c r="AX261" s="58"/>
      <c r="AY261" s="34" t="s">
        <v>2</v>
      </c>
      <c r="AZ261" s="34">
        <v>3.4689999999999999</v>
      </c>
      <c r="BA261" s="34">
        <v>63.247999999999998</v>
      </c>
    </row>
    <row r="262" spans="50:53" x14ac:dyDescent="0.25">
      <c r="AX262" s="58"/>
      <c r="AY262" s="34" t="s">
        <v>2</v>
      </c>
      <c r="AZ262" s="34">
        <v>3.4689999999999999</v>
      </c>
      <c r="BA262" s="34">
        <v>64.921999999999997</v>
      </c>
    </row>
    <row r="263" spans="50:53" x14ac:dyDescent="0.25">
      <c r="AX263" s="58"/>
      <c r="AY263" s="34" t="s">
        <v>2</v>
      </c>
      <c r="AZ263" s="34">
        <v>3.492</v>
      </c>
      <c r="BA263" s="34">
        <v>67.177999999999997</v>
      </c>
    </row>
    <row r="264" spans="50:53" x14ac:dyDescent="0.25">
      <c r="AX264" s="58"/>
      <c r="AY264" s="34" t="s">
        <v>2</v>
      </c>
      <c r="AZ264" s="34">
        <v>3.5390000000000001</v>
      </c>
      <c r="BA264" s="34">
        <v>73.37</v>
      </c>
    </row>
    <row r="265" spans="50:53" x14ac:dyDescent="0.25">
      <c r="AX265" s="58"/>
      <c r="AY265" s="34" t="s">
        <v>2</v>
      </c>
      <c r="AZ265" s="34">
        <v>3.597</v>
      </c>
      <c r="BA265" s="34">
        <v>71.688000000000002</v>
      </c>
    </row>
    <row r="266" spans="50:53" x14ac:dyDescent="0.25">
      <c r="AX266" s="58"/>
      <c r="AY266" s="34" t="s">
        <v>2</v>
      </c>
      <c r="AZ266" s="34">
        <v>3.6440000000000001</v>
      </c>
      <c r="BA266" s="34">
        <v>81.072999999999993</v>
      </c>
    </row>
    <row r="267" spans="50:53" x14ac:dyDescent="0.25">
      <c r="AX267" s="58"/>
      <c r="AY267" s="34" t="s">
        <v>2</v>
      </c>
      <c r="AZ267" s="34">
        <v>3.669</v>
      </c>
      <c r="BA267" s="34">
        <v>78.882999999999996</v>
      </c>
    </row>
    <row r="268" spans="50:53" x14ac:dyDescent="0.25">
      <c r="AX268" s="58"/>
      <c r="AY268" s="34" t="s">
        <v>2</v>
      </c>
      <c r="AZ268" s="34">
        <v>3.7109999999999999</v>
      </c>
      <c r="BA268" s="34">
        <v>85.084999999999994</v>
      </c>
    </row>
    <row r="269" spans="50:53" x14ac:dyDescent="0.25">
      <c r="AX269" s="58"/>
      <c r="AY269" s="34" t="s">
        <v>2</v>
      </c>
      <c r="AZ269" s="34">
        <v>3.758</v>
      </c>
      <c r="BA269" s="34">
        <v>79.551000000000002</v>
      </c>
    </row>
    <row r="270" spans="50:53" x14ac:dyDescent="0.25">
      <c r="AX270" s="58"/>
      <c r="AY270" s="34" t="s">
        <v>2</v>
      </c>
      <c r="AZ270" s="34">
        <v>3.8109999999999999</v>
      </c>
      <c r="BA270" s="34">
        <v>85.090999999999994</v>
      </c>
    </row>
    <row r="271" spans="50:53" x14ac:dyDescent="0.25">
      <c r="AX271" s="58"/>
      <c r="AY271" s="34" t="s">
        <v>2</v>
      </c>
      <c r="AZ271" s="34">
        <v>3.847</v>
      </c>
      <c r="BA271" s="34">
        <v>80.254000000000005</v>
      </c>
    </row>
    <row r="272" spans="50:53" x14ac:dyDescent="0.25">
      <c r="AX272" s="58"/>
      <c r="AY272" s="34" t="s">
        <v>2</v>
      </c>
      <c r="AZ272" s="34">
        <v>3.883</v>
      </c>
      <c r="BA272" s="34">
        <v>83.093999999999994</v>
      </c>
    </row>
    <row r="273" spans="50:53" x14ac:dyDescent="0.25">
      <c r="AX273" s="58"/>
      <c r="AY273" s="34" t="s">
        <v>2</v>
      </c>
      <c r="AZ273" s="34">
        <v>3.9249999999999998</v>
      </c>
      <c r="BA273" s="34">
        <v>82.22</v>
      </c>
    </row>
    <row r="274" spans="50:53" x14ac:dyDescent="0.25">
      <c r="AX274" s="58"/>
      <c r="AY274" s="34" t="s">
        <v>2</v>
      </c>
      <c r="AZ274" s="34">
        <v>3.9809999999999999</v>
      </c>
      <c r="BA274" s="34">
        <v>90.233000000000004</v>
      </c>
    </row>
    <row r="275" spans="50:53" x14ac:dyDescent="0.25">
      <c r="AX275" s="58"/>
      <c r="AY275" s="34" t="s">
        <v>2</v>
      </c>
      <c r="AZ275" s="34">
        <v>4.0389999999999997</v>
      </c>
      <c r="BA275" s="34">
        <v>100.779</v>
      </c>
    </row>
    <row r="276" spans="50:53" x14ac:dyDescent="0.25">
      <c r="AX276" s="58"/>
      <c r="AY276" s="34" t="s">
        <v>2</v>
      </c>
      <c r="AZ276" s="34">
        <v>4.0970000000000004</v>
      </c>
      <c r="BA276" s="34">
        <v>125.82599999999999</v>
      </c>
    </row>
    <row r="277" spans="50:53" ht="15" customHeight="1" x14ac:dyDescent="0.25">
      <c r="AX277" s="58"/>
      <c r="AY277" s="34" t="s">
        <v>2</v>
      </c>
      <c r="AZ277" s="34">
        <v>4.1500000000000004</v>
      </c>
      <c r="BA277" s="34">
        <v>197.25899999999999</v>
      </c>
    </row>
    <row r="278" spans="50:53" x14ac:dyDescent="0.25">
      <c r="AX278" s="58"/>
      <c r="AY278" s="34" t="s">
        <v>2</v>
      </c>
      <c r="AZ278" s="34">
        <v>4.2080000000000002</v>
      </c>
      <c r="BA278" s="34">
        <v>784.91600000000005</v>
      </c>
    </row>
    <row r="279" spans="50:53" x14ac:dyDescent="0.25">
      <c r="AX279" s="58" t="s">
        <v>31</v>
      </c>
      <c r="AY279" s="34" t="s">
        <v>1</v>
      </c>
      <c r="AZ279" s="34">
        <v>4.2690000000000001</v>
      </c>
      <c r="BA279" s="34">
        <v>403.93900000000002</v>
      </c>
    </row>
    <row r="280" spans="50:53" x14ac:dyDescent="0.25">
      <c r="AX280" s="58"/>
      <c r="AY280" s="34" t="s">
        <v>1</v>
      </c>
      <c r="AZ280" s="34">
        <v>4.306</v>
      </c>
      <c r="BA280" s="34">
        <v>168.72200000000001</v>
      </c>
    </row>
    <row r="281" spans="50:53" x14ac:dyDescent="0.25">
      <c r="AX281" s="58"/>
      <c r="AY281" s="34" t="s">
        <v>1</v>
      </c>
      <c r="AZ281" s="34">
        <v>4.2859999999999996</v>
      </c>
      <c r="BA281" s="34">
        <v>118.52200000000001</v>
      </c>
    </row>
    <row r="282" spans="50:53" x14ac:dyDescent="0.25">
      <c r="AX282" s="58"/>
      <c r="AY282" s="34" t="s">
        <v>1</v>
      </c>
      <c r="AZ282" s="34">
        <v>4.2110000000000003</v>
      </c>
      <c r="BA282" s="34">
        <v>97.188000000000002</v>
      </c>
    </row>
    <row r="283" spans="50:53" x14ac:dyDescent="0.25">
      <c r="AX283" s="58"/>
      <c r="AY283" s="34" t="s">
        <v>1</v>
      </c>
      <c r="AZ283" s="34">
        <v>4.1189999999999998</v>
      </c>
      <c r="BA283" s="34">
        <v>89.63</v>
      </c>
    </row>
    <row r="284" spans="50:53" x14ac:dyDescent="0.25">
      <c r="AX284" s="58"/>
      <c r="AY284" s="34" t="s">
        <v>1</v>
      </c>
      <c r="AZ284" s="34">
        <v>4.0279999999999996</v>
      </c>
      <c r="BA284" s="34">
        <v>79.89</v>
      </c>
    </row>
    <row r="285" spans="50:53" x14ac:dyDescent="0.25">
      <c r="AX285" s="58"/>
      <c r="AY285" s="34" t="s">
        <v>1</v>
      </c>
      <c r="AZ285" s="34">
        <v>3.9470000000000001</v>
      </c>
      <c r="BA285" s="34">
        <v>79.412000000000006</v>
      </c>
    </row>
    <row r="286" spans="50:53" x14ac:dyDescent="0.25">
      <c r="AX286" s="58"/>
      <c r="AY286" s="34" t="s">
        <v>1</v>
      </c>
      <c r="AZ286" s="34">
        <v>3.8559999999999999</v>
      </c>
      <c r="BA286" s="34">
        <v>72.158000000000001</v>
      </c>
    </row>
    <row r="287" spans="50:53" x14ac:dyDescent="0.25">
      <c r="AX287" s="58"/>
      <c r="AY287" s="34" t="s">
        <v>1</v>
      </c>
      <c r="AZ287" s="34">
        <v>3.7719999999999998</v>
      </c>
      <c r="BA287" s="34">
        <v>71.103999999999999</v>
      </c>
    </row>
    <row r="288" spans="50:53" x14ac:dyDescent="0.25">
      <c r="AX288" s="58"/>
      <c r="AY288" s="34" t="s">
        <v>1</v>
      </c>
      <c r="AZ288" s="34">
        <v>3.6669999999999998</v>
      </c>
      <c r="BA288" s="34">
        <v>68.524000000000001</v>
      </c>
    </row>
    <row r="289" spans="50:53" x14ac:dyDescent="0.25">
      <c r="AX289" s="58"/>
      <c r="AY289" s="34" t="s">
        <v>1</v>
      </c>
      <c r="AZ289" s="34">
        <v>3.5779999999999998</v>
      </c>
      <c r="BA289" s="34">
        <v>68.316000000000003</v>
      </c>
    </row>
    <row r="290" spans="50:53" x14ac:dyDescent="0.25">
      <c r="AX290" s="58"/>
      <c r="AY290" s="34" t="s">
        <v>1</v>
      </c>
      <c r="AZ290" s="34">
        <v>3.4860000000000002</v>
      </c>
      <c r="BA290" s="34">
        <v>65.201999999999998</v>
      </c>
    </row>
    <row r="291" spans="50:53" x14ac:dyDescent="0.25">
      <c r="AX291" s="58"/>
      <c r="AY291" s="34" t="s">
        <v>1</v>
      </c>
      <c r="AZ291" s="34">
        <v>3.4140000000000001</v>
      </c>
      <c r="BA291" s="34">
        <v>63.872999999999998</v>
      </c>
    </row>
    <row r="292" spans="50:53" x14ac:dyDescent="0.25">
      <c r="AX292" s="58"/>
      <c r="AY292" s="34" t="s">
        <v>1</v>
      </c>
      <c r="AZ292" s="34">
        <v>3.347</v>
      </c>
      <c r="BA292" s="34">
        <v>59.484000000000002</v>
      </c>
    </row>
    <row r="293" spans="50:53" x14ac:dyDescent="0.25">
      <c r="AX293" s="58"/>
      <c r="AY293" s="34" t="s">
        <v>1</v>
      </c>
      <c r="AZ293" s="34">
        <v>3.2810000000000001</v>
      </c>
      <c r="BA293" s="34">
        <v>55.688000000000002</v>
      </c>
    </row>
    <row r="294" spans="50:53" x14ac:dyDescent="0.25">
      <c r="AX294" s="58"/>
      <c r="AY294" s="34" t="s">
        <v>1</v>
      </c>
      <c r="AZ294" s="34">
        <v>3.2189999999999999</v>
      </c>
      <c r="BA294" s="34">
        <v>53.905999999999999</v>
      </c>
    </row>
    <row r="295" spans="50:53" x14ac:dyDescent="0.25">
      <c r="AX295" s="58"/>
      <c r="AY295" s="34" t="s">
        <v>1</v>
      </c>
      <c r="AZ295" s="34">
        <v>3.1669999999999998</v>
      </c>
      <c r="BA295" s="34">
        <v>49.621000000000002</v>
      </c>
    </row>
    <row r="296" spans="50:53" x14ac:dyDescent="0.25">
      <c r="AX296" s="58"/>
      <c r="AY296" s="34" t="s">
        <v>1</v>
      </c>
      <c r="AZ296" s="34">
        <v>3.1110000000000002</v>
      </c>
      <c r="BA296" s="34">
        <v>47.435000000000002</v>
      </c>
    </row>
    <row r="297" spans="50:53" x14ac:dyDescent="0.25">
      <c r="AX297" s="58"/>
      <c r="AY297" s="34" t="s">
        <v>1</v>
      </c>
      <c r="AZ297" s="34">
        <v>3.0609999999999999</v>
      </c>
      <c r="BA297" s="34">
        <v>46.823</v>
      </c>
    </row>
    <row r="298" spans="50:53" x14ac:dyDescent="0.25">
      <c r="AX298" s="58"/>
      <c r="AY298" s="34" t="s">
        <v>1</v>
      </c>
      <c r="AZ298" s="34">
        <v>3.028</v>
      </c>
      <c r="BA298" s="34">
        <v>43.667999999999999</v>
      </c>
    </row>
    <row r="299" spans="50:53" x14ac:dyDescent="0.25">
      <c r="AX299" s="58"/>
      <c r="AY299" s="34" t="s">
        <v>1</v>
      </c>
      <c r="AZ299" s="34">
        <v>3</v>
      </c>
      <c r="BA299" s="34">
        <v>44.534999999999997</v>
      </c>
    </row>
    <row r="300" spans="50:53" x14ac:dyDescent="0.25">
      <c r="AX300" s="58"/>
      <c r="AY300" s="34" t="s">
        <v>1</v>
      </c>
      <c r="AZ300" s="34">
        <v>2.972</v>
      </c>
      <c r="BA300" s="34">
        <v>42.881999999999998</v>
      </c>
    </row>
    <row r="301" spans="50:53" x14ac:dyDescent="0.25">
      <c r="AX301" s="58"/>
      <c r="AY301" s="34" t="s">
        <v>1</v>
      </c>
      <c r="AZ301" s="34">
        <v>2.9329999999999998</v>
      </c>
      <c r="BA301" s="34">
        <v>42.786000000000001</v>
      </c>
    </row>
    <row r="302" spans="50:53" x14ac:dyDescent="0.25">
      <c r="AX302" s="58"/>
      <c r="AY302" s="34" t="s">
        <v>1</v>
      </c>
      <c r="AZ302" s="34">
        <v>2.8940000000000001</v>
      </c>
      <c r="BA302" s="34">
        <v>41.256</v>
      </c>
    </row>
    <row r="303" spans="50:53" x14ac:dyDescent="0.25">
      <c r="AX303" s="58"/>
      <c r="AY303" s="34" t="s">
        <v>1</v>
      </c>
      <c r="AZ303" s="34">
        <v>2.8639999999999999</v>
      </c>
      <c r="BA303" s="34">
        <v>43.095999999999997</v>
      </c>
    </row>
    <row r="304" spans="50:53" x14ac:dyDescent="0.25">
      <c r="AX304" s="58"/>
      <c r="AY304" s="34" t="s">
        <v>1</v>
      </c>
      <c r="AZ304" s="34">
        <v>2.8359999999999999</v>
      </c>
      <c r="BA304" s="34">
        <v>40.997</v>
      </c>
    </row>
    <row r="305" spans="50:53" x14ac:dyDescent="0.25">
      <c r="AX305" s="58"/>
      <c r="AY305" s="34" t="s">
        <v>1</v>
      </c>
      <c r="AZ305" s="34">
        <v>2.8220000000000001</v>
      </c>
      <c r="BA305" s="34">
        <v>45.106999999999999</v>
      </c>
    </row>
    <row r="306" spans="50:53" x14ac:dyDescent="0.25">
      <c r="AX306" s="58"/>
      <c r="AY306" s="34" t="s">
        <v>1</v>
      </c>
      <c r="AZ306" s="34">
        <v>2.8109999999999999</v>
      </c>
      <c r="BA306" s="34">
        <v>43.308999999999997</v>
      </c>
    </row>
    <row r="307" spans="50:53" x14ac:dyDescent="0.25">
      <c r="AX307" s="58"/>
      <c r="AY307" s="34" t="s">
        <v>1</v>
      </c>
      <c r="AZ307" s="34">
        <v>2.8</v>
      </c>
      <c r="BA307" s="34">
        <v>45.408000000000001</v>
      </c>
    </row>
    <row r="308" spans="50:53" x14ac:dyDescent="0.25">
      <c r="AX308" s="58"/>
      <c r="AY308" s="34" t="s">
        <v>1</v>
      </c>
      <c r="AZ308" s="34">
        <v>2.806</v>
      </c>
      <c r="BA308" s="34">
        <v>42.679000000000002</v>
      </c>
    </row>
    <row r="309" spans="50:53" x14ac:dyDescent="0.25">
      <c r="AX309" s="58"/>
      <c r="AY309" s="34" t="s">
        <v>1</v>
      </c>
      <c r="AZ309" s="34">
        <v>2.8279999999999998</v>
      </c>
      <c r="BA309" s="34">
        <v>47.390999999999998</v>
      </c>
    </row>
    <row r="310" spans="50:53" x14ac:dyDescent="0.25">
      <c r="AX310" s="58"/>
      <c r="AY310" s="34" t="s">
        <v>1</v>
      </c>
      <c r="AZ310" s="34">
        <v>2.839</v>
      </c>
      <c r="BA310" s="34">
        <v>43.012</v>
      </c>
    </row>
    <row r="311" spans="50:53" x14ac:dyDescent="0.25">
      <c r="AX311" s="58"/>
      <c r="AY311" s="34" t="s">
        <v>1</v>
      </c>
      <c r="AZ311" s="34">
        <v>2.8439999999999999</v>
      </c>
      <c r="BA311" s="34">
        <v>45.567</v>
      </c>
    </row>
    <row r="312" spans="50:53" x14ac:dyDescent="0.25">
      <c r="AX312" s="58"/>
      <c r="AY312" s="34" t="s">
        <v>1</v>
      </c>
      <c r="AZ312" s="34">
        <v>2.8330000000000002</v>
      </c>
      <c r="BA312" s="34">
        <v>43.761000000000003</v>
      </c>
    </row>
    <row r="313" spans="50:53" x14ac:dyDescent="0.25">
      <c r="AX313" s="58"/>
      <c r="AY313" s="34" t="s">
        <v>1</v>
      </c>
      <c r="AZ313" s="34">
        <v>2.8439999999999999</v>
      </c>
      <c r="BA313" s="34">
        <v>47.951000000000001</v>
      </c>
    </row>
    <row r="314" spans="50:53" x14ac:dyDescent="0.25">
      <c r="AX314" s="58"/>
      <c r="AY314" s="34" t="s">
        <v>1</v>
      </c>
      <c r="AZ314" s="34">
        <v>2.8530000000000002</v>
      </c>
      <c r="BA314" s="34">
        <v>45.087000000000003</v>
      </c>
    </row>
    <row r="315" spans="50:53" x14ac:dyDescent="0.25">
      <c r="AX315" s="58"/>
      <c r="AY315" s="34" t="s">
        <v>1</v>
      </c>
      <c r="AZ315" s="34">
        <v>2.883</v>
      </c>
      <c r="BA315" s="34">
        <v>49.558999999999997</v>
      </c>
    </row>
    <row r="316" spans="50:53" x14ac:dyDescent="0.25">
      <c r="AX316" s="58"/>
      <c r="AY316" s="34" t="s">
        <v>1</v>
      </c>
      <c r="AZ316" s="34">
        <v>2.919</v>
      </c>
      <c r="BA316" s="34">
        <v>48.268000000000001</v>
      </c>
    </row>
    <row r="317" spans="50:53" x14ac:dyDescent="0.25">
      <c r="AX317" s="58"/>
      <c r="AY317" s="34" t="s">
        <v>1</v>
      </c>
      <c r="AZ317" s="34">
        <v>2.9529999999999998</v>
      </c>
      <c r="BA317" s="34">
        <v>50.213000000000001</v>
      </c>
    </row>
    <row r="318" spans="50:53" x14ac:dyDescent="0.25">
      <c r="AX318" s="58"/>
      <c r="AY318" s="34" t="s">
        <v>1</v>
      </c>
      <c r="AZ318" s="34">
        <v>2.9860000000000002</v>
      </c>
      <c r="BA318" s="34">
        <v>51.645000000000003</v>
      </c>
    </row>
    <row r="319" spans="50:53" x14ac:dyDescent="0.25">
      <c r="AX319" s="58"/>
      <c r="AY319" s="34" t="s">
        <v>1</v>
      </c>
      <c r="AZ319" s="34">
        <v>3.0139999999999998</v>
      </c>
      <c r="BA319" s="34">
        <v>52.313000000000002</v>
      </c>
    </row>
    <row r="320" spans="50:53" x14ac:dyDescent="0.25">
      <c r="AX320" s="58"/>
      <c r="AY320" s="34" t="s">
        <v>1</v>
      </c>
      <c r="AZ320" s="34">
        <v>3.05</v>
      </c>
      <c r="BA320" s="34">
        <v>52.103000000000002</v>
      </c>
    </row>
    <row r="321" spans="50:53" x14ac:dyDescent="0.25">
      <c r="AX321" s="58"/>
      <c r="AY321" s="34" t="s">
        <v>1</v>
      </c>
      <c r="AZ321" s="34">
        <v>3.089</v>
      </c>
      <c r="BA321" s="34">
        <v>55.262</v>
      </c>
    </row>
    <row r="322" spans="50:53" x14ac:dyDescent="0.25">
      <c r="AX322" s="58"/>
      <c r="AY322" s="34" t="s">
        <v>1</v>
      </c>
      <c r="AZ322" s="34">
        <v>3.125</v>
      </c>
      <c r="BA322" s="34">
        <v>55.304000000000002</v>
      </c>
    </row>
    <row r="323" spans="50:53" x14ac:dyDescent="0.25">
      <c r="AX323" s="58"/>
      <c r="AY323" s="34" t="s">
        <v>1</v>
      </c>
      <c r="AZ323" s="34">
        <v>3.1669999999999998</v>
      </c>
      <c r="BA323" s="34">
        <v>58.411000000000001</v>
      </c>
    </row>
    <row r="324" spans="50:53" x14ac:dyDescent="0.25">
      <c r="AX324" s="58"/>
      <c r="AY324" s="34" t="s">
        <v>1</v>
      </c>
      <c r="AZ324" s="34">
        <v>3.206</v>
      </c>
      <c r="BA324" s="34">
        <v>59.179000000000002</v>
      </c>
    </row>
    <row r="325" spans="50:53" x14ac:dyDescent="0.25">
      <c r="AX325" s="58"/>
      <c r="AY325" s="34" t="s">
        <v>1</v>
      </c>
      <c r="AZ325" s="34">
        <v>3.2530000000000001</v>
      </c>
      <c r="BA325" s="34">
        <v>61.985999999999997</v>
      </c>
    </row>
    <row r="326" spans="50:53" x14ac:dyDescent="0.25">
      <c r="AX326" s="58"/>
      <c r="AY326" s="34" t="s">
        <v>1</v>
      </c>
      <c r="AZ326" s="34">
        <v>3.3</v>
      </c>
      <c r="BA326" s="34">
        <v>64.918000000000006</v>
      </c>
    </row>
    <row r="327" spans="50:53" x14ac:dyDescent="0.25">
      <c r="AX327" s="58"/>
      <c r="AY327" s="34" t="s">
        <v>1</v>
      </c>
      <c r="AZ327" s="34">
        <v>3.3559999999999999</v>
      </c>
      <c r="BA327" s="34">
        <v>68.73</v>
      </c>
    </row>
    <row r="328" spans="50:53" x14ac:dyDescent="0.25">
      <c r="AX328" s="58"/>
      <c r="AY328" s="34" t="s">
        <v>1</v>
      </c>
      <c r="AZ328" s="34">
        <v>3.4079999999999999</v>
      </c>
      <c r="BA328" s="34">
        <v>70.069000000000003</v>
      </c>
    </row>
    <row r="329" spans="50:53" x14ac:dyDescent="0.25">
      <c r="AX329" s="58"/>
      <c r="AY329" s="34" t="s">
        <v>1</v>
      </c>
      <c r="AZ329" s="34">
        <v>3.4750000000000001</v>
      </c>
      <c r="BA329" s="34">
        <v>74.602999999999994</v>
      </c>
    </row>
    <row r="330" spans="50:53" x14ac:dyDescent="0.25">
      <c r="AX330" s="58"/>
      <c r="AY330" s="34" t="s">
        <v>1</v>
      </c>
      <c r="AZ330" s="34">
        <v>3.544</v>
      </c>
      <c r="BA330" s="34">
        <v>80.543000000000006</v>
      </c>
    </row>
    <row r="331" spans="50:53" x14ac:dyDescent="0.25">
      <c r="AX331" s="58"/>
      <c r="AY331" s="34" t="s">
        <v>1</v>
      </c>
      <c r="AZ331" s="34">
        <v>3.6059999999999999</v>
      </c>
      <c r="BA331" s="34">
        <v>82.823999999999998</v>
      </c>
    </row>
    <row r="332" spans="50:53" x14ac:dyDescent="0.25">
      <c r="AX332" s="58"/>
      <c r="AY332" s="34" t="s">
        <v>1</v>
      </c>
      <c r="AZ332" s="34">
        <v>3.6749999999999998</v>
      </c>
      <c r="BA332" s="34">
        <v>82.935000000000002</v>
      </c>
    </row>
    <row r="333" spans="50:53" x14ac:dyDescent="0.25">
      <c r="AX333" s="58"/>
      <c r="AY333" s="34" t="s">
        <v>1</v>
      </c>
      <c r="AZ333" s="34">
        <v>3.742</v>
      </c>
      <c r="BA333" s="34">
        <v>88.641000000000005</v>
      </c>
    </row>
    <row r="334" spans="50:53" x14ac:dyDescent="0.25">
      <c r="AX334" s="58"/>
      <c r="AY334" s="34" t="s">
        <v>1</v>
      </c>
      <c r="AZ334" s="34">
        <v>3.8140000000000001</v>
      </c>
      <c r="BA334" s="34">
        <v>93.844999999999999</v>
      </c>
    </row>
    <row r="335" spans="50:53" x14ac:dyDescent="0.25">
      <c r="AX335" s="58"/>
      <c r="AY335" s="34" t="s">
        <v>1</v>
      </c>
      <c r="AZ335" s="34">
        <v>3.8690000000000002</v>
      </c>
      <c r="BA335" s="34">
        <v>95.391000000000005</v>
      </c>
    </row>
    <row r="336" spans="50:53" x14ac:dyDescent="0.25">
      <c r="AX336" s="58"/>
      <c r="AY336" s="34" t="s">
        <v>1</v>
      </c>
      <c r="AZ336" s="34">
        <v>3.919</v>
      </c>
      <c r="BA336" s="34">
        <v>99.111000000000004</v>
      </c>
    </row>
    <row r="337" spans="50:53" x14ac:dyDescent="0.25">
      <c r="AX337" s="58"/>
      <c r="AY337" s="34" t="s">
        <v>1</v>
      </c>
      <c r="AZ337" s="34">
        <v>3.9860000000000002</v>
      </c>
      <c r="BA337" s="34">
        <v>101.23</v>
      </c>
    </row>
    <row r="338" spans="50:53" x14ac:dyDescent="0.25">
      <c r="AX338" s="58"/>
      <c r="AY338" s="34" t="s">
        <v>1</v>
      </c>
      <c r="AZ338" s="34">
        <v>4.0529999999999999</v>
      </c>
      <c r="BA338" s="34">
        <v>102.71899999999999</v>
      </c>
    </row>
    <row r="339" spans="50:53" x14ac:dyDescent="0.25">
      <c r="AX339" s="58"/>
      <c r="AY339" s="34" t="s">
        <v>1</v>
      </c>
      <c r="AZ339" s="34">
        <v>4.1139999999999999</v>
      </c>
      <c r="BA339" s="34">
        <v>106.49299999999999</v>
      </c>
    </row>
    <row r="340" spans="50:53" x14ac:dyDescent="0.25">
      <c r="AX340" s="58"/>
      <c r="AY340" s="34" t="s">
        <v>1</v>
      </c>
      <c r="AZ340" s="34">
        <v>4.1639999999999997</v>
      </c>
      <c r="BA340" s="34">
        <v>109.09699999999999</v>
      </c>
    </row>
    <row r="341" spans="50:53" x14ac:dyDescent="0.25">
      <c r="AX341" s="58"/>
      <c r="AY341" s="34" t="s">
        <v>1</v>
      </c>
      <c r="AZ341" s="34">
        <v>4.2060000000000004</v>
      </c>
      <c r="BA341" s="34">
        <v>113.392</v>
      </c>
    </row>
    <row r="342" spans="50:53" x14ac:dyDescent="0.25">
      <c r="AX342" s="58"/>
      <c r="AY342" s="34" t="s">
        <v>1</v>
      </c>
      <c r="AZ342" s="34">
        <v>4.2530000000000001</v>
      </c>
      <c r="BA342" s="34">
        <v>126.277</v>
      </c>
    </row>
    <row r="343" spans="50:53" x14ac:dyDescent="0.25">
      <c r="AX343" s="58"/>
      <c r="AY343" s="34" t="s">
        <v>1</v>
      </c>
      <c r="AZ343" s="34">
        <v>4.3029999999999999</v>
      </c>
      <c r="BA343" s="34">
        <v>140.839</v>
      </c>
    </row>
    <row r="344" spans="50:53" x14ac:dyDescent="0.25">
      <c r="AX344" s="58"/>
      <c r="AY344" s="34" t="s">
        <v>1</v>
      </c>
      <c r="AZ344" s="34">
        <v>4.3499999999999996</v>
      </c>
      <c r="BA344" s="34">
        <v>153.08699999999999</v>
      </c>
    </row>
    <row r="345" spans="50:53" x14ac:dyDescent="0.25">
      <c r="AX345" s="58"/>
      <c r="AY345" s="34" t="s">
        <v>1</v>
      </c>
      <c r="AZ345" s="34">
        <v>4.4080000000000004</v>
      </c>
      <c r="BA345" s="34">
        <v>185.13800000000001</v>
      </c>
    </row>
    <row r="346" spans="50:53" x14ac:dyDescent="0.25">
      <c r="AX346" s="58"/>
      <c r="AY346" s="34" t="s">
        <v>1</v>
      </c>
      <c r="AZ346" s="34">
        <v>4.4580000000000002</v>
      </c>
      <c r="BA346" s="34">
        <v>208.88399999999999</v>
      </c>
    </row>
    <row r="347" spans="50:53" x14ac:dyDescent="0.25">
      <c r="AX347" s="58"/>
      <c r="AY347" s="34" t="s">
        <v>1</v>
      </c>
      <c r="AZ347" s="34">
        <v>4.508</v>
      </c>
      <c r="BA347" s="34">
        <v>255.78700000000001</v>
      </c>
    </row>
    <row r="348" spans="50:53" x14ac:dyDescent="0.25">
      <c r="AX348" s="58"/>
      <c r="AY348" s="34" t="s">
        <v>1</v>
      </c>
      <c r="AZ348" s="34">
        <v>4.5609999999999999</v>
      </c>
      <c r="BA348" s="34">
        <v>311.863</v>
      </c>
    </row>
    <row r="349" spans="50:53" x14ac:dyDescent="0.25">
      <c r="AX349" s="58"/>
      <c r="AY349" s="34" t="s">
        <v>1</v>
      </c>
      <c r="AZ349" s="34">
        <v>4.6189999999999998</v>
      </c>
      <c r="BA349" s="34">
        <v>402.82499999999999</v>
      </c>
    </row>
    <row r="350" spans="50:53" x14ac:dyDescent="0.25">
      <c r="AX350" s="58"/>
      <c r="AY350" s="34" t="s">
        <v>1</v>
      </c>
      <c r="AZ350" s="34">
        <v>4.6749999999999998</v>
      </c>
      <c r="BA350" s="34">
        <v>474.02</v>
      </c>
    </row>
    <row r="351" spans="50:53" x14ac:dyDescent="0.25">
      <c r="AX351" s="58"/>
      <c r="AY351" s="34" t="s">
        <v>1</v>
      </c>
      <c r="AZ351" s="34">
        <v>4.7329999999999997</v>
      </c>
      <c r="BA351" s="34">
        <v>585.59900000000005</v>
      </c>
    </row>
    <row r="352" spans="50:53" x14ac:dyDescent="0.25">
      <c r="AX352" s="58"/>
      <c r="AY352" s="34" t="s">
        <v>1</v>
      </c>
      <c r="AZ352" s="34">
        <v>4.7939999999999996</v>
      </c>
      <c r="BA352" s="34">
        <v>616.62900000000002</v>
      </c>
    </row>
    <row r="353" spans="50:53" x14ac:dyDescent="0.25">
      <c r="AX353" s="58"/>
      <c r="AY353" s="34" t="s">
        <v>1</v>
      </c>
      <c r="AZ353" s="34">
        <v>4.8470000000000004</v>
      </c>
      <c r="BA353" s="34">
        <v>584.16200000000003</v>
      </c>
    </row>
    <row r="354" spans="50:53" x14ac:dyDescent="0.25">
      <c r="AX354" s="58"/>
      <c r="AY354" s="34" t="s">
        <v>1</v>
      </c>
      <c r="AZ354" s="34">
        <v>4.8940000000000001</v>
      </c>
      <c r="BA354" s="34">
        <v>554.99</v>
      </c>
    </row>
    <row r="355" spans="50:53" x14ac:dyDescent="0.25">
      <c r="AX355" s="58"/>
      <c r="AY355" s="34" t="s">
        <v>1</v>
      </c>
      <c r="AZ355" s="34">
        <v>4.944</v>
      </c>
      <c r="BA355" s="34">
        <v>519.18799999999999</v>
      </c>
    </row>
    <row r="356" spans="50:53" x14ac:dyDescent="0.25">
      <c r="AX356" s="58"/>
      <c r="AY356" s="34" t="s">
        <v>1</v>
      </c>
      <c r="AZ356" s="34">
        <v>4.992</v>
      </c>
      <c r="BA356" s="34">
        <v>518.35400000000004</v>
      </c>
    </row>
    <row r="357" spans="50:53" x14ac:dyDescent="0.25">
      <c r="AX357" s="58"/>
      <c r="AY357" s="34" t="s">
        <v>1</v>
      </c>
      <c r="AZ357" s="34">
        <v>5.0419999999999998</v>
      </c>
      <c r="BA357" s="34">
        <v>508.053</v>
      </c>
    </row>
    <row r="358" spans="50:53" x14ac:dyDescent="0.25">
      <c r="AX358" s="58"/>
      <c r="AY358" s="34" t="s">
        <v>1</v>
      </c>
      <c r="AZ358" s="34">
        <v>5.0919999999999996</v>
      </c>
      <c r="BA358" s="34">
        <v>480.49400000000003</v>
      </c>
    </row>
    <row r="359" spans="50:53" x14ac:dyDescent="0.25">
      <c r="AX359" s="58"/>
      <c r="AY359" s="34" t="s">
        <v>1</v>
      </c>
      <c r="AZ359" s="34">
        <v>5.1360000000000001</v>
      </c>
      <c r="BA359" s="34">
        <v>497.97300000000001</v>
      </c>
    </row>
    <row r="360" spans="50:53" x14ac:dyDescent="0.25">
      <c r="AX360" s="58"/>
      <c r="AY360" s="34" t="s">
        <v>1</v>
      </c>
      <c r="AZ360" s="34">
        <v>5.1689999999999996</v>
      </c>
      <c r="BA360" s="34">
        <v>486.44200000000001</v>
      </c>
    </row>
    <row r="361" spans="50:53" x14ac:dyDescent="0.25">
      <c r="AX361" s="58"/>
      <c r="AY361" s="34" t="s">
        <v>1</v>
      </c>
      <c r="AZ361" s="34">
        <v>5.2060000000000004</v>
      </c>
      <c r="BA361" s="34">
        <v>445.52600000000001</v>
      </c>
    </row>
    <row r="362" spans="50:53" x14ac:dyDescent="0.25">
      <c r="AX362" s="58"/>
      <c r="AY362" s="34" t="s">
        <v>1</v>
      </c>
      <c r="AZ362" s="34">
        <v>5.2439999999999998</v>
      </c>
      <c r="BA362" s="34">
        <v>424.80099999999999</v>
      </c>
    </row>
    <row r="363" spans="50:53" x14ac:dyDescent="0.25">
      <c r="AX363" s="58"/>
      <c r="AY363" s="34" t="s">
        <v>1</v>
      </c>
      <c r="AZ363" s="34">
        <v>5.2919999999999998</v>
      </c>
      <c r="BA363" s="34">
        <v>419.76600000000002</v>
      </c>
    </row>
    <row r="364" spans="50:53" x14ac:dyDescent="0.25">
      <c r="AX364" s="58"/>
      <c r="AY364" s="34" t="s">
        <v>1</v>
      </c>
      <c r="AZ364" s="34">
        <v>5.3310000000000004</v>
      </c>
      <c r="BA364" s="34">
        <v>376.17099999999999</v>
      </c>
    </row>
    <row r="365" spans="50:53" x14ac:dyDescent="0.25">
      <c r="AX365" s="58"/>
      <c r="AY365" s="34" t="s">
        <v>1</v>
      </c>
      <c r="AZ365" s="34">
        <v>5.375</v>
      </c>
      <c r="BA365" s="34">
        <v>372.78699999999998</v>
      </c>
    </row>
    <row r="366" spans="50:53" x14ac:dyDescent="0.25">
      <c r="AX366" s="58"/>
      <c r="AY366" s="34" t="s">
        <v>1</v>
      </c>
      <c r="AZ366" s="34">
        <v>5.4139999999999997</v>
      </c>
      <c r="BA366" s="34">
        <v>368.863</v>
      </c>
    </row>
    <row r="367" spans="50:53" x14ac:dyDescent="0.25">
      <c r="AX367" s="58"/>
      <c r="AY367" s="34" t="s">
        <v>1</v>
      </c>
      <c r="AZ367" s="34">
        <v>5.4560000000000004</v>
      </c>
      <c r="BA367" s="34">
        <v>369.99400000000003</v>
      </c>
    </row>
    <row r="368" spans="50:53" x14ac:dyDescent="0.25">
      <c r="AX368" s="58"/>
      <c r="AY368" s="34" t="s">
        <v>1</v>
      </c>
      <c r="AZ368" s="34">
        <v>5.4889999999999999</v>
      </c>
      <c r="BA368" s="34">
        <v>379.15300000000002</v>
      </c>
    </row>
    <row r="369" spans="50:53" x14ac:dyDescent="0.25">
      <c r="AX369" s="58"/>
      <c r="AY369" s="34" t="s">
        <v>1</v>
      </c>
      <c r="AZ369" s="34">
        <v>5.5309999999999997</v>
      </c>
      <c r="BA369" s="34">
        <v>384.93200000000002</v>
      </c>
    </row>
    <row r="370" spans="50:53" x14ac:dyDescent="0.25">
      <c r="AX370" s="58"/>
      <c r="AY370" s="34" t="s">
        <v>1</v>
      </c>
      <c r="AZ370" s="34">
        <v>5.5640000000000001</v>
      </c>
      <c r="BA370" s="34">
        <v>384.83499999999998</v>
      </c>
    </row>
    <row r="371" spans="50:53" x14ac:dyDescent="0.25">
      <c r="AX371" s="58"/>
      <c r="AY371" s="34" t="s">
        <v>1</v>
      </c>
      <c r="AZ371" s="34">
        <v>5.6</v>
      </c>
      <c r="BA371" s="34">
        <v>363.26600000000002</v>
      </c>
    </row>
    <row r="372" spans="50:53" x14ac:dyDescent="0.25">
      <c r="AX372" s="58"/>
      <c r="AY372" s="34" t="s">
        <v>1</v>
      </c>
      <c r="AZ372" s="34">
        <v>5.6420000000000003</v>
      </c>
      <c r="BA372" s="34">
        <v>345.15800000000002</v>
      </c>
    </row>
    <row r="373" spans="50:53" x14ac:dyDescent="0.25">
      <c r="AX373" s="58"/>
      <c r="AY373" s="34" t="s">
        <v>1</v>
      </c>
      <c r="AZ373" s="34">
        <v>5.6749999999999998</v>
      </c>
      <c r="BA373" s="34">
        <v>328.29399999999998</v>
      </c>
    </row>
    <row r="374" spans="50:53" x14ac:dyDescent="0.25">
      <c r="AX374" s="58"/>
      <c r="AY374" s="34" t="s">
        <v>1</v>
      </c>
      <c r="AZ374" s="34">
        <v>5.7190000000000003</v>
      </c>
      <c r="BA374" s="34">
        <v>314.58100000000002</v>
      </c>
    </row>
    <row r="375" spans="50:53" x14ac:dyDescent="0.25">
      <c r="AX375" s="58"/>
      <c r="AY375" s="34" t="s">
        <v>1</v>
      </c>
      <c r="AZ375" s="34">
        <v>5.7469999999999999</v>
      </c>
      <c r="BA375" s="34">
        <v>295.35300000000001</v>
      </c>
    </row>
    <row r="376" spans="50:53" x14ac:dyDescent="0.25">
      <c r="AX376" s="58"/>
      <c r="AY376" s="34" t="s">
        <v>1</v>
      </c>
      <c r="AZ376" s="34">
        <v>5.7830000000000004</v>
      </c>
      <c r="BA376" s="34">
        <v>293.92</v>
      </c>
    </row>
    <row r="377" spans="50:53" x14ac:dyDescent="0.25">
      <c r="AX377" s="58"/>
      <c r="AY377" s="34" t="s">
        <v>1</v>
      </c>
      <c r="AZ377" s="34">
        <v>5.8140000000000001</v>
      </c>
      <c r="BA377" s="34">
        <v>299.61700000000002</v>
      </c>
    </row>
    <row r="378" spans="50:53" x14ac:dyDescent="0.25">
      <c r="AX378" s="58"/>
      <c r="AY378" s="34" t="s">
        <v>1</v>
      </c>
      <c r="AZ378" s="34">
        <v>5.8419999999999996</v>
      </c>
      <c r="BA378" s="34">
        <v>285.13099999999997</v>
      </c>
    </row>
    <row r="379" spans="50:53" x14ac:dyDescent="0.25">
      <c r="AX379" s="58"/>
      <c r="AY379" s="34" t="s">
        <v>1</v>
      </c>
      <c r="AZ379" s="34">
        <v>5.875</v>
      </c>
      <c r="BA379" s="34">
        <v>281.47300000000001</v>
      </c>
    </row>
    <row r="380" spans="50:53" x14ac:dyDescent="0.25">
      <c r="AX380" s="58"/>
      <c r="AY380" s="34" t="s">
        <v>1</v>
      </c>
      <c r="AZ380" s="34">
        <v>5.9080000000000004</v>
      </c>
      <c r="BA380" s="34">
        <v>289.30500000000001</v>
      </c>
    </row>
    <row r="381" spans="50:53" x14ac:dyDescent="0.25">
      <c r="AX381" s="58"/>
      <c r="AY381" s="34" t="s">
        <v>1</v>
      </c>
      <c r="AZ381" s="34">
        <v>5.9390000000000001</v>
      </c>
      <c r="BA381" s="34">
        <v>304.69099999999997</v>
      </c>
    </row>
    <row r="382" spans="50:53" x14ac:dyDescent="0.25">
      <c r="AX382" s="58"/>
      <c r="AY382" s="34" t="s">
        <v>1</v>
      </c>
      <c r="AZ382" s="34">
        <v>5.9640000000000004</v>
      </c>
      <c r="BA382" s="34">
        <v>312.55900000000003</v>
      </c>
    </row>
    <row r="383" spans="50:53" x14ac:dyDescent="0.25">
      <c r="AX383" s="58"/>
      <c r="AY383" s="34" t="s">
        <v>1</v>
      </c>
      <c r="AZ383" s="34">
        <v>5.9939999999999998</v>
      </c>
      <c r="BA383" s="34">
        <v>339.16</v>
      </c>
    </row>
    <row r="384" spans="50:53" x14ac:dyDescent="0.25">
      <c r="AX384" s="58"/>
      <c r="AY384" s="34" t="s">
        <v>1</v>
      </c>
      <c r="AZ384" s="34">
        <v>6.0250000000000004</v>
      </c>
      <c r="BA384" s="34">
        <v>370.03699999999998</v>
      </c>
    </row>
    <row r="385" spans="50:53" x14ac:dyDescent="0.25">
      <c r="AX385" s="58"/>
      <c r="AY385" s="34" t="s">
        <v>1</v>
      </c>
      <c r="AZ385" s="34">
        <v>6.056</v>
      </c>
      <c r="BA385" s="34">
        <v>389.375</v>
      </c>
    </row>
    <row r="386" spans="50:53" x14ac:dyDescent="0.25">
      <c r="AX386" s="58"/>
      <c r="AY386" s="34" t="s">
        <v>1</v>
      </c>
      <c r="AZ386" s="34">
        <v>6.0860000000000003</v>
      </c>
      <c r="BA386" s="34">
        <v>385.28699999999998</v>
      </c>
    </row>
    <row r="387" spans="50:53" x14ac:dyDescent="0.25">
      <c r="AX387" s="58"/>
      <c r="AY387" s="34" t="s">
        <v>1</v>
      </c>
      <c r="AZ387" s="34">
        <v>6.1139999999999999</v>
      </c>
      <c r="BA387" s="34">
        <v>381.036</v>
      </c>
    </row>
    <row r="388" spans="50:53" x14ac:dyDescent="0.25">
      <c r="AX388" s="58"/>
      <c r="AY388" s="34" t="s">
        <v>1</v>
      </c>
      <c r="AZ388" s="34">
        <v>6.133</v>
      </c>
      <c r="BA388" s="34">
        <v>358.37700000000001</v>
      </c>
    </row>
    <row r="389" spans="50:53" x14ac:dyDescent="0.25">
      <c r="AX389" s="58"/>
      <c r="AY389" s="34" t="s">
        <v>1</v>
      </c>
      <c r="AZ389" s="34">
        <v>6.1559999999999997</v>
      </c>
      <c r="BA389" s="34">
        <v>327.32799999999997</v>
      </c>
    </row>
    <row r="390" spans="50:53" x14ac:dyDescent="0.25">
      <c r="AX390" s="58"/>
      <c r="AY390" s="34" t="s">
        <v>1</v>
      </c>
      <c r="AZ390" s="34">
        <v>6.1779999999999999</v>
      </c>
      <c r="BA390" s="34">
        <v>303.93799999999999</v>
      </c>
    </row>
    <row r="391" spans="50:53" x14ac:dyDescent="0.25">
      <c r="AX391" s="58"/>
      <c r="AY391" s="34" t="s">
        <v>1</v>
      </c>
      <c r="AZ391" s="34">
        <v>6.2080000000000002</v>
      </c>
      <c r="BA391" s="34">
        <v>284.70999999999998</v>
      </c>
    </row>
    <row r="392" spans="50:53" x14ac:dyDescent="0.25">
      <c r="AX392" s="58"/>
      <c r="AY392" s="34" t="s">
        <v>1</v>
      </c>
      <c r="AZ392" s="34">
        <v>6.2309999999999999</v>
      </c>
      <c r="BA392" s="34">
        <v>269.19499999999999</v>
      </c>
    </row>
    <row r="393" spans="50:53" x14ac:dyDescent="0.25">
      <c r="AX393" s="58"/>
      <c r="AY393" s="34" t="s">
        <v>1</v>
      </c>
      <c r="AZ393" s="34">
        <v>6.2530000000000001</v>
      </c>
      <c r="BA393" s="34">
        <v>263.93700000000001</v>
      </c>
    </row>
    <row r="394" spans="50:53" x14ac:dyDescent="0.25">
      <c r="AX394" s="58"/>
      <c r="AY394" s="34" t="s">
        <v>1</v>
      </c>
      <c r="AZ394" s="34">
        <v>6.2750000000000004</v>
      </c>
      <c r="BA394" s="34">
        <v>265.81599999999997</v>
      </c>
    </row>
    <row r="395" spans="50:53" x14ac:dyDescent="0.25">
      <c r="AX395" s="58"/>
      <c r="AY395" s="34" t="s">
        <v>1</v>
      </c>
      <c r="AZ395" s="34">
        <v>6.3</v>
      </c>
      <c r="BA395" s="34">
        <v>257.69900000000001</v>
      </c>
    </row>
    <row r="396" spans="50:53" x14ac:dyDescent="0.25">
      <c r="AX396" s="58"/>
      <c r="AY396" s="34" t="s">
        <v>1</v>
      </c>
      <c r="AZ396" s="34">
        <v>6.3280000000000003</v>
      </c>
      <c r="BA396" s="34">
        <v>263.33100000000002</v>
      </c>
    </row>
    <row r="397" spans="50:53" x14ac:dyDescent="0.25">
      <c r="AX397" s="58"/>
      <c r="AY397" s="34" t="s">
        <v>1</v>
      </c>
      <c r="AZ397" s="34">
        <v>6.3440000000000003</v>
      </c>
      <c r="BA397" s="34">
        <v>264.72000000000003</v>
      </c>
    </row>
    <row r="398" spans="50:53" x14ac:dyDescent="0.25">
      <c r="AX398" s="58"/>
      <c r="AY398" s="34" t="s">
        <v>1</v>
      </c>
      <c r="AZ398" s="34">
        <v>6.367</v>
      </c>
      <c r="BA398" s="34">
        <v>258.24700000000001</v>
      </c>
    </row>
    <row r="399" spans="50:53" x14ac:dyDescent="0.25">
      <c r="AX399" s="58"/>
      <c r="AY399" s="34" t="s">
        <v>1</v>
      </c>
      <c r="AZ399" s="34">
        <v>6.3920000000000003</v>
      </c>
      <c r="BA399" s="34">
        <v>258.66199999999998</v>
      </c>
    </row>
    <row r="400" spans="50:53" x14ac:dyDescent="0.25">
      <c r="AX400" s="58"/>
      <c r="AY400" s="34" t="s">
        <v>1</v>
      </c>
      <c r="AZ400" s="34">
        <v>6.4139999999999997</v>
      </c>
      <c r="BA400" s="34">
        <v>270.54700000000003</v>
      </c>
    </row>
    <row r="401" spans="50:53" x14ac:dyDescent="0.25">
      <c r="AX401" s="58"/>
      <c r="AY401" s="34" t="s">
        <v>1</v>
      </c>
      <c r="AZ401" s="34">
        <v>6.4329999999999998</v>
      </c>
      <c r="BA401" s="34">
        <v>270.44499999999999</v>
      </c>
    </row>
    <row r="402" spans="50:53" x14ac:dyDescent="0.25">
      <c r="AX402" s="58"/>
      <c r="AY402" s="34" t="s">
        <v>1</v>
      </c>
      <c r="AZ402" s="34">
        <v>6.4530000000000003</v>
      </c>
      <c r="BA402" s="34">
        <v>279.24200000000002</v>
      </c>
    </row>
    <row r="403" spans="50:53" x14ac:dyDescent="0.25">
      <c r="AX403" s="58"/>
      <c r="AY403" s="34" t="s">
        <v>1</v>
      </c>
      <c r="AZ403" s="34">
        <v>6.4749999999999996</v>
      </c>
      <c r="BA403" s="34">
        <v>303.10399999999998</v>
      </c>
    </row>
    <row r="404" spans="50:53" x14ac:dyDescent="0.25">
      <c r="AX404" s="58"/>
      <c r="AY404" s="34" t="s">
        <v>1</v>
      </c>
      <c r="AZ404" s="34">
        <v>6.4939999999999998</v>
      </c>
      <c r="BA404" s="34">
        <v>328.20400000000001</v>
      </c>
    </row>
    <row r="405" spans="50:53" x14ac:dyDescent="0.25">
      <c r="AX405" s="58"/>
      <c r="AY405" s="34" t="s">
        <v>1</v>
      </c>
      <c r="AZ405" s="34">
        <v>6.5110000000000001</v>
      </c>
      <c r="BA405" s="34">
        <v>360.13099999999997</v>
      </c>
    </row>
    <row r="406" spans="50:53" x14ac:dyDescent="0.25">
      <c r="AX406" s="58"/>
      <c r="AY406" s="34" t="s">
        <v>1</v>
      </c>
      <c r="AZ406" s="34">
        <v>6.5309999999999997</v>
      </c>
      <c r="BA406" s="34">
        <v>414.04</v>
      </c>
    </row>
    <row r="407" spans="50:53" x14ac:dyDescent="0.25">
      <c r="AX407" s="58"/>
      <c r="AY407" s="34" t="s">
        <v>1</v>
      </c>
      <c r="AZ407" s="34">
        <v>6.55</v>
      </c>
      <c r="BA407" s="34">
        <v>475.363</v>
      </c>
    </row>
    <row r="408" spans="50:53" x14ac:dyDescent="0.25">
      <c r="AX408" s="58"/>
      <c r="AY408" s="34" t="s">
        <v>1</v>
      </c>
      <c r="AZ408" s="34">
        <v>6.5720000000000001</v>
      </c>
      <c r="BA408" s="34">
        <v>557.35</v>
      </c>
    </row>
    <row r="409" spans="50:53" x14ac:dyDescent="0.25">
      <c r="AX409" s="58"/>
      <c r="AY409" s="34" t="s">
        <v>1</v>
      </c>
      <c r="AZ409" s="34">
        <v>6.5919999999999996</v>
      </c>
      <c r="BA409" s="34">
        <v>692.05600000000004</v>
      </c>
    </row>
    <row r="410" spans="50:53" x14ac:dyDescent="0.25">
      <c r="AX410" s="58"/>
      <c r="AY410" s="34" t="s">
        <v>1</v>
      </c>
      <c r="AZ410" s="34">
        <v>6.6109999999999998</v>
      </c>
      <c r="BA410" s="34">
        <v>909.25099999999998</v>
      </c>
    </row>
    <row r="411" spans="50:53" x14ac:dyDescent="0.25">
      <c r="AX411" s="58"/>
      <c r="AY411" s="34" t="s">
        <v>1</v>
      </c>
      <c r="AZ411" s="34">
        <v>6.6310000000000002</v>
      </c>
      <c r="BA411" s="34">
        <v>1244.8820000000001</v>
      </c>
    </row>
    <row r="412" spans="50:53" x14ac:dyDescent="0.25">
      <c r="AX412" s="58"/>
      <c r="AY412" s="34" t="s">
        <v>1</v>
      </c>
      <c r="AZ412" s="34">
        <v>6.6470000000000002</v>
      </c>
      <c r="BA412" s="34">
        <v>1668.1980000000001</v>
      </c>
    </row>
    <row r="413" spans="50:53" x14ac:dyDescent="0.25">
      <c r="AX413" s="2" t="s">
        <v>86</v>
      </c>
      <c r="AY413" s="34" t="s">
        <v>0</v>
      </c>
      <c r="AZ413" s="34">
        <v>257.49400000000003</v>
      </c>
      <c r="BA413" s="34">
        <v>0</v>
      </c>
    </row>
    <row r="414" spans="50:53" x14ac:dyDescent="0.25">
      <c r="AX414" s="58" t="s">
        <v>32</v>
      </c>
      <c r="AY414" s="34" t="s">
        <v>1</v>
      </c>
      <c r="AZ414" s="34">
        <v>7.194</v>
      </c>
      <c r="BA414" s="34">
        <v>1426.0139999999999</v>
      </c>
    </row>
    <row r="415" spans="50:53" x14ac:dyDescent="0.25">
      <c r="AX415" s="58"/>
      <c r="AY415" s="34" t="s">
        <v>1</v>
      </c>
      <c r="AZ415" s="34">
        <v>7.15</v>
      </c>
      <c r="BA415" s="34">
        <v>744.46600000000001</v>
      </c>
    </row>
    <row r="416" spans="50:53" x14ac:dyDescent="0.25">
      <c r="AX416" s="58"/>
      <c r="AY416" s="34" t="s">
        <v>1</v>
      </c>
      <c r="AZ416" s="34">
        <v>7.0670000000000002</v>
      </c>
      <c r="BA416" s="34">
        <v>454.50900000000001</v>
      </c>
    </row>
    <row r="417" spans="50:53" x14ac:dyDescent="0.25">
      <c r="AX417" s="58"/>
      <c r="AY417" s="34" t="s">
        <v>1</v>
      </c>
      <c r="AZ417" s="34">
        <v>6.9530000000000003</v>
      </c>
      <c r="BA417" s="34">
        <v>319.983</v>
      </c>
    </row>
    <row r="418" spans="50:53" x14ac:dyDescent="0.25">
      <c r="AX418" s="58"/>
      <c r="AY418" s="34" t="s">
        <v>1</v>
      </c>
      <c r="AZ418" s="34">
        <v>6.8419999999999996</v>
      </c>
      <c r="BA418" s="34">
        <v>252.46</v>
      </c>
    </row>
    <row r="419" spans="50:53" x14ac:dyDescent="0.25">
      <c r="AX419" s="58"/>
      <c r="AY419" s="34" t="s">
        <v>1</v>
      </c>
      <c r="AZ419" s="34">
        <v>6.7190000000000003</v>
      </c>
      <c r="BA419" s="34">
        <v>210.16200000000001</v>
      </c>
    </row>
    <row r="420" spans="50:53" x14ac:dyDescent="0.25">
      <c r="AX420" s="58"/>
      <c r="AY420" s="34" t="s">
        <v>1</v>
      </c>
      <c r="AZ420" s="34">
        <v>6.6189999999999998</v>
      </c>
      <c r="BA420" s="34">
        <v>186.886</v>
      </c>
    </row>
    <row r="421" spans="50:53" x14ac:dyDescent="0.25">
      <c r="AX421" s="58"/>
      <c r="AY421" s="34" t="s">
        <v>1</v>
      </c>
      <c r="AZ421" s="34">
        <v>6.5279999999999996</v>
      </c>
      <c r="BA421" s="34">
        <v>173.05699999999999</v>
      </c>
    </row>
    <row r="422" spans="50:53" x14ac:dyDescent="0.25">
      <c r="AX422" s="58"/>
      <c r="AY422" s="34" t="s">
        <v>1</v>
      </c>
      <c r="AZ422" s="34">
        <v>6.4580000000000002</v>
      </c>
      <c r="BA422" s="34">
        <v>164.798</v>
      </c>
    </row>
    <row r="423" spans="50:53" x14ac:dyDescent="0.25">
      <c r="AX423" s="58"/>
      <c r="AY423" s="34" t="s">
        <v>1</v>
      </c>
      <c r="AZ423" s="34">
        <v>6.4059999999999997</v>
      </c>
      <c r="BA423" s="34">
        <v>157.833</v>
      </c>
    </row>
    <row r="424" spans="50:53" x14ac:dyDescent="0.25">
      <c r="AX424" s="58"/>
      <c r="AY424" s="34" t="s">
        <v>1</v>
      </c>
      <c r="AZ424" s="34">
        <v>6.3579999999999997</v>
      </c>
      <c r="BA424" s="34">
        <v>154.93</v>
      </c>
    </row>
    <row r="425" spans="50:53" x14ac:dyDescent="0.25">
      <c r="AX425" s="58"/>
      <c r="AY425" s="34" t="s">
        <v>1</v>
      </c>
      <c r="AZ425" s="34">
        <v>6.319</v>
      </c>
      <c r="BA425" s="34">
        <v>146.96299999999999</v>
      </c>
    </row>
    <row r="426" spans="50:53" x14ac:dyDescent="0.25">
      <c r="AX426" s="58"/>
      <c r="AY426" s="34" t="s">
        <v>1</v>
      </c>
      <c r="AZ426" s="34">
        <v>6.2919999999999998</v>
      </c>
      <c r="BA426" s="34">
        <v>142.58600000000001</v>
      </c>
    </row>
    <row r="427" spans="50:53" x14ac:dyDescent="0.25">
      <c r="AX427" s="58"/>
      <c r="AY427" s="34" t="s">
        <v>1</v>
      </c>
      <c r="AZ427" s="34">
        <v>6.2690000000000001</v>
      </c>
      <c r="BA427" s="34">
        <v>141.58000000000001</v>
      </c>
    </row>
    <row r="428" spans="50:53" x14ac:dyDescent="0.25">
      <c r="AX428" s="58"/>
      <c r="AY428" s="34" t="s">
        <v>1</v>
      </c>
      <c r="AZ428" s="34">
        <v>6.2389999999999999</v>
      </c>
      <c r="BA428" s="34">
        <v>135.88200000000001</v>
      </c>
    </row>
    <row r="429" spans="50:53" x14ac:dyDescent="0.25">
      <c r="AX429" s="58"/>
      <c r="AY429" s="34" t="s">
        <v>1</v>
      </c>
      <c r="AZ429" s="34">
        <v>6.2110000000000003</v>
      </c>
      <c r="BA429" s="34">
        <v>131.96299999999999</v>
      </c>
    </row>
    <row r="430" spans="50:53" x14ac:dyDescent="0.25">
      <c r="AX430" s="58"/>
      <c r="AY430" s="34" t="s">
        <v>1</v>
      </c>
      <c r="AZ430" s="34">
        <v>6.1859999999999999</v>
      </c>
      <c r="BA430" s="34">
        <v>137.84100000000001</v>
      </c>
    </row>
    <row r="431" spans="50:53" x14ac:dyDescent="0.25">
      <c r="AX431" s="58"/>
      <c r="AY431" s="34" t="s">
        <v>1</v>
      </c>
      <c r="AZ431" s="34">
        <v>6.194</v>
      </c>
      <c r="BA431" s="34">
        <v>145.40600000000001</v>
      </c>
    </row>
    <row r="432" spans="50:53" x14ac:dyDescent="0.25">
      <c r="AX432" s="58"/>
      <c r="AY432" s="34" t="s">
        <v>1</v>
      </c>
      <c r="AZ432" s="34">
        <v>6.1859999999999999</v>
      </c>
      <c r="BA432" s="34">
        <v>144.47800000000001</v>
      </c>
    </row>
    <row r="433" spans="50:53" x14ac:dyDescent="0.25">
      <c r="AX433" s="58"/>
      <c r="AY433" s="34" t="s">
        <v>1</v>
      </c>
      <c r="AZ433" s="34">
        <v>6.2030000000000003</v>
      </c>
      <c r="BA433" s="34">
        <v>149.124</v>
      </c>
    </row>
    <row r="434" spans="50:53" x14ac:dyDescent="0.25">
      <c r="AX434" s="58"/>
      <c r="AY434" s="34" t="s">
        <v>1</v>
      </c>
      <c r="AZ434" s="34">
        <v>6.2220000000000004</v>
      </c>
      <c r="BA434" s="34">
        <v>150.06</v>
      </c>
    </row>
    <row r="435" spans="50:53" x14ac:dyDescent="0.25">
      <c r="AX435" s="58"/>
      <c r="AY435" s="34" t="s">
        <v>1</v>
      </c>
      <c r="AZ435" s="34">
        <v>6.2309999999999999</v>
      </c>
      <c r="BA435" s="34">
        <v>149.327</v>
      </c>
    </row>
    <row r="436" spans="50:53" x14ac:dyDescent="0.25">
      <c r="AX436" s="58"/>
      <c r="AY436" s="34" t="s">
        <v>1</v>
      </c>
      <c r="AZ436" s="34">
        <v>6.2359999999999998</v>
      </c>
      <c r="BA436" s="34">
        <v>146.82300000000001</v>
      </c>
    </row>
    <row r="437" spans="50:53" x14ac:dyDescent="0.25">
      <c r="AX437" s="58"/>
      <c r="AY437" s="34" t="s">
        <v>1</v>
      </c>
      <c r="AZ437" s="34">
        <v>6.25</v>
      </c>
      <c r="BA437" s="34">
        <v>146.39400000000001</v>
      </c>
    </row>
    <row r="438" spans="50:53" x14ac:dyDescent="0.25">
      <c r="AX438" s="58"/>
      <c r="AY438" s="34" t="s">
        <v>1</v>
      </c>
      <c r="AZ438" s="34">
        <v>6.2610000000000001</v>
      </c>
      <c r="BA438" s="34">
        <v>149.107</v>
      </c>
    </row>
    <row r="439" spans="50:53" x14ac:dyDescent="0.25">
      <c r="AX439" s="58"/>
      <c r="AY439" s="34" t="s">
        <v>1</v>
      </c>
      <c r="AZ439" s="34">
        <v>6.2779999999999996</v>
      </c>
      <c r="BA439" s="34">
        <v>151.59899999999999</v>
      </c>
    </row>
    <row r="440" spans="50:53" x14ac:dyDescent="0.25">
      <c r="AX440" s="58"/>
      <c r="AY440" s="34" t="s">
        <v>1</v>
      </c>
      <c r="AZ440" s="34">
        <v>6.2919999999999998</v>
      </c>
      <c r="BA440" s="34">
        <v>150.566</v>
      </c>
    </row>
    <row r="441" spans="50:53" x14ac:dyDescent="0.25">
      <c r="AX441" s="58"/>
      <c r="AY441" s="34" t="s">
        <v>1</v>
      </c>
      <c r="AZ441" s="34">
        <v>6.3029999999999999</v>
      </c>
      <c r="BA441" s="34">
        <v>151.66399999999999</v>
      </c>
    </row>
    <row r="442" spans="50:53" x14ac:dyDescent="0.25">
      <c r="AX442" s="58"/>
      <c r="AY442" s="34" t="s">
        <v>1</v>
      </c>
      <c r="AZ442" s="34">
        <v>6.3079999999999998</v>
      </c>
      <c r="BA442" s="34">
        <v>153.07900000000001</v>
      </c>
    </row>
    <row r="443" spans="50:53" x14ac:dyDescent="0.25">
      <c r="AX443" s="58"/>
      <c r="AY443" s="34" t="s">
        <v>1</v>
      </c>
      <c r="AZ443" s="34">
        <v>6.3220000000000001</v>
      </c>
      <c r="BA443" s="34">
        <v>152.602</v>
      </c>
    </row>
    <row r="444" spans="50:53" x14ac:dyDescent="0.25">
      <c r="AX444" s="58"/>
      <c r="AY444" s="34" t="s">
        <v>1</v>
      </c>
      <c r="AZ444" s="34">
        <v>6.3330000000000002</v>
      </c>
      <c r="BA444" s="34">
        <v>152</v>
      </c>
    </row>
    <row r="445" spans="50:53" x14ac:dyDescent="0.25">
      <c r="AX445" s="58"/>
      <c r="AY445" s="34" t="s">
        <v>1</v>
      </c>
      <c r="AZ445" s="34">
        <v>6.3470000000000004</v>
      </c>
      <c r="BA445" s="34">
        <v>153.81100000000001</v>
      </c>
    </row>
    <row r="446" spans="50:53" x14ac:dyDescent="0.25">
      <c r="AX446" s="58"/>
      <c r="AY446" s="34" t="s">
        <v>1</v>
      </c>
      <c r="AZ446" s="34">
        <v>6.3559999999999999</v>
      </c>
      <c r="BA446" s="34">
        <v>162.108</v>
      </c>
    </row>
    <row r="447" spans="50:53" x14ac:dyDescent="0.25">
      <c r="AX447" s="58"/>
      <c r="AY447" s="34" t="s">
        <v>1</v>
      </c>
      <c r="AZ447" s="34">
        <v>6.3579999999999997</v>
      </c>
      <c r="BA447" s="34">
        <v>170.29499999999999</v>
      </c>
    </row>
    <row r="448" spans="50:53" x14ac:dyDescent="0.25">
      <c r="AX448" s="58"/>
      <c r="AY448" s="34" t="s">
        <v>1</v>
      </c>
      <c r="AZ448" s="34">
        <v>6.3689999999999998</v>
      </c>
      <c r="BA448" s="34">
        <v>187.12899999999999</v>
      </c>
    </row>
    <row r="449" spans="50:53" x14ac:dyDescent="0.25">
      <c r="AX449" s="58"/>
      <c r="AY449" s="34" t="s">
        <v>1</v>
      </c>
      <c r="AZ449" s="34">
        <v>6.375</v>
      </c>
      <c r="BA449" s="34">
        <v>211.36600000000001</v>
      </c>
    </row>
    <row r="450" spans="50:53" x14ac:dyDescent="0.25">
      <c r="AX450" s="58"/>
      <c r="AY450" s="34" t="s">
        <v>1</v>
      </c>
      <c r="AZ450" s="34">
        <v>6.3920000000000003</v>
      </c>
      <c r="BA450" s="34">
        <v>244.96899999999999</v>
      </c>
    </row>
    <row r="451" spans="50:53" x14ac:dyDescent="0.25">
      <c r="AX451" s="58"/>
      <c r="AY451" s="34" t="s">
        <v>1</v>
      </c>
      <c r="AZ451" s="34">
        <v>6.4029999999999996</v>
      </c>
      <c r="BA451" s="34">
        <v>274.93099999999998</v>
      </c>
    </row>
    <row r="452" spans="50:53" x14ac:dyDescent="0.25">
      <c r="AX452" s="58"/>
      <c r="AY452" s="34" t="s">
        <v>1</v>
      </c>
      <c r="AZ452" s="34">
        <v>6.4169999999999998</v>
      </c>
      <c r="BA452" s="34">
        <v>317.96300000000002</v>
      </c>
    </row>
    <row r="453" spans="50:53" x14ac:dyDescent="0.25">
      <c r="AX453" s="58"/>
      <c r="AY453" s="34" t="s">
        <v>1</v>
      </c>
      <c r="AZ453" s="34">
        <v>6.4329999999999998</v>
      </c>
      <c r="BA453" s="34">
        <v>373.35700000000003</v>
      </c>
    </row>
    <row r="454" spans="50:53" x14ac:dyDescent="0.25">
      <c r="AX454" s="58"/>
      <c r="AY454" s="34" t="s">
        <v>1</v>
      </c>
      <c r="AZ454" s="34">
        <v>6.45</v>
      </c>
      <c r="BA454" s="34">
        <v>424.08300000000003</v>
      </c>
    </row>
    <row r="455" spans="50:53" x14ac:dyDescent="0.25">
      <c r="AX455" s="58"/>
      <c r="AY455" s="34" t="s">
        <v>1</v>
      </c>
      <c r="AZ455" s="34">
        <v>6.4669999999999996</v>
      </c>
      <c r="BA455" s="34">
        <v>484.40600000000001</v>
      </c>
    </row>
    <row r="456" spans="50:53" x14ac:dyDescent="0.25">
      <c r="AX456" s="58"/>
      <c r="AY456" s="34" t="s">
        <v>1</v>
      </c>
      <c r="AZ456" s="34">
        <v>6.4809999999999999</v>
      </c>
      <c r="BA456" s="34">
        <v>555.98699999999997</v>
      </c>
    </row>
    <row r="457" spans="50:53" x14ac:dyDescent="0.25">
      <c r="AX457" s="58"/>
      <c r="AY457" s="34" t="s">
        <v>1</v>
      </c>
      <c r="AZ457" s="34">
        <v>6.5</v>
      </c>
      <c r="BA457" s="34">
        <v>598.17100000000005</v>
      </c>
    </row>
    <row r="458" spans="50:53" x14ac:dyDescent="0.25">
      <c r="AX458" s="58"/>
      <c r="AY458" s="34" t="s">
        <v>1</v>
      </c>
      <c r="AZ458" s="34">
        <v>6.5140000000000002</v>
      </c>
      <c r="BA458" s="34">
        <v>600.73</v>
      </c>
    </row>
    <row r="459" spans="50:53" x14ac:dyDescent="0.25">
      <c r="AX459" s="58"/>
      <c r="AY459" s="34" t="s">
        <v>1</v>
      </c>
      <c r="AZ459" s="34">
        <v>6.5330000000000004</v>
      </c>
      <c r="BA459" s="34">
        <v>604.322</v>
      </c>
    </row>
    <row r="460" spans="50:53" x14ac:dyDescent="0.25">
      <c r="AX460" s="58"/>
      <c r="AY460" s="34" t="s">
        <v>1</v>
      </c>
      <c r="AZ460" s="34">
        <v>6.55</v>
      </c>
      <c r="BA460" s="34">
        <v>599.08799999999997</v>
      </c>
    </row>
    <row r="461" spans="50:53" x14ac:dyDescent="0.25">
      <c r="AX461" s="58"/>
      <c r="AY461" s="34" t="s">
        <v>1</v>
      </c>
      <c r="AZ461" s="34">
        <v>6.5640000000000001</v>
      </c>
      <c r="BA461" s="34">
        <v>585.58799999999997</v>
      </c>
    </row>
    <row r="462" spans="50:53" x14ac:dyDescent="0.25">
      <c r="AX462" s="58"/>
      <c r="AY462" s="34" t="s">
        <v>1</v>
      </c>
      <c r="AZ462" s="34">
        <v>6.5810000000000004</v>
      </c>
      <c r="BA462" s="34">
        <v>621.72400000000005</v>
      </c>
    </row>
    <row r="463" spans="50:53" x14ac:dyDescent="0.25">
      <c r="AX463" s="58"/>
      <c r="AY463" s="34" t="s">
        <v>1</v>
      </c>
      <c r="AZ463" s="34">
        <v>6.5940000000000003</v>
      </c>
      <c r="BA463" s="34">
        <v>661.62599999999998</v>
      </c>
    </row>
    <row r="464" spans="50:53" x14ac:dyDescent="0.25">
      <c r="AX464" s="58"/>
      <c r="AY464" s="34" t="s">
        <v>1</v>
      </c>
      <c r="AZ464" s="34">
        <v>6.6059999999999999</v>
      </c>
      <c r="BA464" s="34">
        <v>694.976</v>
      </c>
    </row>
    <row r="465" spans="50:53" x14ac:dyDescent="0.25">
      <c r="AX465" s="58"/>
      <c r="AY465" s="34" t="s">
        <v>1</v>
      </c>
      <c r="AZ465" s="34">
        <v>6.617</v>
      </c>
      <c r="BA465" s="34">
        <v>743.80399999999997</v>
      </c>
    </row>
    <row r="466" spans="50:53" ht="15" customHeight="1" x14ac:dyDescent="0.25">
      <c r="AX466" s="58"/>
      <c r="AY466" s="34" t="s">
        <v>1</v>
      </c>
      <c r="AZ466" s="34">
        <v>6.633</v>
      </c>
      <c r="BA466" s="34">
        <v>815.51499999999999</v>
      </c>
    </row>
    <row r="467" spans="50:53" x14ac:dyDescent="0.25">
      <c r="AX467" s="58"/>
      <c r="AY467" s="34" t="s">
        <v>1</v>
      </c>
      <c r="AZ467" s="34">
        <v>6.6470000000000002</v>
      </c>
      <c r="BA467" s="34">
        <v>834.09900000000005</v>
      </c>
    </row>
    <row r="468" spans="50:53" x14ac:dyDescent="0.25">
      <c r="AX468" s="58"/>
      <c r="AY468" s="34" t="s">
        <v>1</v>
      </c>
      <c r="AZ468" s="34">
        <v>6.6609999999999996</v>
      </c>
      <c r="BA468" s="34">
        <v>853.39200000000005</v>
      </c>
    </row>
    <row r="469" spans="50:53" x14ac:dyDescent="0.25">
      <c r="AX469" s="58"/>
      <c r="AY469" s="34" t="s">
        <v>1</v>
      </c>
      <c r="AZ469" s="34">
        <v>6.6749999999999998</v>
      </c>
      <c r="BA469" s="34">
        <v>873.43399999999997</v>
      </c>
    </row>
    <row r="470" spans="50:53" x14ac:dyDescent="0.25">
      <c r="AX470" s="58"/>
      <c r="AY470" s="34" t="s">
        <v>1</v>
      </c>
      <c r="AZ470" s="34">
        <v>6.6890000000000001</v>
      </c>
      <c r="BA470" s="34">
        <v>844.58900000000006</v>
      </c>
    </row>
    <row r="471" spans="50:53" x14ac:dyDescent="0.25">
      <c r="AX471" s="58"/>
      <c r="AY471" s="34" t="s">
        <v>1</v>
      </c>
      <c r="AZ471" s="34">
        <v>6.7030000000000003</v>
      </c>
      <c r="BA471" s="34">
        <v>832.68</v>
      </c>
    </row>
    <row r="472" spans="50:53" x14ac:dyDescent="0.25">
      <c r="AX472" s="58"/>
      <c r="AY472" s="34" t="s">
        <v>1</v>
      </c>
      <c r="AZ472" s="34">
        <v>6.7190000000000003</v>
      </c>
      <c r="BA472" s="34">
        <v>852.32299999999998</v>
      </c>
    </row>
    <row r="473" spans="50:53" x14ac:dyDescent="0.25">
      <c r="AX473" s="58"/>
      <c r="AY473" s="34" t="s">
        <v>1</v>
      </c>
      <c r="AZ473" s="34">
        <v>6.7309999999999999</v>
      </c>
      <c r="BA473" s="34">
        <v>888.03399999999999</v>
      </c>
    </row>
    <row r="474" spans="50:53" x14ac:dyDescent="0.25">
      <c r="AX474" s="58"/>
      <c r="AY474" s="34" t="s">
        <v>1</v>
      </c>
      <c r="AZ474" s="34">
        <v>6.7439999999999998</v>
      </c>
      <c r="BA474" s="34">
        <v>1008.0119999999999</v>
      </c>
    </row>
    <row r="475" spans="50:53" x14ac:dyDescent="0.25">
      <c r="AX475" s="58"/>
      <c r="AY475" s="34" t="s">
        <v>1</v>
      </c>
      <c r="AZ475" s="34">
        <v>6.7560000000000002</v>
      </c>
      <c r="BA475" s="34">
        <v>1224.248</v>
      </c>
    </row>
    <row r="476" spans="50:53" x14ac:dyDescent="0.25">
      <c r="AX476" s="58"/>
      <c r="AY476" s="34" t="s">
        <v>1</v>
      </c>
      <c r="AZ476" s="34">
        <v>6.7690000000000001</v>
      </c>
      <c r="BA476" s="34">
        <v>1506.8689999999999</v>
      </c>
    </row>
    <row r="477" spans="50:53" x14ac:dyDescent="0.25">
      <c r="AX477" s="58"/>
      <c r="AY477" s="34" t="s">
        <v>1</v>
      </c>
      <c r="AZ477" s="34">
        <v>6.7809999999999997</v>
      </c>
      <c r="BA477" s="34">
        <v>1874.6559999999999</v>
      </c>
    </row>
    <row r="478" spans="50:53" x14ac:dyDescent="0.25">
      <c r="AX478" s="2" t="s">
        <v>87</v>
      </c>
      <c r="AY478" s="34" t="s">
        <v>0</v>
      </c>
      <c r="AZ478" s="34">
        <v>123.89400000000001</v>
      </c>
      <c r="BA478" s="34">
        <v>0</v>
      </c>
    </row>
    <row r="479" spans="50:53" x14ac:dyDescent="0.25">
      <c r="AX479" s="58" t="s">
        <v>35</v>
      </c>
      <c r="AY479" s="34" t="s">
        <v>2</v>
      </c>
      <c r="AZ479" s="34">
        <v>6.9859999999999998</v>
      </c>
      <c r="BA479" s="34">
        <v>1658.367</v>
      </c>
    </row>
    <row r="480" spans="50:53" x14ac:dyDescent="0.25">
      <c r="AX480" s="58"/>
      <c r="AY480" s="34" t="s">
        <v>2</v>
      </c>
      <c r="AZ480" s="34">
        <v>6.9939999999999998</v>
      </c>
      <c r="BA480" s="34">
        <v>1133.404</v>
      </c>
    </row>
    <row r="481" spans="50:53" x14ac:dyDescent="0.25">
      <c r="AX481" s="58"/>
      <c r="AY481" s="34" t="s">
        <v>2</v>
      </c>
      <c r="AZ481" s="34">
        <v>7.0030000000000001</v>
      </c>
      <c r="BA481" s="34">
        <v>769.05700000000002</v>
      </c>
    </row>
    <row r="482" spans="50:53" x14ac:dyDescent="0.25">
      <c r="AX482" s="58"/>
      <c r="AY482" s="34" t="s">
        <v>2</v>
      </c>
      <c r="AZ482" s="34">
        <v>7.0030000000000001</v>
      </c>
      <c r="BA482" s="34">
        <v>526.197</v>
      </c>
    </row>
    <row r="483" spans="50:53" x14ac:dyDescent="0.25">
      <c r="AX483" s="58"/>
      <c r="AY483" s="34" t="s">
        <v>2</v>
      </c>
      <c r="AZ483" s="34">
        <v>7.0060000000000002</v>
      </c>
      <c r="BA483" s="34">
        <v>393.92399999999998</v>
      </c>
    </row>
    <row r="484" spans="50:53" x14ac:dyDescent="0.25">
      <c r="AX484" s="58"/>
      <c r="AY484" s="34" t="s">
        <v>2</v>
      </c>
      <c r="AZ484" s="34">
        <v>7.008</v>
      </c>
      <c r="BA484" s="34">
        <v>331.57600000000002</v>
      </c>
    </row>
    <row r="485" spans="50:53" x14ac:dyDescent="0.25">
      <c r="AX485" s="58"/>
      <c r="AY485" s="34" t="s">
        <v>2</v>
      </c>
      <c r="AZ485" s="34">
        <v>7.0140000000000002</v>
      </c>
      <c r="BA485" s="34">
        <v>296.73</v>
      </c>
    </row>
    <row r="486" spans="50:53" x14ac:dyDescent="0.25">
      <c r="AX486" s="58"/>
      <c r="AY486" s="34" t="s">
        <v>2</v>
      </c>
      <c r="AZ486" s="34">
        <v>7.0170000000000003</v>
      </c>
      <c r="BA486" s="34">
        <v>272.75599999999997</v>
      </c>
    </row>
    <row r="487" spans="50:53" x14ac:dyDescent="0.25">
      <c r="AX487" s="58"/>
      <c r="AY487" s="34" t="s">
        <v>2</v>
      </c>
      <c r="AZ487" s="34">
        <v>7.0220000000000002</v>
      </c>
      <c r="BA487" s="34">
        <v>268.80599999999998</v>
      </c>
    </row>
    <row r="488" spans="50:53" x14ac:dyDescent="0.25">
      <c r="AX488" s="58"/>
      <c r="AY488" s="34" t="s">
        <v>2</v>
      </c>
      <c r="AZ488" s="34">
        <v>7.0190000000000001</v>
      </c>
      <c r="BA488" s="34">
        <v>260.24299999999999</v>
      </c>
    </row>
    <row r="489" spans="50:53" x14ac:dyDescent="0.25">
      <c r="AX489" s="58"/>
      <c r="AY489" s="34" t="s">
        <v>2</v>
      </c>
      <c r="AZ489" s="34">
        <v>7.0220000000000002</v>
      </c>
      <c r="BA489" s="34">
        <v>255.161</v>
      </c>
    </row>
    <row r="490" spans="50:53" x14ac:dyDescent="0.25">
      <c r="AX490" s="58"/>
      <c r="AY490" s="34" t="s">
        <v>2</v>
      </c>
      <c r="AZ490" s="34">
        <v>7.0220000000000002</v>
      </c>
      <c r="BA490" s="34">
        <v>259.10700000000003</v>
      </c>
    </row>
    <row r="491" spans="50:53" x14ac:dyDescent="0.25">
      <c r="AX491" s="58"/>
      <c r="AY491" s="34" t="s">
        <v>2</v>
      </c>
      <c r="AZ491" s="34">
        <v>7.0279999999999996</v>
      </c>
      <c r="BA491" s="34">
        <v>270.67899999999997</v>
      </c>
    </row>
    <row r="492" spans="50:53" x14ac:dyDescent="0.25">
      <c r="AX492" s="58"/>
      <c r="AY492" s="34" t="s">
        <v>2</v>
      </c>
      <c r="AZ492" s="34">
        <v>7.0389999999999997</v>
      </c>
      <c r="BA492" s="34">
        <v>290.262</v>
      </c>
    </row>
    <row r="493" spans="50:53" x14ac:dyDescent="0.25">
      <c r="AX493" s="58"/>
      <c r="AY493" s="34" t="s">
        <v>2</v>
      </c>
      <c r="AZ493" s="34">
        <v>7.0469999999999997</v>
      </c>
      <c r="BA493" s="34">
        <v>339.767</v>
      </c>
    </row>
    <row r="494" spans="50:53" x14ac:dyDescent="0.25">
      <c r="AX494" s="58"/>
      <c r="AY494" s="34" t="s">
        <v>2</v>
      </c>
      <c r="AZ494" s="34">
        <v>7.056</v>
      </c>
      <c r="BA494" s="34">
        <v>430.04300000000001</v>
      </c>
    </row>
    <row r="495" spans="50:53" x14ac:dyDescent="0.25">
      <c r="AX495" s="58"/>
      <c r="AY495" s="34" t="s">
        <v>2</v>
      </c>
      <c r="AZ495" s="34">
        <v>7.0640000000000001</v>
      </c>
      <c r="BA495" s="34">
        <v>571.51599999999996</v>
      </c>
    </row>
    <row r="496" spans="50:53" x14ac:dyDescent="0.25">
      <c r="AX496" s="58"/>
      <c r="AY496" s="34" t="s">
        <v>2</v>
      </c>
      <c r="AZ496" s="34">
        <v>7.0780000000000003</v>
      </c>
      <c r="BA496" s="34">
        <v>851.08600000000001</v>
      </c>
    </row>
    <row r="497" spans="50:53" x14ac:dyDescent="0.25">
      <c r="AX497" s="58"/>
      <c r="AY497" s="34" t="s">
        <v>2</v>
      </c>
      <c r="AZ497" s="34">
        <v>7.0919999999999996</v>
      </c>
      <c r="BA497" s="34">
        <v>1349.1</v>
      </c>
    </row>
    <row r="498" spans="50:53" x14ac:dyDescent="0.25">
      <c r="AX498" s="2" t="s">
        <v>88</v>
      </c>
      <c r="AY498" s="34" t="s">
        <v>0</v>
      </c>
      <c r="AZ498" s="34">
        <v>7.1</v>
      </c>
      <c r="BA498" s="34">
        <v>0</v>
      </c>
    </row>
    <row r="499" spans="50:53" x14ac:dyDescent="0.25">
      <c r="AX499" s="58" t="s">
        <v>36</v>
      </c>
      <c r="AY499" s="34" t="s">
        <v>1</v>
      </c>
      <c r="AZ499" s="34">
        <v>7.1139999999999999</v>
      </c>
      <c r="BA499" s="34">
        <v>889.44100000000003</v>
      </c>
    </row>
    <row r="500" spans="50:53" x14ac:dyDescent="0.25">
      <c r="AX500" s="58"/>
      <c r="AY500" s="34" t="s">
        <v>1</v>
      </c>
      <c r="AZ500" s="34">
        <v>7.1390000000000002</v>
      </c>
      <c r="BA500" s="34">
        <v>504.37700000000001</v>
      </c>
    </row>
    <row r="501" spans="50:53" x14ac:dyDescent="0.25">
      <c r="AX501" s="58"/>
      <c r="AY501" s="34" t="s">
        <v>1</v>
      </c>
      <c r="AZ501" s="34">
        <v>7.15</v>
      </c>
      <c r="BA501" s="34">
        <v>327.75200000000001</v>
      </c>
    </row>
    <row r="502" spans="50:53" x14ac:dyDescent="0.25">
      <c r="AX502" s="58"/>
      <c r="AY502" s="34" t="s">
        <v>1</v>
      </c>
      <c r="AZ502" s="34">
        <v>7.1609999999999996</v>
      </c>
      <c r="BA502" s="34">
        <v>233.369</v>
      </c>
    </row>
    <row r="503" spans="50:53" x14ac:dyDescent="0.25">
      <c r="AX503" s="58"/>
      <c r="AY503" s="34" t="s">
        <v>1</v>
      </c>
      <c r="AZ503" s="34">
        <v>7.1669999999999998</v>
      </c>
      <c r="BA503" s="34">
        <v>201.369</v>
      </c>
    </row>
    <row r="504" spans="50:53" x14ac:dyDescent="0.25">
      <c r="AX504" s="58"/>
      <c r="AY504" s="34" t="s">
        <v>1</v>
      </c>
      <c r="AZ504" s="34">
        <v>7.1609999999999996</v>
      </c>
      <c r="BA504" s="34">
        <v>182.142</v>
      </c>
    </row>
    <row r="505" spans="50:53" x14ac:dyDescent="0.25">
      <c r="AX505" s="58"/>
      <c r="AY505" s="34" t="s">
        <v>1</v>
      </c>
      <c r="AZ505" s="34">
        <v>7.1529999999999996</v>
      </c>
      <c r="BA505" s="34">
        <v>172.69300000000001</v>
      </c>
    </row>
    <row r="506" spans="50:53" x14ac:dyDescent="0.25">
      <c r="AX506" s="58"/>
      <c r="AY506" s="34" t="s">
        <v>1</v>
      </c>
      <c r="AZ506" s="34">
        <v>7.117</v>
      </c>
      <c r="BA506" s="34">
        <v>166.542</v>
      </c>
    </row>
    <row r="507" spans="50:53" x14ac:dyDescent="0.25">
      <c r="AX507" s="58"/>
      <c r="AY507" s="34" t="s">
        <v>1</v>
      </c>
      <c r="AZ507" s="34">
        <v>7.0919999999999996</v>
      </c>
      <c r="BA507" s="34">
        <v>162.749</v>
      </c>
    </row>
    <row r="508" spans="50:53" x14ac:dyDescent="0.25">
      <c r="AX508" s="58"/>
      <c r="AY508" s="34" t="s">
        <v>1</v>
      </c>
      <c r="AZ508" s="34">
        <v>7.0529999999999999</v>
      </c>
      <c r="BA508" s="34">
        <v>166.24600000000001</v>
      </c>
    </row>
    <row r="509" spans="50:53" x14ac:dyDescent="0.25">
      <c r="AX509" s="58"/>
      <c r="AY509" s="34" t="s">
        <v>1</v>
      </c>
      <c r="AZ509" s="34">
        <v>7.0110000000000001</v>
      </c>
      <c r="BA509" s="34">
        <v>167.584</v>
      </c>
    </row>
    <row r="510" spans="50:53" x14ac:dyDescent="0.25">
      <c r="AX510" s="58"/>
      <c r="AY510" s="34" t="s">
        <v>1</v>
      </c>
      <c r="AZ510" s="34">
        <v>6.9859999999999998</v>
      </c>
      <c r="BA510" s="34">
        <v>166.95</v>
      </c>
    </row>
    <row r="511" spans="50:53" x14ac:dyDescent="0.25">
      <c r="AX511" s="58"/>
      <c r="AY511" s="34" t="s">
        <v>1</v>
      </c>
      <c r="AZ511" s="34">
        <v>6.944</v>
      </c>
      <c r="BA511" s="34">
        <v>161.708</v>
      </c>
    </row>
    <row r="512" spans="50:53" x14ac:dyDescent="0.25">
      <c r="AX512" s="58"/>
      <c r="AY512" s="34" t="s">
        <v>1</v>
      </c>
      <c r="AZ512" s="34">
        <v>6.9420000000000002</v>
      </c>
      <c r="BA512" s="34">
        <v>163.18899999999999</v>
      </c>
    </row>
    <row r="513" spans="50:53" x14ac:dyDescent="0.25">
      <c r="AX513" s="58"/>
      <c r="AY513" s="34" t="s">
        <v>1</v>
      </c>
      <c r="AZ513" s="34">
        <v>6.9279999999999999</v>
      </c>
      <c r="BA513" s="34">
        <v>154.822</v>
      </c>
    </row>
    <row r="514" spans="50:53" x14ac:dyDescent="0.25">
      <c r="AX514" s="58"/>
      <c r="AY514" s="34" t="s">
        <v>1</v>
      </c>
      <c r="AZ514" s="34">
        <v>6.9139999999999997</v>
      </c>
      <c r="BA514" s="34">
        <v>168.02699999999999</v>
      </c>
    </row>
    <row r="515" spans="50:53" x14ac:dyDescent="0.25">
      <c r="AX515" s="58"/>
      <c r="AY515" s="34" t="s">
        <v>1</v>
      </c>
      <c r="AZ515" s="34">
        <v>6.8940000000000001</v>
      </c>
      <c r="BA515" s="34">
        <v>171.82300000000001</v>
      </c>
    </row>
    <row r="516" spans="50:53" x14ac:dyDescent="0.25">
      <c r="AX516" s="58"/>
      <c r="AY516" s="34" t="s">
        <v>1</v>
      </c>
      <c r="AZ516" s="34">
        <v>6.8780000000000001</v>
      </c>
      <c r="BA516" s="34">
        <v>192.88</v>
      </c>
    </row>
    <row r="517" spans="50:53" x14ac:dyDescent="0.25">
      <c r="AX517" s="58"/>
      <c r="AY517" s="34" t="s">
        <v>1</v>
      </c>
      <c r="AZ517" s="34">
        <v>6.8419999999999996</v>
      </c>
      <c r="BA517" s="34">
        <v>232.756</v>
      </c>
    </row>
    <row r="518" spans="50:53" x14ac:dyDescent="0.25">
      <c r="AX518" s="58"/>
      <c r="AY518" s="34" t="s">
        <v>1</v>
      </c>
      <c r="AZ518" s="34">
        <v>6.75</v>
      </c>
      <c r="BA518" s="34">
        <v>293.95499999999998</v>
      </c>
    </row>
    <row r="519" spans="50:53" x14ac:dyDescent="0.25">
      <c r="AX519" s="58"/>
      <c r="AY519" s="34" t="s">
        <v>1</v>
      </c>
      <c r="AZ519" s="34">
        <v>6.6109999999999998</v>
      </c>
      <c r="BA519" s="34">
        <v>368.209</v>
      </c>
    </row>
    <row r="520" spans="50:53" x14ac:dyDescent="0.25">
      <c r="AX520" s="58"/>
      <c r="AY520" s="34" t="s">
        <v>1</v>
      </c>
      <c r="AZ520" s="34">
        <v>6.4420000000000002</v>
      </c>
      <c r="BA520" s="34">
        <v>640.89</v>
      </c>
    </row>
    <row r="521" spans="50:53" x14ac:dyDescent="0.25">
      <c r="AX521" s="2" t="s">
        <v>89</v>
      </c>
      <c r="AY521" s="34" t="s">
        <v>0</v>
      </c>
      <c r="AZ521" s="34">
        <v>6.3029999999999999</v>
      </c>
      <c r="BA521" s="34">
        <v>0</v>
      </c>
    </row>
    <row r="522" spans="50:53" x14ac:dyDescent="0.25">
      <c r="AX522" s="58" t="s">
        <v>37</v>
      </c>
      <c r="AY522" s="34" t="s">
        <v>2</v>
      </c>
      <c r="AZ522" s="34">
        <v>6.133</v>
      </c>
      <c r="BA522" s="34">
        <v>723.51599999999996</v>
      </c>
    </row>
    <row r="523" spans="50:53" x14ac:dyDescent="0.25">
      <c r="AX523" s="58"/>
      <c r="AY523" s="34" t="s">
        <v>2</v>
      </c>
      <c r="AZ523" s="34">
        <v>5.9580000000000002</v>
      </c>
      <c r="BA523" s="34">
        <v>326.02999999999997</v>
      </c>
    </row>
    <row r="524" spans="50:53" x14ac:dyDescent="0.25">
      <c r="AX524" s="58"/>
      <c r="AY524" s="34" t="s">
        <v>2</v>
      </c>
      <c r="AZ524" s="34">
        <v>5.8140000000000001</v>
      </c>
      <c r="BA524" s="34">
        <v>247.88499999999999</v>
      </c>
    </row>
    <row r="525" spans="50:53" x14ac:dyDescent="0.25">
      <c r="AX525" s="58"/>
      <c r="AY525" s="34" t="s">
        <v>2</v>
      </c>
      <c r="AZ525" s="34">
        <v>5.6920000000000002</v>
      </c>
      <c r="BA525" s="34">
        <v>187.62799999999999</v>
      </c>
    </row>
    <row r="526" spans="50:53" x14ac:dyDescent="0.25">
      <c r="AX526" s="58"/>
      <c r="AY526" s="34" t="s">
        <v>2</v>
      </c>
      <c r="AZ526" s="34">
        <v>5.6189999999999998</v>
      </c>
      <c r="BA526" s="34">
        <v>170.316</v>
      </c>
    </row>
    <row r="527" spans="50:53" x14ac:dyDescent="0.25">
      <c r="AX527" s="58"/>
      <c r="AY527" s="34" t="s">
        <v>2</v>
      </c>
      <c r="AZ527" s="34">
        <v>5.5220000000000002</v>
      </c>
      <c r="BA527" s="34">
        <v>152.38</v>
      </c>
    </row>
    <row r="528" spans="50:53" x14ac:dyDescent="0.25">
      <c r="AX528" s="58"/>
      <c r="AY528" s="34" t="s">
        <v>2</v>
      </c>
      <c r="AZ528" s="34">
        <v>5.444</v>
      </c>
      <c r="BA528" s="34">
        <v>148.84800000000001</v>
      </c>
    </row>
    <row r="529" spans="50:53" x14ac:dyDescent="0.25">
      <c r="AX529" s="58"/>
      <c r="AY529" s="34" t="s">
        <v>2</v>
      </c>
      <c r="AZ529" s="34">
        <v>5.4</v>
      </c>
      <c r="BA529" s="34">
        <v>127.029</v>
      </c>
    </row>
    <row r="530" spans="50:53" x14ac:dyDescent="0.25">
      <c r="AX530" s="58"/>
      <c r="AY530" s="34" t="s">
        <v>2</v>
      </c>
      <c r="AZ530" s="34">
        <v>5.3810000000000002</v>
      </c>
      <c r="BA530" s="34">
        <v>121.947</v>
      </c>
    </row>
    <row r="531" spans="50:53" ht="15" customHeight="1" x14ac:dyDescent="0.25">
      <c r="AX531" s="58"/>
      <c r="AY531" s="34" t="s">
        <v>2</v>
      </c>
      <c r="AZ531" s="34">
        <v>5.3579999999999997</v>
      </c>
      <c r="BA531" s="34">
        <v>116.142</v>
      </c>
    </row>
    <row r="532" spans="50:53" x14ac:dyDescent="0.25">
      <c r="AX532" s="58"/>
      <c r="AY532" s="34" t="s">
        <v>2</v>
      </c>
      <c r="AZ532" s="34">
        <v>5.3330000000000002</v>
      </c>
      <c r="BA532" s="34">
        <v>112.38500000000001</v>
      </c>
    </row>
    <row r="533" spans="50:53" x14ac:dyDescent="0.25">
      <c r="AX533" s="58"/>
      <c r="AY533" s="34" t="s">
        <v>2</v>
      </c>
      <c r="AZ533" s="34">
        <v>5.3170000000000002</v>
      </c>
      <c r="BA533" s="34">
        <v>107.51600000000001</v>
      </c>
    </row>
    <row r="534" spans="50:53" x14ac:dyDescent="0.25">
      <c r="AX534" s="58"/>
      <c r="AY534" s="34" t="s">
        <v>2</v>
      </c>
      <c r="AZ534" s="34">
        <v>5.3</v>
      </c>
      <c r="BA534" s="34">
        <v>108.053</v>
      </c>
    </row>
    <row r="535" spans="50:53" x14ac:dyDescent="0.25">
      <c r="AX535" s="58"/>
      <c r="AY535" s="34" t="s">
        <v>2</v>
      </c>
      <c r="AZ535" s="34">
        <v>5.2830000000000004</v>
      </c>
      <c r="BA535" s="34">
        <v>108.191</v>
      </c>
    </row>
    <row r="536" spans="50:53" x14ac:dyDescent="0.25">
      <c r="AX536" s="58"/>
      <c r="AY536" s="34" t="s">
        <v>2</v>
      </c>
      <c r="AZ536" s="34">
        <v>5.2750000000000004</v>
      </c>
      <c r="BA536" s="34">
        <v>108.676</v>
      </c>
    </row>
    <row r="537" spans="50:53" x14ac:dyDescent="0.25">
      <c r="AX537" s="58"/>
      <c r="AY537" s="34" t="s">
        <v>2</v>
      </c>
      <c r="AZ537" s="34">
        <v>5.2750000000000004</v>
      </c>
      <c r="BA537" s="34">
        <v>111.67100000000001</v>
      </c>
    </row>
    <row r="538" spans="50:53" x14ac:dyDescent="0.25">
      <c r="AX538" s="58"/>
      <c r="AY538" s="34" t="s">
        <v>2</v>
      </c>
      <c r="AZ538" s="34">
        <v>5.2830000000000004</v>
      </c>
      <c r="BA538" s="34">
        <v>114.274</v>
      </c>
    </row>
    <row r="539" spans="50:53" x14ac:dyDescent="0.25">
      <c r="AX539" s="58"/>
      <c r="AY539" s="34" t="s">
        <v>2</v>
      </c>
      <c r="AZ539" s="34">
        <v>5.3079999999999998</v>
      </c>
      <c r="BA539" s="34">
        <v>116.292</v>
      </c>
    </row>
    <row r="540" spans="50:53" x14ac:dyDescent="0.25">
      <c r="AX540" s="58"/>
      <c r="AY540" s="34" t="s">
        <v>2</v>
      </c>
      <c r="AZ540" s="34">
        <v>5.3419999999999996</v>
      </c>
      <c r="BA540" s="34">
        <v>124.29900000000001</v>
      </c>
    </row>
    <row r="541" spans="50:53" x14ac:dyDescent="0.25">
      <c r="AX541" s="58"/>
      <c r="AY541" s="34" t="s">
        <v>2</v>
      </c>
      <c r="AZ541" s="34">
        <v>5.3719999999999999</v>
      </c>
      <c r="BA541" s="34">
        <v>136.203</v>
      </c>
    </row>
    <row r="542" spans="50:53" x14ac:dyDescent="0.25">
      <c r="AX542" s="58"/>
      <c r="AY542" s="34" t="s">
        <v>2</v>
      </c>
      <c r="AZ542" s="34">
        <v>5.4</v>
      </c>
      <c r="BA542" s="34">
        <v>151.65700000000001</v>
      </c>
    </row>
    <row r="543" spans="50:53" x14ac:dyDescent="0.25">
      <c r="AX543" s="58"/>
      <c r="AY543" s="34" t="s">
        <v>2</v>
      </c>
      <c r="AZ543" s="34">
        <v>5.4279999999999999</v>
      </c>
      <c r="BA543" s="34">
        <v>219.20699999999999</v>
      </c>
    </row>
    <row r="544" spans="50:53" x14ac:dyDescent="0.25">
      <c r="AX544" s="58"/>
      <c r="AY544" s="34" t="s">
        <v>2</v>
      </c>
      <c r="AZ544" s="34">
        <v>5.431</v>
      </c>
      <c r="BA544" s="34">
        <v>715.76499999999999</v>
      </c>
    </row>
    <row r="545" spans="50:53" x14ac:dyDescent="0.25">
      <c r="AX545" s="58" t="s">
        <v>38</v>
      </c>
      <c r="AY545" s="34" t="s">
        <v>1</v>
      </c>
      <c r="AZ545" s="34">
        <v>5.4109999999999996</v>
      </c>
      <c r="BA545" s="34">
        <v>877.85900000000004</v>
      </c>
    </row>
    <row r="546" spans="50:53" x14ac:dyDescent="0.25">
      <c r="AX546" s="58"/>
      <c r="AY546" s="34" t="s">
        <v>1</v>
      </c>
      <c r="AZ546" s="34">
        <v>5.3419999999999996</v>
      </c>
      <c r="BA546" s="34">
        <v>255.14099999999999</v>
      </c>
    </row>
    <row r="547" spans="50:53" x14ac:dyDescent="0.25">
      <c r="AX547" s="58"/>
      <c r="AY547" s="34" t="s">
        <v>1</v>
      </c>
      <c r="AZ547" s="34">
        <v>5.2359999999999998</v>
      </c>
      <c r="BA547" s="34">
        <v>148.65899999999999</v>
      </c>
    </row>
    <row r="548" spans="50:53" x14ac:dyDescent="0.25">
      <c r="AX548" s="58"/>
      <c r="AY548" s="34" t="s">
        <v>1</v>
      </c>
      <c r="AZ548" s="34">
        <v>5.1390000000000002</v>
      </c>
      <c r="BA548" s="34">
        <v>125.208</v>
      </c>
    </row>
    <row r="549" spans="50:53" x14ac:dyDescent="0.25">
      <c r="AX549" s="58"/>
      <c r="AY549" s="34" t="s">
        <v>1</v>
      </c>
      <c r="AZ549" s="34">
        <v>5.0579999999999998</v>
      </c>
      <c r="BA549" s="34">
        <v>114.9</v>
      </c>
    </row>
    <row r="550" spans="50:53" x14ac:dyDescent="0.25">
      <c r="AX550" s="58"/>
      <c r="AY550" s="34" t="s">
        <v>1</v>
      </c>
      <c r="AZ550" s="34">
        <v>4.9939999999999998</v>
      </c>
      <c r="BA550" s="34">
        <v>113.012</v>
      </c>
    </row>
    <row r="551" spans="50:53" ht="15" customHeight="1" x14ac:dyDescent="0.25">
      <c r="AX551" s="58"/>
      <c r="AY551" s="34" t="s">
        <v>1</v>
      </c>
      <c r="AZ551" s="34">
        <v>4.9420000000000002</v>
      </c>
      <c r="BA551" s="34">
        <v>106.381</v>
      </c>
    </row>
    <row r="552" spans="50:53" x14ac:dyDescent="0.25">
      <c r="AX552" s="58"/>
      <c r="AY552" s="34" t="s">
        <v>1</v>
      </c>
      <c r="AZ552" s="34">
        <v>4.8970000000000002</v>
      </c>
      <c r="BA552" s="34">
        <v>103.59</v>
      </c>
    </row>
    <row r="553" spans="50:53" x14ac:dyDescent="0.25">
      <c r="AX553" s="58"/>
      <c r="AY553" s="34" t="s">
        <v>1</v>
      </c>
      <c r="AZ553" s="34">
        <v>4.8470000000000004</v>
      </c>
      <c r="BA553" s="34">
        <v>98.158000000000001</v>
      </c>
    </row>
    <row r="554" spans="50:53" x14ac:dyDescent="0.25">
      <c r="AX554" s="58"/>
      <c r="AY554" s="34" t="s">
        <v>1</v>
      </c>
      <c r="AZ554" s="34">
        <v>4.8419999999999996</v>
      </c>
      <c r="BA554" s="34">
        <v>97.534000000000006</v>
      </c>
    </row>
    <row r="555" spans="50:53" x14ac:dyDescent="0.25">
      <c r="AX555" s="58"/>
      <c r="AY555" s="34" t="s">
        <v>1</v>
      </c>
      <c r="AZ555" s="34">
        <v>4.8109999999999999</v>
      </c>
      <c r="BA555" s="34">
        <v>90.75</v>
      </c>
    </row>
    <row r="556" spans="50:53" x14ac:dyDescent="0.25">
      <c r="AX556" s="58"/>
      <c r="AY556" s="34" t="s">
        <v>1</v>
      </c>
      <c r="AZ556" s="34">
        <v>4.7809999999999997</v>
      </c>
      <c r="BA556" s="34">
        <v>88.917000000000002</v>
      </c>
    </row>
    <row r="557" spans="50:53" x14ac:dyDescent="0.25">
      <c r="AX557" s="58"/>
      <c r="AY557" s="34" t="s">
        <v>1</v>
      </c>
      <c r="AZ557" s="34">
        <v>4.7560000000000002</v>
      </c>
      <c r="BA557" s="34">
        <v>93.332999999999998</v>
      </c>
    </row>
    <row r="558" spans="50:53" x14ac:dyDescent="0.25">
      <c r="AX558" s="58"/>
      <c r="AY558" s="34" t="s">
        <v>1</v>
      </c>
      <c r="AZ558" s="34">
        <v>4.7279999999999998</v>
      </c>
      <c r="BA558" s="34">
        <v>88.656999999999996</v>
      </c>
    </row>
    <row r="559" spans="50:53" x14ac:dyDescent="0.25">
      <c r="AX559" s="58"/>
      <c r="AY559" s="34" t="s">
        <v>1</v>
      </c>
      <c r="AZ559" s="34">
        <v>4.7279999999999998</v>
      </c>
      <c r="BA559" s="34">
        <v>91.504999999999995</v>
      </c>
    </row>
    <row r="560" spans="50:53" x14ac:dyDescent="0.25">
      <c r="AX560" s="58"/>
      <c r="AY560" s="34" t="s">
        <v>1</v>
      </c>
      <c r="AZ560" s="34">
        <v>4.7530000000000001</v>
      </c>
      <c r="BA560" s="34">
        <v>90.655000000000001</v>
      </c>
    </row>
    <row r="561" spans="50:53" x14ac:dyDescent="0.25">
      <c r="AX561" s="58"/>
      <c r="AY561" s="34" t="s">
        <v>1</v>
      </c>
      <c r="AZ561" s="34">
        <v>4.7859999999999996</v>
      </c>
      <c r="BA561" s="34">
        <v>92.295000000000002</v>
      </c>
    </row>
    <row r="562" spans="50:53" x14ac:dyDescent="0.25">
      <c r="AX562" s="58"/>
      <c r="AY562" s="34" t="s">
        <v>1</v>
      </c>
      <c r="AZ562" s="34">
        <v>4.8029999999999999</v>
      </c>
      <c r="BA562" s="34">
        <v>88.73</v>
      </c>
    </row>
    <row r="563" spans="50:53" x14ac:dyDescent="0.25">
      <c r="AX563" s="58"/>
      <c r="AY563" s="34" t="s">
        <v>1</v>
      </c>
      <c r="AZ563" s="34">
        <v>4.8250000000000002</v>
      </c>
      <c r="BA563" s="34">
        <v>94.173000000000002</v>
      </c>
    </row>
    <row r="564" spans="50:53" x14ac:dyDescent="0.25">
      <c r="AX564" s="58"/>
      <c r="AY564" s="34" t="s">
        <v>1</v>
      </c>
      <c r="AZ564" s="34">
        <v>4.8390000000000004</v>
      </c>
      <c r="BA564" s="34">
        <v>96.242999999999995</v>
      </c>
    </row>
    <row r="565" spans="50:53" x14ac:dyDescent="0.25">
      <c r="AX565" s="58"/>
      <c r="AY565" s="34" t="s">
        <v>1</v>
      </c>
      <c r="AZ565" s="34">
        <v>4.8609999999999998</v>
      </c>
      <c r="BA565" s="34">
        <v>108.505</v>
      </c>
    </row>
    <row r="566" spans="50:53" x14ac:dyDescent="0.25">
      <c r="AX566" s="58"/>
      <c r="AY566" s="34" t="s">
        <v>1</v>
      </c>
      <c r="AZ566" s="34">
        <v>4.8780000000000001</v>
      </c>
      <c r="BA566" s="34">
        <v>105.911</v>
      </c>
    </row>
    <row r="567" spans="50:53" x14ac:dyDescent="0.25">
      <c r="AX567" s="58"/>
      <c r="AY567" s="34" t="s">
        <v>1</v>
      </c>
      <c r="AZ567" s="34">
        <v>4.9029999999999996</v>
      </c>
      <c r="BA567" s="34">
        <v>116.127</v>
      </c>
    </row>
    <row r="568" spans="50:53" x14ac:dyDescent="0.25">
      <c r="AX568" s="58"/>
      <c r="AY568" s="34" t="s">
        <v>1</v>
      </c>
      <c r="AZ568" s="34">
        <v>4.9470000000000001</v>
      </c>
      <c r="BA568" s="34">
        <v>118.242</v>
      </c>
    </row>
    <row r="569" spans="50:53" x14ac:dyDescent="0.25">
      <c r="AX569" s="58"/>
      <c r="AY569" s="34" t="s">
        <v>1</v>
      </c>
      <c r="AZ569" s="34">
        <v>4.9859999999999998</v>
      </c>
      <c r="BA569" s="34">
        <v>120.108</v>
      </c>
    </row>
    <row r="570" spans="50:53" x14ac:dyDescent="0.25">
      <c r="AX570" s="58"/>
      <c r="AY570" s="34" t="s">
        <v>1</v>
      </c>
      <c r="AZ570" s="34">
        <v>4.9969999999999999</v>
      </c>
      <c r="BA570" s="34">
        <v>113.137</v>
      </c>
    </row>
    <row r="571" spans="50:53" x14ac:dyDescent="0.25">
      <c r="AX571" s="58"/>
      <c r="AY571" s="34" t="s">
        <v>1</v>
      </c>
      <c r="AZ571" s="34">
        <v>5.0389999999999997</v>
      </c>
      <c r="BA571" s="34">
        <v>120.38200000000001</v>
      </c>
    </row>
    <row r="572" spans="50:53" x14ac:dyDescent="0.25">
      <c r="AX572" s="58"/>
      <c r="AY572" s="34" t="s">
        <v>1</v>
      </c>
      <c r="AZ572" s="34">
        <v>5.0670000000000002</v>
      </c>
      <c r="BA572" s="34">
        <v>116.304</v>
      </c>
    </row>
    <row r="573" spans="50:53" x14ac:dyDescent="0.25">
      <c r="AX573" s="58"/>
      <c r="AY573" s="34" t="s">
        <v>1</v>
      </c>
      <c r="AZ573" s="34">
        <v>5.0970000000000004</v>
      </c>
      <c r="BA573" s="34">
        <v>115.655</v>
      </c>
    </row>
    <row r="574" spans="50:53" ht="15" customHeight="1" x14ac:dyDescent="0.25">
      <c r="AX574" s="58"/>
      <c r="AY574" s="34" t="s">
        <v>1</v>
      </c>
      <c r="AZ574" s="34">
        <v>5.1390000000000002</v>
      </c>
      <c r="BA574" s="34">
        <v>117.553</v>
      </c>
    </row>
    <row r="575" spans="50:53" x14ac:dyDescent="0.25">
      <c r="AX575" s="58"/>
      <c r="AY575" s="34" t="s">
        <v>1</v>
      </c>
      <c r="AZ575" s="34">
        <v>5.1559999999999997</v>
      </c>
      <c r="BA575" s="34">
        <v>120.958</v>
      </c>
    </row>
    <row r="576" spans="50:53" x14ac:dyDescent="0.25">
      <c r="AX576" s="58"/>
      <c r="AY576" s="34" t="s">
        <v>1</v>
      </c>
      <c r="AZ576" s="34">
        <v>5.1829999999999998</v>
      </c>
      <c r="BA576" s="34">
        <v>129.798</v>
      </c>
    </row>
    <row r="577" spans="50:53" x14ac:dyDescent="0.25">
      <c r="AX577" s="58"/>
      <c r="AY577" s="34" t="s">
        <v>1</v>
      </c>
      <c r="AZ577" s="34">
        <v>5.2110000000000003</v>
      </c>
      <c r="BA577" s="34">
        <v>127.565</v>
      </c>
    </row>
    <row r="578" spans="50:53" x14ac:dyDescent="0.25">
      <c r="AX578" s="58"/>
      <c r="AY578" s="34" t="s">
        <v>1</v>
      </c>
      <c r="AZ578" s="34">
        <v>5.2469999999999999</v>
      </c>
      <c r="BA578" s="34">
        <v>136.24600000000001</v>
      </c>
    </row>
    <row r="579" spans="50:53" x14ac:dyDescent="0.25">
      <c r="AX579" s="58"/>
      <c r="AY579" s="34" t="s">
        <v>1</v>
      </c>
      <c r="AZ579" s="34">
        <v>5.2809999999999997</v>
      </c>
      <c r="BA579" s="34">
        <v>152.00200000000001</v>
      </c>
    </row>
    <row r="580" spans="50:53" x14ac:dyDescent="0.25">
      <c r="AX580" s="58"/>
      <c r="AY580" s="34" t="s">
        <v>1</v>
      </c>
      <c r="AZ580" s="34">
        <v>5.3140000000000001</v>
      </c>
      <c r="BA580" s="34">
        <v>164.482</v>
      </c>
    </row>
    <row r="581" spans="50:53" x14ac:dyDescent="0.25">
      <c r="AX581" s="58"/>
      <c r="AY581" s="34" t="s">
        <v>1</v>
      </c>
      <c r="AZ581" s="34">
        <v>5.3419999999999996</v>
      </c>
      <c r="BA581" s="34">
        <v>197.864</v>
      </c>
    </row>
    <row r="582" spans="50:53" x14ac:dyDescent="0.25">
      <c r="AX582" s="58"/>
      <c r="AY582" s="34" t="s">
        <v>1</v>
      </c>
      <c r="AZ582" s="34">
        <v>5.3719999999999999</v>
      </c>
      <c r="BA582" s="34">
        <v>323.29399999999998</v>
      </c>
    </row>
    <row r="583" spans="50:53" x14ac:dyDescent="0.25">
      <c r="AX583" s="58"/>
      <c r="AY583" s="34" t="s">
        <v>1</v>
      </c>
      <c r="AZ583" s="34">
        <v>5.3970000000000002</v>
      </c>
      <c r="BA583" s="34">
        <v>802.54600000000005</v>
      </c>
    </row>
    <row r="584" spans="50:53" x14ac:dyDescent="0.25">
      <c r="AX584" s="58" t="s">
        <v>39</v>
      </c>
      <c r="AY584" s="34" t="s">
        <v>2</v>
      </c>
      <c r="AZ584" s="34">
        <v>5.3970000000000002</v>
      </c>
      <c r="BA584" s="34">
        <v>1746.7170000000001</v>
      </c>
    </row>
    <row r="585" spans="50:53" x14ac:dyDescent="0.25">
      <c r="AX585" s="58"/>
      <c r="AY585" s="34" t="s">
        <v>2</v>
      </c>
      <c r="AZ585" s="34">
        <v>5.4059999999999997</v>
      </c>
      <c r="BA585" s="34">
        <v>465.40600000000001</v>
      </c>
    </row>
    <row r="586" spans="50:53" x14ac:dyDescent="0.25">
      <c r="AX586" s="58"/>
      <c r="AY586" s="34" t="s">
        <v>2</v>
      </c>
      <c r="AZ586" s="34">
        <v>5.4109999999999996</v>
      </c>
      <c r="BA586" s="34">
        <v>304.56299999999999</v>
      </c>
    </row>
    <row r="587" spans="50:53" x14ac:dyDescent="0.25">
      <c r="AX587" s="58"/>
      <c r="AY587" s="34" t="s">
        <v>2</v>
      </c>
      <c r="AZ587" s="34">
        <v>5.4249999999999998</v>
      </c>
      <c r="BA587" s="34">
        <v>250.005</v>
      </c>
    </row>
    <row r="588" spans="50:53" x14ac:dyDescent="0.25">
      <c r="AX588" s="58"/>
      <c r="AY588" s="34" t="s">
        <v>2</v>
      </c>
      <c r="AZ588" s="34">
        <v>5.4640000000000004</v>
      </c>
      <c r="BA588" s="34">
        <v>234.095</v>
      </c>
    </row>
    <row r="589" spans="50:53" x14ac:dyDescent="0.25">
      <c r="AX589" s="58"/>
      <c r="AY589" s="34" t="s">
        <v>2</v>
      </c>
      <c r="AZ589" s="34">
        <v>5.4889999999999999</v>
      </c>
      <c r="BA589" s="34">
        <v>232.66200000000001</v>
      </c>
    </row>
    <row r="590" spans="50:53" x14ac:dyDescent="0.25">
      <c r="AX590" s="58"/>
      <c r="AY590" s="34" t="s">
        <v>2</v>
      </c>
      <c r="AZ590" s="34">
        <v>5.5529999999999999</v>
      </c>
      <c r="BA590" s="34">
        <v>236.32</v>
      </c>
    </row>
    <row r="591" spans="50:53" x14ac:dyDescent="0.25">
      <c r="AX591" s="58"/>
      <c r="AY591" s="34" t="s">
        <v>2</v>
      </c>
      <c r="AZ591" s="34">
        <v>5.6</v>
      </c>
      <c r="BA591" s="34">
        <v>225.12200000000001</v>
      </c>
    </row>
    <row r="592" spans="50:53" x14ac:dyDescent="0.25">
      <c r="AX592" s="58"/>
      <c r="AY592" s="34" t="s">
        <v>2</v>
      </c>
      <c r="AZ592" s="34">
        <v>5.6360000000000001</v>
      </c>
      <c r="BA592" s="34">
        <v>247.18299999999999</v>
      </c>
    </row>
    <row r="593" spans="50:53" x14ac:dyDescent="0.25">
      <c r="AX593" s="58"/>
      <c r="AY593" s="34" t="s">
        <v>2</v>
      </c>
      <c r="AZ593" s="34">
        <v>5.6580000000000004</v>
      </c>
      <c r="BA593" s="34">
        <v>241.75399999999999</v>
      </c>
    </row>
    <row r="594" spans="50:53" x14ac:dyDescent="0.25">
      <c r="AX594" s="58"/>
      <c r="AY594" s="34" t="s">
        <v>2</v>
      </c>
      <c r="AZ594" s="34">
        <v>5.6859999999999999</v>
      </c>
      <c r="BA594" s="34">
        <v>245.95599999999999</v>
      </c>
    </row>
    <row r="595" spans="50:53" x14ac:dyDescent="0.25">
      <c r="AX595" s="58"/>
      <c r="AY595" s="34" t="s">
        <v>2</v>
      </c>
      <c r="AZ595" s="34">
        <v>5.7190000000000003</v>
      </c>
      <c r="BA595" s="34">
        <v>243.399</v>
      </c>
    </row>
    <row r="596" spans="50:53" x14ac:dyDescent="0.25">
      <c r="AX596" s="58"/>
      <c r="AY596" s="34" t="s">
        <v>2</v>
      </c>
      <c r="AZ596" s="34">
        <v>5.7469999999999999</v>
      </c>
      <c r="BA596" s="34">
        <v>251.27099999999999</v>
      </c>
    </row>
    <row r="597" spans="50:53" x14ac:dyDescent="0.25">
      <c r="AX597" s="58"/>
      <c r="AY597" s="34" t="s">
        <v>2</v>
      </c>
      <c r="AZ597" s="34">
        <v>5.7779999999999996</v>
      </c>
      <c r="BA597" s="34">
        <v>248.38900000000001</v>
      </c>
    </row>
    <row r="598" spans="50:53" x14ac:dyDescent="0.25">
      <c r="AX598" s="58"/>
      <c r="AY598" s="34" t="s">
        <v>2</v>
      </c>
      <c r="AZ598" s="34">
        <v>5.8029999999999999</v>
      </c>
      <c r="BA598" s="34">
        <v>264.03399999999999</v>
      </c>
    </row>
    <row r="599" spans="50:53" x14ac:dyDescent="0.25">
      <c r="AX599" s="58"/>
      <c r="AY599" s="34" t="s">
        <v>2</v>
      </c>
      <c r="AZ599" s="34">
        <v>5.8330000000000002</v>
      </c>
      <c r="BA599" s="34">
        <v>277.495</v>
      </c>
    </row>
    <row r="600" spans="50:53" x14ac:dyDescent="0.25">
      <c r="AX600" s="58"/>
      <c r="AY600" s="34" t="s">
        <v>2</v>
      </c>
      <c r="AZ600" s="34">
        <v>5.8579999999999997</v>
      </c>
      <c r="BA600" s="34">
        <v>282.13499999999999</v>
      </c>
    </row>
    <row r="601" spans="50:53" x14ac:dyDescent="0.25">
      <c r="AX601" s="58"/>
      <c r="AY601" s="34" t="s">
        <v>2</v>
      </c>
      <c r="AZ601" s="34">
        <v>5.8860000000000001</v>
      </c>
      <c r="BA601" s="34">
        <v>296.78399999999999</v>
      </c>
    </row>
    <row r="602" spans="50:53" x14ac:dyDescent="0.25">
      <c r="AX602" s="58"/>
      <c r="AY602" s="34" t="s">
        <v>2</v>
      </c>
      <c r="AZ602" s="34">
        <v>5.9139999999999997</v>
      </c>
      <c r="BA602" s="34">
        <v>299.59199999999998</v>
      </c>
    </row>
    <row r="603" spans="50:53" x14ac:dyDescent="0.25">
      <c r="AX603" s="58"/>
      <c r="AY603" s="34" t="s">
        <v>2</v>
      </c>
      <c r="AZ603" s="34">
        <v>5.9359999999999999</v>
      </c>
      <c r="BA603" s="34">
        <v>299.33199999999999</v>
      </c>
    </row>
    <row r="604" spans="50:53" x14ac:dyDescent="0.25">
      <c r="AX604" s="58"/>
      <c r="AY604" s="34" t="s">
        <v>2</v>
      </c>
      <c r="AZ604" s="34">
        <v>5.9610000000000003</v>
      </c>
      <c r="BA604" s="34">
        <v>306.97500000000002</v>
      </c>
    </row>
    <row r="605" spans="50:53" x14ac:dyDescent="0.25">
      <c r="AX605" s="58"/>
      <c r="AY605" s="34" t="s">
        <v>2</v>
      </c>
      <c r="AZ605" s="34">
        <v>5.9859999999999998</v>
      </c>
      <c r="BA605" s="34">
        <v>317.63099999999997</v>
      </c>
    </row>
    <row r="606" spans="50:53" x14ac:dyDescent="0.25">
      <c r="AX606" s="58"/>
      <c r="AY606" s="34" t="s">
        <v>2</v>
      </c>
      <c r="AZ606" s="34">
        <v>6.0110000000000001</v>
      </c>
      <c r="BA606" s="34">
        <v>334.84800000000001</v>
      </c>
    </row>
    <row r="607" spans="50:53" x14ac:dyDescent="0.25">
      <c r="AX607" s="58"/>
      <c r="AY607" s="34" t="s">
        <v>2</v>
      </c>
      <c r="AZ607" s="34">
        <v>6.0359999999999996</v>
      </c>
      <c r="BA607" s="34">
        <v>360.58499999999998</v>
      </c>
    </row>
    <row r="608" spans="50:53" x14ac:dyDescent="0.25">
      <c r="AX608" s="58"/>
      <c r="AY608" s="34" t="s">
        <v>2</v>
      </c>
      <c r="AZ608" s="34">
        <v>6.0579999999999998</v>
      </c>
      <c r="BA608" s="34">
        <v>389.73200000000003</v>
      </c>
    </row>
    <row r="609" spans="50:53" x14ac:dyDescent="0.25">
      <c r="AX609" s="58"/>
      <c r="AY609" s="34" t="s">
        <v>2</v>
      </c>
      <c r="AZ609" s="34">
        <v>6.0810000000000004</v>
      </c>
      <c r="BA609" s="34">
        <v>438.24700000000001</v>
      </c>
    </row>
    <row r="610" spans="50:53" x14ac:dyDescent="0.25">
      <c r="AX610" s="58"/>
      <c r="AY610" s="34" t="s">
        <v>2</v>
      </c>
      <c r="AZ610" s="34">
        <v>6.1029999999999998</v>
      </c>
      <c r="BA610" s="34">
        <v>527.29499999999996</v>
      </c>
    </row>
    <row r="611" spans="50:53" x14ac:dyDescent="0.25">
      <c r="AX611" s="58"/>
      <c r="AY611" s="34" t="s">
        <v>2</v>
      </c>
      <c r="AZ611" s="34">
        <v>6.1219999999999999</v>
      </c>
      <c r="BA611" s="34">
        <v>658.75099999999998</v>
      </c>
    </row>
    <row r="612" spans="50:53" x14ac:dyDescent="0.25">
      <c r="AX612" s="58"/>
      <c r="AY612" s="34" t="s">
        <v>2</v>
      </c>
      <c r="AZ612" s="34">
        <v>6.1390000000000002</v>
      </c>
      <c r="BA612" s="34">
        <v>893.39200000000005</v>
      </c>
    </row>
    <row r="613" spans="50:53" x14ac:dyDescent="0.25">
      <c r="AX613" s="58"/>
      <c r="AY613" s="34" t="s">
        <v>2</v>
      </c>
      <c r="AZ613" s="34">
        <v>6.1529999999999996</v>
      </c>
      <c r="BA613" s="34">
        <v>1378.21</v>
      </c>
    </row>
    <row r="614" spans="50:53" x14ac:dyDescent="0.25">
      <c r="AX614" s="2" t="s">
        <v>90</v>
      </c>
      <c r="AY614" s="34" t="s">
        <v>0</v>
      </c>
      <c r="AZ614" s="34">
        <v>359.84199999999998</v>
      </c>
      <c r="BA614" s="34">
        <v>0</v>
      </c>
    </row>
    <row r="615" spans="50:53" x14ac:dyDescent="0.25">
      <c r="AX615" s="58" t="s">
        <v>40</v>
      </c>
      <c r="AY615" s="34" t="s">
        <v>1</v>
      </c>
      <c r="AZ615" s="34">
        <v>7.0640000000000001</v>
      </c>
      <c r="BA615" s="34">
        <v>1640.8050000000001</v>
      </c>
    </row>
    <row r="616" spans="50:53" x14ac:dyDescent="0.25">
      <c r="AX616" s="58"/>
      <c r="AY616" s="34" t="s">
        <v>1</v>
      </c>
      <c r="AZ616" s="34">
        <v>7.0750000000000002</v>
      </c>
      <c r="BA616" s="34">
        <v>1186.6300000000001</v>
      </c>
    </row>
    <row r="617" spans="50:53" x14ac:dyDescent="0.25">
      <c r="AX617" s="58"/>
      <c r="AY617" s="34" t="s">
        <v>1</v>
      </c>
      <c r="AZ617" s="34">
        <v>7.0919999999999996</v>
      </c>
      <c r="BA617" s="34">
        <v>883.89300000000003</v>
      </c>
    </row>
    <row r="618" spans="50:53" x14ac:dyDescent="0.25">
      <c r="AX618" s="58"/>
      <c r="AY618" s="34" t="s">
        <v>1</v>
      </c>
      <c r="AZ618" s="34">
        <v>7.1059999999999999</v>
      </c>
      <c r="BA618" s="34">
        <v>686.22400000000005</v>
      </c>
    </row>
    <row r="619" spans="50:53" x14ac:dyDescent="0.25">
      <c r="AX619" s="58"/>
      <c r="AY619" s="34" t="s">
        <v>1</v>
      </c>
      <c r="AZ619" s="34">
        <v>7.117</v>
      </c>
      <c r="BA619" s="34">
        <v>600.32399999999996</v>
      </c>
    </row>
    <row r="620" spans="50:53" x14ac:dyDescent="0.25">
      <c r="AX620" s="58"/>
      <c r="AY620" s="34" t="s">
        <v>1</v>
      </c>
      <c r="AZ620" s="34">
        <v>7.133</v>
      </c>
      <c r="BA620" s="34">
        <v>589.43200000000002</v>
      </c>
    </row>
    <row r="621" spans="50:53" x14ac:dyDescent="0.25">
      <c r="AX621" s="58"/>
      <c r="AY621" s="34" t="s">
        <v>1</v>
      </c>
      <c r="AZ621" s="34">
        <v>7.1420000000000003</v>
      </c>
      <c r="BA621" s="34">
        <v>649.89</v>
      </c>
    </row>
    <row r="622" spans="50:53" x14ac:dyDescent="0.25">
      <c r="AX622" s="58"/>
      <c r="AY622" s="34" t="s">
        <v>1</v>
      </c>
      <c r="AZ622" s="34">
        <v>7.1470000000000002</v>
      </c>
      <c r="BA622" s="34">
        <v>913.54700000000003</v>
      </c>
    </row>
    <row r="623" spans="50:53" x14ac:dyDescent="0.25">
      <c r="AX623" s="2" t="s">
        <v>91</v>
      </c>
      <c r="AY623" s="34" t="s">
        <v>0</v>
      </c>
      <c r="AZ623" s="34">
        <v>7.1559999999999997</v>
      </c>
      <c r="BA623" s="34">
        <v>0</v>
      </c>
    </row>
    <row r="624" spans="50:53" x14ac:dyDescent="0.25">
      <c r="AX624" s="58" t="s">
        <v>41</v>
      </c>
      <c r="AY624" s="34" t="s">
        <v>2</v>
      </c>
      <c r="AZ624" s="34">
        <v>7.1580000000000004</v>
      </c>
      <c r="BA624" s="34">
        <v>1582.854</v>
      </c>
    </row>
    <row r="625" spans="50:53" x14ac:dyDescent="0.25">
      <c r="AX625" s="58"/>
      <c r="AY625" s="34" t="s">
        <v>2</v>
      </c>
      <c r="AZ625" s="34">
        <v>7.1639999999999997</v>
      </c>
      <c r="BA625" s="34">
        <v>706.96299999999997</v>
      </c>
    </row>
    <row r="626" spans="50:53" x14ac:dyDescent="0.25">
      <c r="AX626" s="58"/>
      <c r="AY626" s="34" t="s">
        <v>2</v>
      </c>
      <c r="AZ626" s="34">
        <v>7.1719999999999997</v>
      </c>
      <c r="BA626" s="34">
        <v>504.20299999999997</v>
      </c>
    </row>
    <row r="627" spans="50:53" x14ac:dyDescent="0.25">
      <c r="AX627" s="58"/>
      <c r="AY627" s="34" t="s">
        <v>2</v>
      </c>
      <c r="AZ627" s="34">
        <v>7.181</v>
      </c>
      <c r="BA627" s="34">
        <v>423.863</v>
      </c>
    </row>
    <row r="628" spans="50:53" x14ac:dyDescent="0.25">
      <c r="AX628" s="58"/>
      <c r="AY628" s="34" t="s">
        <v>2</v>
      </c>
      <c r="AZ628" s="34">
        <v>7.1859999999999999</v>
      </c>
      <c r="BA628" s="34">
        <v>435.04399999999998</v>
      </c>
    </row>
    <row r="629" spans="50:53" x14ac:dyDescent="0.25">
      <c r="AX629" s="58"/>
      <c r="AY629" s="34" t="s">
        <v>2</v>
      </c>
      <c r="AZ629" s="34">
        <v>7.1920000000000002</v>
      </c>
      <c r="BA629" s="34">
        <v>521.99800000000005</v>
      </c>
    </row>
    <row r="630" spans="50:53" x14ac:dyDescent="0.25">
      <c r="AX630" s="58"/>
      <c r="AY630" s="34" t="s">
        <v>2</v>
      </c>
      <c r="AZ630" s="34">
        <v>7.2</v>
      </c>
      <c r="BA630" s="34">
        <v>723.89099999999996</v>
      </c>
    </row>
    <row r="631" spans="50:53" x14ac:dyDescent="0.25">
      <c r="AX631" s="58"/>
      <c r="AY631" s="34" t="s">
        <v>2</v>
      </c>
      <c r="AZ631" s="34">
        <v>7.2140000000000004</v>
      </c>
      <c r="BA631" s="34">
        <v>1293.856</v>
      </c>
    </row>
    <row r="632" spans="50:53" x14ac:dyDescent="0.25">
      <c r="AX632" s="2" t="s">
        <v>92</v>
      </c>
      <c r="AY632" s="34" t="s">
        <v>0</v>
      </c>
      <c r="AZ632" s="34">
        <v>7.2279999999999998</v>
      </c>
      <c r="BA632" s="34">
        <v>0</v>
      </c>
    </row>
    <row r="633" spans="50:53" x14ac:dyDescent="0.25">
      <c r="AX633" s="58" t="s">
        <v>42</v>
      </c>
      <c r="AY633" s="34" t="s">
        <v>1</v>
      </c>
      <c r="AZ633" s="34">
        <v>7.2309999999999999</v>
      </c>
      <c r="BA633" s="34">
        <v>1837.7070000000001</v>
      </c>
    </row>
    <row r="634" spans="50:53" x14ac:dyDescent="0.25">
      <c r="AX634" s="58"/>
      <c r="AY634" s="34" t="s">
        <v>1</v>
      </c>
      <c r="AZ634" s="34">
        <v>7.2439999999999998</v>
      </c>
      <c r="BA634" s="34">
        <v>938.56899999999996</v>
      </c>
    </row>
    <row r="635" spans="50:53" x14ac:dyDescent="0.25">
      <c r="AX635" s="58"/>
      <c r="AY635" s="34" t="s">
        <v>1</v>
      </c>
      <c r="AZ635" s="34">
        <v>7.2530000000000001</v>
      </c>
      <c r="BA635" s="34">
        <v>696.38400000000001</v>
      </c>
    </row>
    <row r="636" spans="50:53" x14ac:dyDescent="0.25">
      <c r="AX636" s="58"/>
      <c r="AY636" s="34" t="s">
        <v>1</v>
      </c>
      <c r="AZ636" s="34">
        <v>7.2610000000000001</v>
      </c>
      <c r="BA636" s="34">
        <v>617.75699999999995</v>
      </c>
    </row>
    <row r="637" spans="50:53" x14ac:dyDescent="0.25">
      <c r="AX637" s="58"/>
      <c r="AY637" s="34" t="s">
        <v>1</v>
      </c>
      <c r="AZ637" s="34">
        <v>7.2670000000000003</v>
      </c>
      <c r="BA637" s="34">
        <v>572.62900000000002</v>
      </c>
    </row>
    <row r="638" spans="50:53" x14ac:dyDescent="0.25">
      <c r="AX638" s="58"/>
      <c r="AY638" s="34" t="s">
        <v>1</v>
      </c>
      <c r="AZ638" s="34">
        <v>7.2750000000000004</v>
      </c>
      <c r="BA638" s="34">
        <v>573.94299999999998</v>
      </c>
    </row>
    <row r="639" spans="50:53" x14ac:dyDescent="0.25">
      <c r="AX639" s="58"/>
      <c r="AY639" s="34" t="s">
        <v>1</v>
      </c>
      <c r="AZ639" s="34">
        <v>7.2809999999999997</v>
      </c>
      <c r="BA639" s="34">
        <v>621.07000000000005</v>
      </c>
    </row>
    <row r="640" spans="50:53" x14ac:dyDescent="0.25">
      <c r="AX640" s="58"/>
      <c r="AY640" s="34" t="s">
        <v>1</v>
      </c>
      <c r="AZ640" s="34">
        <v>7.2859999999999996</v>
      </c>
      <c r="BA640" s="34">
        <v>676.44500000000005</v>
      </c>
    </row>
    <row r="641" spans="50:53" x14ac:dyDescent="0.25">
      <c r="AX641" s="58"/>
      <c r="AY641" s="34" t="s">
        <v>1</v>
      </c>
      <c r="AZ641" s="34">
        <v>7.2919999999999998</v>
      </c>
      <c r="BA641" s="34">
        <v>703.87199999999996</v>
      </c>
    </row>
    <row r="642" spans="50:53" x14ac:dyDescent="0.25">
      <c r="AX642" s="58"/>
      <c r="AY642" s="34" t="s">
        <v>1</v>
      </c>
      <c r="AZ642" s="34">
        <v>7.3</v>
      </c>
      <c r="BA642" s="34">
        <v>765.1</v>
      </c>
    </row>
    <row r="643" spans="50:53" x14ac:dyDescent="0.25">
      <c r="AX643" s="58"/>
      <c r="AY643" s="34" t="s">
        <v>1</v>
      </c>
      <c r="AZ643" s="34">
        <v>7.306</v>
      </c>
      <c r="BA643" s="34">
        <v>812.01199999999994</v>
      </c>
    </row>
    <row r="644" spans="50:53" x14ac:dyDescent="0.25">
      <c r="AX644" s="58"/>
      <c r="AY644" s="34" t="s">
        <v>1</v>
      </c>
      <c r="AZ644" s="34">
        <v>7.3109999999999999</v>
      </c>
      <c r="BA644" s="34">
        <v>838.27099999999996</v>
      </c>
    </row>
    <row r="645" spans="50:53" x14ac:dyDescent="0.25">
      <c r="AX645" s="58"/>
      <c r="AY645" s="34" t="s">
        <v>1</v>
      </c>
      <c r="AZ645" s="34">
        <v>7.3109999999999999</v>
      </c>
      <c r="BA645" s="34">
        <v>878.83199999999999</v>
      </c>
    </row>
    <row r="646" spans="50:53" x14ac:dyDescent="0.25">
      <c r="AX646" s="58"/>
      <c r="AY646" s="34" t="s">
        <v>1</v>
      </c>
      <c r="AZ646" s="34">
        <v>7.2779999999999996</v>
      </c>
      <c r="BA646" s="34">
        <v>749.88699999999994</v>
      </c>
    </row>
    <row r="647" spans="50:53" x14ac:dyDescent="0.25">
      <c r="AX647" s="58"/>
      <c r="AY647" s="34" t="s">
        <v>1</v>
      </c>
      <c r="AZ647" s="34">
        <v>7.1609999999999996</v>
      </c>
      <c r="BA647" s="34">
        <v>629.81600000000003</v>
      </c>
    </row>
    <row r="648" spans="50:53" x14ac:dyDescent="0.25">
      <c r="AX648" s="58"/>
      <c r="AY648" s="34" t="s">
        <v>1</v>
      </c>
      <c r="AZ648" s="34">
        <v>6.95</v>
      </c>
      <c r="BA648" s="34">
        <v>541.077</v>
      </c>
    </row>
    <row r="649" spans="50:53" x14ac:dyDescent="0.25">
      <c r="AX649" s="58"/>
      <c r="AY649" s="34" t="s">
        <v>1</v>
      </c>
      <c r="AZ649" s="34">
        <v>6.7030000000000003</v>
      </c>
      <c r="BA649" s="34">
        <v>444.63499999999999</v>
      </c>
    </row>
    <row r="650" spans="50:53" x14ac:dyDescent="0.25">
      <c r="AX650" s="58"/>
      <c r="AY650" s="34" t="s">
        <v>1</v>
      </c>
      <c r="AZ650" s="34">
        <v>6.492</v>
      </c>
      <c r="BA650" s="34">
        <v>373.54700000000003</v>
      </c>
    </row>
    <row r="651" spans="50:53" x14ac:dyDescent="0.25">
      <c r="AX651" s="58"/>
      <c r="AY651" s="34" t="s">
        <v>1</v>
      </c>
      <c r="AZ651" s="34">
        <v>6.2919999999999998</v>
      </c>
      <c r="BA651" s="34">
        <v>341.964</v>
      </c>
    </row>
    <row r="652" spans="50:53" x14ac:dyDescent="0.25">
      <c r="AX652" s="58"/>
      <c r="AY652" s="34" t="s">
        <v>1</v>
      </c>
      <c r="AZ652" s="34">
        <v>6.1219999999999999</v>
      </c>
      <c r="BA652" s="34">
        <v>308.125</v>
      </c>
    </row>
    <row r="653" spans="50:53" x14ac:dyDescent="0.25">
      <c r="AX653" s="58"/>
      <c r="AY653" s="34" t="s">
        <v>1</v>
      </c>
      <c r="AZ653" s="34">
        <v>5.9859999999999998</v>
      </c>
      <c r="BA653" s="34">
        <v>262.78800000000001</v>
      </c>
    </row>
    <row r="654" spans="50:53" x14ac:dyDescent="0.25">
      <c r="AX654" s="58"/>
      <c r="AY654" s="34" t="s">
        <v>1</v>
      </c>
      <c r="AZ654" s="34">
        <v>5.8579999999999997</v>
      </c>
      <c r="BA654" s="34">
        <v>224.261</v>
      </c>
    </row>
    <row r="655" spans="50:53" x14ac:dyDescent="0.25">
      <c r="AX655" s="58"/>
      <c r="AY655" s="34" t="s">
        <v>1</v>
      </c>
      <c r="AZ655" s="34">
        <v>5.742</v>
      </c>
      <c r="BA655" s="34">
        <v>202.441</v>
      </c>
    </row>
    <row r="656" spans="50:53" x14ac:dyDescent="0.25">
      <c r="AX656" s="58"/>
      <c r="AY656" s="34" t="s">
        <v>1</v>
      </c>
      <c r="AZ656" s="34">
        <v>5.6360000000000001</v>
      </c>
      <c r="BA656" s="34">
        <v>167.77699999999999</v>
      </c>
    </row>
    <row r="657" spans="50:53" x14ac:dyDescent="0.25">
      <c r="AX657" s="58"/>
      <c r="AY657" s="34" t="s">
        <v>1</v>
      </c>
      <c r="AZ657" s="34">
        <v>5.55</v>
      </c>
      <c r="BA657" s="34">
        <v>150.95699999999999</v>
      </c>
    </row>
    <row r="658" spans="50:53" x14ac:dyDescent="0.25">
      <c r="AX658" s="58"/>
      <c r="AY658" s="34" t="s">
        <v>1</v>
      </c>
      <c r="AZ658" s="34">
        <v>5.4669999999999996</v>
      </c>
      <c r="BA658" s="34">
        <v>135.99700000000001</v>
      </c>
    </row>
    <row r="659" spans="50:53" x14ac:dyDescent="0.25">
      <c r="AX659" s="58"/>
      <c r="AY659" s="34" t="s">
        <v>1</v>
      </c>
      <c r="AZ659" s="34">
        <v>5.4059999999999997</v>
      </c>
      <c r="BA659" s="34">
        <v>129.50399999999999</v>
      </c>
    </row>
    <row r="660" spans="50:53" x14ac:dyDescent="0.25">
      <c r="AX660" s="58"/>
      <c r="AY660" s="34" t="s">
        <v>1</v>
      </c>
      <c r="AZ660" s="34">
        <v>5.3170000000000002</v>
      </c>
      <c r="BA660" s="34">
        <v>114.798</v>
      </c>
    </row>
    <row r="661" spans="50:53" x14ac:dyDescent="0.25">
      <c r="AX661" s="58"/>
      <c r="AY661" s="34" t="s">
        <v>1</v>
      </c>
      <c r="AZ661" s="34">
        <v>5.2560000000000002</v>
      </c>
      <c r="BA661" s="34">
        <v>110.85</v>
      </c>
    </row>
    <row r="662" spans="50:53" x14ac:dyDescent="0.25">
      <c r="AX662" s="58"/>
      <c r="AY662" s="34" t="s">
        <v>1</v>
      </c>
      <c r="AZ662" s="34">
        <v>5.1920000000000002</v>
      </c>
      <c r="BA662" s="34">
        <v>104.86799999999999</v>
      </c>
    </row>
    <row r="663" spans="50:53" x14ac:dyDescent="0.25">
      <c r="AX663" s="58"/>
      <c r="AY663" s="34" t="s">
        <v>1</v>
      </c>
      <c r="AZ663" s="34">
        <v>5.1310000000000002</v>
      </c>
      <c r="BA663" s="34">
        <v>102.024</v>
      </c>
    </row>
    <row r="664" spans="50:53" x14ac:dyDescent="0.25">
      <c r="AX664" s="58"/>
      <c r="AY664" s="34" t="s">
        <v>1</v>
      </c>
      <c r="AZ664" s="34">
        <v>5.0750000000000002</v>
      </c>
      <c r="BA664" s="34">
        <v>102.157</v>
      </c>
    </row>
    <row r="665" spans="50:53" x14ac:dyDescent="0.25">
      <c r="AX665" s="58"/>
      <c r="AY665" s="34" t="s">
        <v>1</v>
      </c>
      <c r="AZ665" s="34">
        <v>5.0060000000000002</v>
      </c>
      <c r="BA665" s="34">
        <v>96.018000000000001</v>
      </c>
    </row>
    <row r="666" spans="50:53" x14ac:dyDescent="0.25">
      <c r="AX666" s="58"/>
      <c r="AY666" s="34" t="s">
        <v>1</v>
      </c>
      <c r="AZ666" s="34">
        <v>4.9530000000000003</v>
      </c>
      <c r="BA666" s="34">
        <v>96.545000000000002</v>
      </c>
    </row>
    <row r="667" spans="50:53" ht="15" customHeight="1" x14ac:dyDescent="0.25">
      <c r="AX667" s="58"/>
      <c r="AY667" s="34" t="s">
        <v>1</v>
      </c>
      <c r="AZ667" s="34">
        <v>4.9080000000000004</v>
      </c>
      <c r="BA667" s="34">
        <v>95.558000000000007</v>
      </c>
    </row>
    <row r="668" spans="50:53" x14ac:dyDescent="0.25">
      <c r="AX668" s="58"/>
      <c r="AY668" s="34" t="s">
        <v>1</v>
      </c>
      <c r="AZ668" s="34">
        <v>4.8719999999999999</v>
      </c>
      <c r="BA668" s="34">
        <v>93.43</v>
      </c>
    </row>
    <row r="669" spans="50:53" x14ac:dyDescent="0.25">
      <c r="AX669" s="58"/>
      <c r="AY669" s="34" t="s">
        <v>1</v>
      </c>
      <c r="AZ669" s="34">
        <v>4.8360000000000003</v>
      </c>
      <c r="BA669" s="34">
        <v>90.65</v>
      </c>
    </row>
    <row r="670" spans="50:53" x14ac:dyDescent="0.25">
      <c r="AX670" s="58"/>
      <c r="AY670" s="34" t="s">
        <v>1</v>
      </c>
      <c r="AZ670" s="34">
        <v>4.8029999999999999</v>
      </c>
      <c r="BA670" s="34">
        <v>92.938000000000002</v>
      </c>
    </row>
    <row r="671" spans="50:53" x14ac:dyDescent="0.25">
      <c r="AX671" s="58"/>
      <c r="AY671" s="34" t="s">
        <v>1</v>
      </c>
      <c r="AZ671" s="34">
        <v>4.7720000000000002</v>
      </c>
      <c r="BA671" s="34">
        <v>91.04</v>
      </c>
    </row>
    <row r="672" spans="50:53" x14ac:dyDescent="0.25">
      <c r="AX672" s="58"/>
      <c r="AY672" s="34" t="s">
        <v>1</v>
      </c>
      <c r="AZ672" s="34">
        <v>4.7439999999999998</v>
      </c>
      <c r="BA672" s="34">
        <v>94.816999999999993</v>
      </c>
    </row>
    <row r="673" spans="50:53" x14ac:dyDescent="0.25">
      <c r="AX673" s="58"/>
      <c r="AY673" s="34" t="s">
        <v>1</v>
      </c>
      <c r="AZ673" s="34">
        <v>4.7169999999999996</v>
      </c>
      <c r="BA673" s="34">
        <v>94.491</v>
      </c>
    </row>
    <row r="674" spans="50:53" x14ac:dyDescent="0.25">
      <c r="AX674" s="58"/>
      <c r="AY674" s="34" t="s">
        <v>1</v>
      </c>
      <c r="AZ674" s="34">
        <v>4.6970000000000001</v>
      </c>
      <c r="BA674" s="34">
        <v>96.116</v>
      </c>
    </row>
    <row r="675" spans="50:53" x14ac:dyDescent="0.25">
      <c r="AX675" s="58"/>
      <c r="AY675" s="34" t="s">
        <v>1</v>
      </c>
      <c r="AZ675" s="34">
        <v>4.681</v>
      </c>
      <c r="BA675" s="34">
        <v>99.253</v>
      </c>
    </row>
    <row r="676" spans="50:53" ht="15" customHeight="1" x14ac:dyDescent="0.25">
      <c r="AX676" s="58"/>
      <c r="AY676" s="34" t="s">
        <v>1</v>
      </c>
      <c r="AZ676" s="34">
        <v>4.6859999999999999</v>
      </c>
      <c r="BA676" s="34">
        <v>100.833</v>
      </c>
    </row>
    <row r="677" spans="50:53" x14ac:dyDescent="0.25">
      <c r="AX677" s="58"/>
      <c r="AY677" s="34" t="s">
        <v>1</v>
      </c>
      <c r="AZ677" s="34">
        <v>4.6970000000000001</v>
      </c>
      <c r="BA677" s="34">
        <v>96.944999999999993</v>
      </c>
    </row>
    <row r="678" spans="50:53" x14ac:dyDescent="0.25">
      <c r="AX678" s="58"/>
      <c r="AY678" s="34" t="s">
        <v>1</v>
      </c>
      <c r="AZ678" s="34">
        <v>4.7279999999999998</v>
      </c>
      <c r="BA678" s="34">
        <v>101.718</v>
      </c>
    </row>
    <row r="679" spans="50:53" x14ac:dyDescent="0.25">
      <c r="AX679" s="58"/>
      <c r="AY679" s="34" t="s">
        <v>1</v>
      </c>
      <c r="AZ679" s="34">
        <v>4.75</v>
      </c>
      <c r="BA679" s="34">
        <v>105.021</v>
      </c>
    </row>
    <row r="680" spans="50:53" x14ac:dyDescent="0.25">
      <c r="AX680" s="58"/>
      <c r="AY680" s="34" t="s">
        <v>1</v>
      </c>
      <c r="AZ680" s="34">
        <v>4.7670000000000003</v>
      </c>
      <c r="BA680" s="34">
        <v>100.70099999999999</v>
      </c>
    </row>
    <row r="681" spans="50:53" x14ac:dyDescent="0.25">
      <c r="AX681" s="58"/>
      <c r="AY681" s="34" t="s">
        <v>1</v>
      </c>
      <c r="AZ681" s="34">
        <v>4.7969999999999997</v>
      </c>
      <c r="BA681" s="34">
        <v>108.607</v>
      </c>
    </row>
    <row r="682" spans="50:53" x14ac:dyDescent="0.25">
      <c r="AX682" s="58"/>
      <c r="AY682" s="34" t="s">
        <v>1</v>
      </c>
      <c r="AZ682" s="34">
        <v>4.8250000000000002</v>
      </c>
      <c r="BA682" s="34">
        <v>117.483</v>
      </c>
    </row>
    <row r="683" spans="50:53" x14ac:dyDescent="0.25">
      <c r="AX683" s="58"/>
      <c r="AY683" s="34" t="s">
        <v>1</v>
      </c>
      <c r="AZ683" s="34">
        <v>4.8529999999999998</v>
      </c>
      <c r="BA683" s="34">
        <v>120.02800000000001</v>
      </c>
    </row>
    <row r="684" spans="50:53" x14ac:dyDescent="0.25">
      <c r="AX684" s="58"/>
      <c r="AY684" s="34" t="s">
        <v>1</v>
      </c>
      <c r="AZ684" s="34">
        <v>4.8780000000000001</v>
      </c>
      <c r="BA684" s="34">
        <v>117.736</v>
      </c>
    </row>
    <row r="685" spans="50:53" ht="15" customHeight="1" x14ac:dyDescent="0.25">
      <c r="AX685" s="58"/>
      <c r="AY685" s="34" t="s">
        <v>1</v>
      </c>
      <c r="AZ685" s="34">
        <v>4.9219999999999997</v>
      </c>
      <c r="BA685" s="34">
        <v>127.307</v>
      </c>
    </row>
    <row r="686" spans="50:53" x14ac:dyDescent="0.25">
      <c r="AX686" s="58"/>
      <c r="AY686" s="34" t="s">
        <v>1</v>
      </c>
      <c r="AZ686" s="34">
        <v>4.9610000000000003</v>
      </c>
      <c r="BA686" s="34">
        <v>121.79300000000001</v>
      </c>
    </row>
    <row r="687" spans="50:53" x14ac:dyDescent="0.25">
      <c r="AX687" s="58"/>
      <c r="AY687" s="34" t="s">
        <v>1</v>
      </c>
      <c r="AZ687" s="34">
        <v>4.9939999999999998</v>
      </c>
      <c r="BA687" s="34">
        <v>119.94199999999999</v>
      </c>
    </row>
    <row r="688" spans="50:53" x14ac:dyDescent="0.25">
      <c r="AX688" s="58"/>
      <c r="AY688" s="34" t="s">
        <v>1</v>
      </c>
      <c r="AZ688" s="34">
        <v>5.0279999999999996</v>
      </c>
      <c r="BA688" s="34">
        <v>119.852</v>
      </c>
    </row>
    <row r="689" spans="50:53" x14ac:dyDescent="0.25">
      <c r="AX689" s="58"/>
      <c r="AY689" s="34" t="s">
        <v>1</v>
      </c>
      <c r="AZ689" s="34">
        <v>5.056</v>
      </c>
      <c r="BA689" s="34">
        <v>116.833</v>
      </c>
    </row>
    <row r="690" spans="50:53" x14ac:dyDescent="0.25">
      <c r="AX690" s="58"/>
      <c r="AY690" s="34" t="s">
        <v>1</v>
      </c>
      <c r="AZ690" s="34">
        <v>5.0919999999999996</v>
      </c>
      <c r="BA690" s="34">
        <v>118.508</v>
      </c>
    </row>
    <row r="691" spans="50:53" x14ac:dyDescent="0.25">
      <c r="AX691" s="58"/>
      <c r="AY691" s="34" t="s">
        <v>1</v>
      </c>
      <c r="AZ691" s="34">
        <v>5.1280000000000001</v>
      </c>
      <c r="BA691" s="34">
        <v>124.09</v>
      </c>
    </row>
    <row r="692" spans="50:53" x14ac:dyDescent="0.25">
      <c r="AX692" s="58"/>
      <c r="AY692" s="34" t="s">
        <v>1</v>
      </c>
      <c r="AZ692" s="34">
        <v>5.1529999999999996</v>
      </c>
      <c r="BA692" s="34">
        <v>128.27199999999999</v>
      </c>
    </row>
    <row r="693" spans="50:53" x14ac:dyDescent="0.25">
      <c r="AX693" s="58"/>
      <c r="AY693" s="34" t="s">
        <v>1</v>
      </c>
      <c r="AZ693" s="34">
        <v>5.1829999999999998</v>
      </c>
      <c r="BA693" s="34">
        <v>131.04</v>
      </c>
    </row>
    <row r="694" spans="50:53" x14ac:dyDescent="0.25">
      <c r="AX694" s="58"/>
      <c r="AY694" s="34" t="s">
        <v>1</v>
      </c>
      <c r="AZ694" s="34">
        <v>5.2220000000000004</v>
      </c>
      <c r="BA694" s="34">
        <v>142.56299999999999</v>
      </c>
    </row>
    <row r="695" spans="50:53" x14ac:dyDescent="0.25">
      <c r="AX695" s="58"/>
      <c r="AY695" s="34" t="s">
        <v>1</v>
      </c>
      <c r="AZ695" s="34">
        <v>5.258</v>
      </c>
      <c r="BA695" s="34">
        <v>149.13</v>
      </c>
    </row>
    <row r="696" spans="50:53" x14ac:dyDescent="0.25">
      <c r="AX696" s="58"/>
      <c r="AY696" s="34" t="s">
        <v>1</v>
      </c>
      <c r="AZ696" s="34">
        <v>5.2939999999999996</v>
      </c>
      <c r="BA696" s="34">
        <v>157</v>
      </c>
    </row>
    <row r="697" spans="50:53" x14ac:dyDescent="0.25">
      <c r="AX697" s="58"/>
      <c r="AY697" s="34" t="s">
        <v>1</v>
      </c>
      <c r="AZ697" s="34">
        <v>5.3280000000000003</v>
      </c>
      <c r="BA697" s="34">
        <v>167.25399999999999</v>
      </c>
    </row>
    <row r="698" spans="50:53" x14ac:dyDescent="0.25">
      <c r="AX698" s="58"/>
      <c r="AY698" s="34" t="s">
        <v>1</v>
      </c>
      <c r="AZ698" s="34">
        <v>5.3609999999999998</v>
      </c>
      <c r="BA698" s="34">
        <v>197.96100000000001</v>
      </c>
    </row>
    <row r="699" spans="50:53" x14ac:dyDescent="0.25">
      <c r="AX699" s="58"/>
      <c r="AY699" s="34" t="s">
        <v>1</v>
      </c>
      <c r="AZ699" s="34">
        <v>5.3940000000000001</v>
      </c>
      <c r="BA699" s="34">
        <v>237.309</v>
      </c>
    </row>
    <row r="700" spans="50:53" x14ac:dyDescent="0.25">
      <c r="AX700" s="58"/>
      <c r="AY700" s="34" t="s">
        <v>1</v>
      </c>
      <c r="AZ700" s="34">
        <v>5.4279999999999999</v>
      </c>
      <c r="BA700" s="34">
        <v>337.43099999999998</v>
      </c>
    </row>
    <row r="701" spans="50:53" x14ac:dyDescent="0.25">
      <c r="AX701" s="58"/>
      <c r="AY701" s="34" t="s">
        <v>1</v>
      </c>
      <c r="AZ701" s="34">
        <v>5.4580000000000002</v>
      </c>
      <c r="BA701" s="34">
        <v>619.80499999999995</v>
      </c>
    </row>
    <row r="702" spans="50:53" x14ac:dyDescent="0.25">
      <c r="AX702" s="2" t="s">
        <v>93</v>
      </c>
      <c r="AY702" s="34" t="s">
        <v>0</v>
      </c>
      <c r="AZ702" s="34">
        <v>5.4939999999999998</v>
      </c>
      <c r="BA702" s="34">
        <v>0</v>
      </c>
    </row>
    <row r="703" spans="50:53" x14ac:dyDescent="0.25">
      <c r="AX703" s="58" t="s">
        <v>43</v>
      </c>
      <c r="AY703" s="34" t="s">
        <v>2</v>
      </c>
      <c r="AZ703" s="34">
        <v>5.5279999999999996</v>
      </c>
      <c r="BA703" s="34">
        <v>1153.635</v>
      </c>
    </row>
    <row r="704" spans="50:53" x14ac:dyDescent="0.25">
      <c r="AX704" s="58"/>
      <c r="AY704" s="34" t="s">
        <v>2</v>
      </c>
      <c r="AZ704" s="34">
        <v>5.5670000000000002</v>
      </c>
      <c r="BA704" s="34">
        <v>564.07100000000003</v>
      </c>
    </row>
    <row r="705" spans="50:53" x14ac:dyDescent="0.25">
      <c r="AX705" s="58"/>
      <c r="AY705" s="34" t="s">
        <v>2</v>
      </c>
      <c r="AZ705" s="34">
        <v>5.6029999999999998</v>
      </c>
      <c r="BA705" s="34">
        <v>426.65499999999997</v>
      </c>
    </row>
    <row r="706" spans="50:53" x14ac:dyDescent="0.25">
      <c r="AX706" s="58"/>
      <c r="AY706" s="34" t="s">
        <v>2</v>
      </c>
      <c r="AZ706" s="34">
        <v>5.65</v>
      </c>
      <c r="BA706" s="34">
        <v>382.83300000000003</v>
      </c>
    </row>
    <row r="707" spans="50:53" x14ac:dyDescent="0.25">
      <c r="AX707" s="58"/>
      <c r="AY707" s="34" t="s">
        <v>2</v>
      </c>
      <c r="AZ707" s="34">
        <v>5.7</v>
      </c>
      <c r="BA707" s="34">
        <v>399.02699999999999</v>
      </c>
    </row>
    <row r="708" spans="50:53" x14ac:dyDescent="0.25">
      <c r="AX708" s="58"/>
      <c r="AY708" s="34" t="s">
        <v>2</v>
      </c>
      <c r="AZ708" s="34">
        <v>5.7389999999999999</v>
      </c>
      <c r="BA708" s="34">
        <v>409.42399999999998</v>
      </c>
    </row>
    <row r="709" spans="50:53" x14ac:dyDescent="0.25">
      <c r="AX709" s="58"/>
      <c r="AY709" s="34" t="s">
        <v>2</v>
      </c>
      <c r="AZ709" s="34">
        <v>5.7670000000000003</v>
      </c>
      <c r="BA709" s="34">
        <v>440.24</v>
      </c>
    </row>
    <row r="710" spans="50:53" x14ac:dyDescent="0.25">
      <c r="AX710" s="58"/>
      <c r="AY710" s="34" t="s">
        <v>2</v>
      </c>
      <c r="AZ710" s="34">
        <v>5.8029999999999999</v>
      </c>
      <c r="BA710" s="34">
        <v>476.72800000000001</v>
      </c>
    </row>
    <row r="711" spans="50:53" x14ac:dyDescent="0.25">
      <c r="AX711" s="58"/>
      <c r="AY711" s="34" t="s">
        <v>2</v>
      </c>
      <c r="AZ711" s="34">
        <v>5.8390000000000004</v>
      </c>
      <c r="BA711" s="34">
        <v>496.47</v>
      </c>
    </row>
    <row r="712" spans="50:53" x14ac:dyDescent="0.25">
      <c r="AX712" s="58"/>
      <c r="AY712" s="34" t="s">
        <v>2</v>
      </c>
      <c r="AZ712" s="34">
        <v>5.875</v>
      </c>
      <c r="BA712" s="34">
        <v>502.63</v>
      </c>
    </row>
    <row r="713" spans="50:53" x14ac:dyDescent="0.25">
      <c r="AX713" s="58"/>
      <c r="AY713" s="34" t="s">
        <v>2</v>
      </c>
      <c r="AZ713" s="34">
        <v>5.9109999999999996</v>
      </c>
      <c r="BA713" s="34">
        <v>565.36500000000001</v>
      </c>
    </row>
    <row r="714" spans="50:53" x14ac:dyDescent="0.25">
      <c r="AX714" s="58"/>
      <c r="AY714" s="34" t="s">
        <v>2</v>
      </c>
      <c r="AZ714" s="34">
        <v>5.9530000000000003</v>
      </c>
      <c r="BA714" s="34">
        <v>668.92399999999998</v>
      </c>
    </row>
    <row r="715" spans="50:53" x14ac:dyDescent="0.25">
      <c r="AX715" s="58"/>
      <c r="AY715" s="34" t="s">
        <v>2</v>
      </c>
      <c r="AZ715" s="34">
        <v>5.992</v>
      </c>
      <c r="BA715" s="34">
        <v>795.55200000000002</v>
      </c>
    </row>
    <row r="716" spans="50:53" x14ac:dyDescent="0.25">
      <c r="AX716" s="58"/>
      <c r="AY716" s="34" t="s">
        <v>2</v>
      </c>
      <c r="AZ716" s="34">
        <v>6.0250000000000004</v>
      </c>
      <c r="BA716" s="34">
        <v>973.78099999999995</v>
      </c>
    </row>
    <row r="717" spans="50:53" x14ac:dyDescent="0.25">
      <c r="AX717" s="58"/>
      <c r="AY717" s="34" t="s">
        <v>2</v>
      </c>
      <c r="AZ717" s="34">
        <v>6.0640000000000001</v>
      </c>
      <c r="BA717" s="34">
        <v>1388.2560000000001</v>
      </c>
    </row>
    <row r="718" spans="50:53" x14ac:dyDescent="0.25">
      <c r="AX718" s="2" t="s">
        <v>94</v>
      </c>
      <c r="AY718" s="34" t="s">
        <v>0</v>
      </c>
      <c r="AZ718" s="34">
        <v>30.814</v>
      </c>
      <c r="BA718" s="34">
        <v>0</v>
      </c>
    </row>
    <row r="719" spans="50:53" x14ac:dyDescent="0.25">
      <c r="AX719" s="58" t="s">
        <v>44</v>
      </c>
      <c r="AY719" s="34" t="s">
        <v>1</v>
      </c>
      <c r="AZ719" s="34">
        <v>6.242</v>
      </c>
      <c r="BA719" s="34">
        <v>1891.0930000000001</v>
      </c>
    </row>
    <row r="720" spans="50:53" x14ac:dyDescent="0.25">
      <c r="AX720" s="58"/>
      <c r="AY720" s="34" t="s">
        <v>1</v>
      </c>
      <c r="AZ720" s="34">
        <v>6.2640000000000002</v>
      </c>
      <c r="BA720" s="34">
        <v>1818.011</v>
      </c>
    </row>
    <row r="721" spans="50:53" x14ac:dyDescent="0.25">
      <c r="AX721" s="2" t="s">
        <v>95</v>
      </c>
      <c r="AY721" s="34" t="s">
        <v>0</v>
      </c>
      <c r="AZ721" s="34">
        <v>25.321999999999999</v>
      </c>
      <c r="BA721" s="34">
        <v>0</v>
      </c>
    </row>
    <row r="722" spans="50:53" x14ac:dyDescent="0.25">
      <c r="AX722" s="58" t="s">
        <v>45</v>
      </c>
      <c r="AY722" s="34" t="s">
        <v>2</v>
      </c>
      <c r="AZ722" s="34">
        <v>6.3860000000000001</v>
      </c>
      <c r="BA722" s="34">
        <v>1341.0419999999999</v>
      </c>
    </row>
    <row r="723" spans="50:53" x14ac:dyDescent="0.25">
      <c r="AX723" s="58"/>
      <c r="AY723" s="34" t="s">
        <v>2</v>
      </c>
      <c r="AZ723" s="34">
        <v>6.3860000000000001</v>
      </c>
      <c r="BA723" s="34">
        <v>1013.958</v>
      </c>
    </row>
    <row r="724" spans="50:53" x14ac:dyDescent="0.25">
      <c r="AX724" s="58"/>
      <c r="AY724" s="34" t="s">
        <v>2</v>
      </c>
      <c r="AZ724" s="34">
        <v>6.3280000000000003</v>
      </c>
      <c r="BA724" s="34">
        <v>927.64300000000003</v>
      </c>
    </row>
    <row r="725" spans="50:53" x14ac:dyDescent="0.25">
      <c r="AX725" s="58"/>
      <c r="AY725" s="34" t="s">
        <v>2</v>
      </c>
      <c r="AZ725" s="34">
        <v>6.1440000000000001</v>
      </c>
      <c r="BA725" s="34">
        <v>836.64</v>
      </c>
    </row>
    <row r="726" spans="50:53" x14ac:dyDescent="0.25">
      <c r="AX726" s="58"/>
      <c r="AY726" s="34" t="s">
        <v>2</v>
      </c>
      <c r="AZ726" s="34">
        <v>5.9390000000000001</v>
      </c>
      <c r="BA726" s="34">
        <v>817.125</v>
      </c>
    </row>
    <row r="727" spans="50:53" x14ac:dyDescent="0.25">
      <c r="AX727" s="58"/>
      <c r="AY727" s="34" t="s">
        <v>2</v>
      </c>
      <c r="AZ727" s="34">
        <v>5.7439999999999998</v>
      </c>
      <c r="BA727" s="34">
        <v>989.346</v>
      </c>
    </row>
    <row r="728" spans="50:53" x14ac:dyDescent="0.25">
      <c r="AX728" s="58"/>
      <c r="AY728" s="34" t="s">
        <v>2</v>
      </c>
      <c r="AZ728" s="34">
        <v>5.5670000000000002</v>
      </c>
      <c r="BA728" s="34">
        <v>929.05700000000002</v>
      </c>
    </row>
    <row r="729" spans="50:53" x14ac:dyDescent="0.25">
      <c r="AX729" s="58"/>
      <c r="AY729" s="34" t="s">
        <v>2</v>
      </c>
      <c r="AZ729" s="34">
        <v>5.3940000000000001</v>
      </c>
      <c r="BA729" s="34">
        <v>872.46</v>
      </c>
    </row>
    <row r="730" spans="50:53" x14ac:dyDescent="0.25">
      <c r="AX730" s="58"/>
      <c r="AY730" s="34" t="s">
        <v>2</v>
      </c>
      <c r="AZ730" s="34">
        <v>5.3029999999999999</v>
      </c>
      <c r="BA730" s="34">
        <v>868.60799999999995</v>
      </c>
    </row>
    <row r="731" spans="50:53" x14ac:dyDescent="0.25">
      <c r="AX731" s="58"/>
      <c r="AY731" s="34" t="s">
        <v>2</v>
      </c>
      <c r="AZ731" s="34">
        <v>5.1559999999999997</v>
      </c>
      <c r="BA731" s="34">
        <v>1003.502</v>
      </c>
    </row>
    <row r="732" spans="50:53" x14ac:dyDescent="0.25">
      <c r="AX732" s="58"/>
      <c r="AY732" s="34" t="s">
        <v>2</v>
      </c>
      <c r="AZ732" s="34">
        <v>5.0110000000000001</v>
      </c>
      <c r="BA732" s="34">
        <v>882.67499999999995</v>
      </c>
    </row>
    <row r="733" spans="50:53" x14ac:dyDescent="0.25">
      <c r="AX733" s="58"/>
      <c r="AY733" s="34" t="s">
        <v>2</v>
      </c>
      <c r="AZ733" s="34">
        <v>4.8940000000000001</v>
      </c>
      <c r="BA733" s="34">
        <v>1109.98</v>
      </c>
    </row>
    <row r="734" spans="50:53" x14ac:dyDescent="0.25">
      <c r="AX734" s="58"/>
      <c r="AY734" s="34" t="s">
        <v>2</v>
      </c>
      <c r="AZ734" s="34">
        <v>4.7560000000000002</v>
      </c>
      <c r="BA734" s="34">
        <v>1921.11</v>
      </c>
    </row>
    <row r="735" spans="50:53" x14ac:dyDescent="0.25">
      <c r="AX735" s="2" t="s">
        <v>96</v>
      </c>
      <c r="AY735" s="34" t="s">
        <v>0</v>
      </c>
      <c r="AZ735" s="34">
        <v>17.844000000000001</v>
      </c>
      <c r="BA735" s="34">
        <v>0</v>
      </c>
    </row>
    <row r="736" spans="50:53" x14ac:dyDescent="0.25">
      <c r="AX736" s="58" t="s">
        <v>46</v>
      </c>
      <c r="AY736" s="34" t="s">
        <v>2</v>
      </c>
      <c r="AZ736" s="34">
        <v>4.1580000000000004</v>
      </c>
      <c r="BA736" s="34">
        <v>1762.664</v>
      </c>
    </row>
    <row r="737" spans="50:53" x14ac:dyDescent="0.25">
      <c r="AX737" s="58"/>
      <c r="AY737" s="34" t="s">
        <v>2</v>
      </c>
      <c r="AZ737" s="34">
        <v>4.0309999999999997</v>
      </c>
      <c r="BA737" s="34">
        <v>788.572</v>
      </c>
    </row>
    <row r="738" spans="50:53" x14ac:dyDescent="0.25">
      <c r="AX738" s="58"/>
      <c r="AY738" s="34" t="s">
        <v>2</v>
      </c>
      <c r="AZ738" s="34">
        <v>3.903</v>
      </c>
      <c r="BA738" s="34">
        <v>470.505</v>
      </c>
    </row>
    <row r="739" spans="50:53" x14ac:dyDescent="0.25">
      <c r="AX739" s="58"/>
      <c r="AY739" s="34" t="s">
        <v>2</v>
      </c>
      <c r="AZ739" s="34">
        <v>3.7639999999999998</v>
      </c>
      <c r="BA739" s="34">
        <v>313.94</v>
      </c>
    </row>
    <row r="740" spans="50:53" x14ac:dyDescent="0.25">
      <c r="AX740" s="58"/>
      <c r="AY740" s="34" t="s">
        <v>2</v>
      </c>
      <c r="AZ740" s="34">
        <v>3.6389999999999998</v>
      </c>
      <c r="BA740" s="34">
        <v>192.828</v>
      </c>
    </row>
    <row r="741" spans="50:53" x14ac:dyDescent="0.25">
      <c r="AX741" s="58"/>
      <c r="AY741" s="34" t="s">
        <v>2</v>
      </c>
      <c r="AZ741" s="34">
        <v>3.5</v>
      </c>
      <c r="BA741" s="34">
        <v>145.20099999999999</v>
      </c>
    </row>
    <row r="742" spans="50:53" x14ac:dyDescent="0.25">
      <c r="AX742" s="58"/>
      <c r="AY742" s="34" t="s">
        <v>2</v>
      </c>
      <c r="AZ742" s="34">
        <v>3.35</v>
      </c>
      <c r="BA742" s="34">
        <v>107.923</v>
      </c>
    </row>
    <row r="743" spans="50:53" x14ac:dyDescent="0.25">
      <c r="AX743" s="58"/>
      <c r="AY743" s="34" t="s">
        <v>2</v>
      </c>
      <c r="AZ743" s="34">
        <v>3.1970000000000001</v>
      </c>
      <c r="BA743" s="34">
        <v>87.564999999999998</v>
      </c>
    </row>
    <row r="744" spans="50:53" x14ac:dyDescent="0.25">
      <c r="AX744" s="58"/>
      <c r="AY744" s="34" t="s">
        <v>2</v>
      </c>
      <c r="AZ744" s="34">
        <v>3.0579999999999998</v>
      </c>
      <c r="BA744" s="34">
        <v>73.911000000000001</v>
      </c>
    </row>
    <row r="745" spans="50:53" x14ac:dyDescent="0.25">
      <c r="AX745" s="58"/>
      <c r="AY745" s="34" t="s">
        <v>2</v>
      </c>
      <c r="AZ745" s="34">
        <v>3.069</v>
      </c>
      <c r="BA745" s="34">
        <v>71.671000000000006</v>
      </c>
    </row>
    <row r="746" spans="50:53" x14ac:dyDescent="0.25">
      <c r="AX746" s="58"/>
      <c r="AY746" s="34" t="s">
        <v>2</v>
      </c>
      <c r="AZ746" s="34">
        <v>2.972</v>
      </c>
      <c r="BA746" s="34">
        <v>64.786000000000001</v>
      </c>
    </row>
    <row r="747" spans="50:53" x14ac:dyDescent="0.25">
      <c r="AX747" s="58"/>
      <c r="AY747" s="34" t="s">
        <v>2</v>
      </c>
      <c r="AZ747" s="34">
        <v>2.919</v>
      </c>
      <c r="BA747" s="34">
        <v>60.335000000000001</v>
      </c>
    </row>
    <row r="748" spans="50:53" x14ac:dyDescent="0.25">
      <c r="AX748" s="58"/>
      <c r="AY748" s="34" t="s">
        <v>2</v>
      </c>
      <c r="AZ748" s="34">
        <v>2.8279999999999998</v>
      </c>
      <c r="BA748" s="34">
        <v>55.45</v>
      </c>
    </row>
    <row r="749" spans="50:53" x14ac:dyDescent="0.25">
      <c r="AX749" s="58"/>
      <c r="AY749" s="34" t="s">
        <v>2</v>
      </c>
      <c r="AZ749" s="34">
        <v>2.7250000000000001</v>
      </c>
      <c r="BA749" s="34">
        <v>48.521999999999998</v>
      </c>
    </row>
    <row r="750" spans="50:53" x14ac:dyDescent="0.25">
      <c r="AX750" s="58"/>
      <c r="AY750" s="34" t="s">
        <v>2</v>
      </c>
      <c r="AZ750" s="34">
        <v>2.7360000000000002</v>
      </c>
      <c r="BA750" s="34">
        <v>48.606999999999999</v>
      </c>
    </row>
    <row r="751" spans="50:53" x14ac:dyDescent="0.25">
      <c r="AX751" s="58"/>
      <c r="AY751" s="34" t="s">
        <v>2</v>
      </c>
      <c r="AZ751" s="34">
        <v>2.706</v>
      </c>
      <c r="BA751" s="34">
        <v>49.091000000000001</v>
      </c>
    </row>
    <row r="752" spans="50:53" x14ac:dyDescent="0.25">
      <c r="AX752" s="58"/>
      <c r="AY752" s="34" t="s">
        <v>2</v>
      </c>
      <c r="AZ752" s="34">
        <v>2.5920000000000001</v>
      </c>
      <c r="BA752" s="34">
        <v>42.005000000000003</v>
      </c>
    </row>
    <row r="753" spans="50:53" x14ac:dyDescent="0.25">
      <c r="AX753" s="58"/>
      <c r="AY753" s="34" t="s">
        <v>2</v>
      </c>
      <c r="AZ753" s="34">
        <v>2.4750000000000001</v>
      </c>
      <c r="BA753" s="34">
        <v>38.545000000000002</v>
      </c>
    </row>
    <row r="754" spans="50:53" x14ac:dyDescent="0.25">
      <c r="AX754" s="58"/>
      <c r="AY754" s="34" t="s">
        <v>2</v>
      </c>
      <c r="AZ754" s="34">
        <v>2.419</v>
      </c>
      <c r="BA754" s="34">
        <v>38.747</v>
      </c>
    </row>
    <row r="755" spans="50:53" ht="15" customHeight="1" x14ac:dyDescent="0.25">
      <c r="AX755" s="58"/>
      <c r="AY755" s="34" t="s">
        <v>2</v>
      </c>
      <c r="AZ755" s="34">
        <v>2.5110000000000001</v>
      </c>
      <c r="BA755" s="34">
        <v>43.14</v>
      </c>
    </row>
    <row r="756" spans="50:53" x14ac:dyDescent="0.25">
      <c r="AX756" s="58"/>
      <c r="AY756" s="34" t="s">
        <v>2</v>
      </c>
      <c r="AZ756" s="34">
        <v>2.456</v>
      </c>
      <c r="BA756" s="34">
        <v>37.478999999999999</v>
      </c>
    </row>
    <row r="757" spans="50:53" x14ac:dyDescent="0.25">
      <c r="AX757" s="58"/>
      <c r="AY757" s="34" t="s">
        <v>2</v>
      </c>
      <c r="AZ757" s="34">
        <v>2.419</v>
      </c>
      <c r="BA757" s="34">
        <v>38.250999999999998</v>
      </c>
    </row>
    <row r="758" spans="50:53" x14ac:dyDescent="0.25">
      <c r="AX758" s="58"/>
      <c r="AY758" s="34" t="s">
        <v>2</v>
      </c>
      <c r="AZ758" s="34">
        <v>2.4220000000000002</v>
      </c>
      <c r="BA758" s="34">
        <v>37.380000000000003</v>
      </c>
    </row>
    <row r="759" spans="50:53" x14ac:dyDescent="0.25">
      <c r="AX759" s="58"/>
      <c r="AY759" s="34" t="s">
        <v>2</v>
      </c>
      <c r="AZ759" s="34">
        <v>2.431</v>
      </c>
      <c r="BA759" s="34">
        <v>36.06</v>
      </c>
    </row>
    <row r="760" spans="50:53" x14ac:dyDescent="0.25">
      <c r="AX760" s="58"/>
      <c r="AY760" s="34" t="s">
        <v>2</v>
      </c>
      <c r="AZ760" s="34">
        <v>2.431</v>
      </c>
      <c r="BA760" s="34">
        <v>37.404000000000003</v>
      </c>
    </row>
    <row r="761" spans="50:53" x14ac:dyDescent="0.25">
      <c r="AX761" s="58"/>
      <c r="AY761" s="34" t="s">
        <v>2</v>
      </c>
      <c r="AZ761" s="34">
        <v>2.4359999999999999</v>
      </c>
      <c r="BA761" s="34">
        <v>38.779000000000003</v>
      </c>
    </row>
    <row r="762" spans="50:53" x14ac:dyDescent="0.25">
      <c r="AX762" s="58"/>
      <c r="AY762" s="34" t="s">
        <v>2</v>
      </c>
      <c r="AZ762" s="34">
        <v>2.464</v>
      </c>
      <c r="BA762" s="34">
        <v>43.889000000000003</v>
      </c>
    </row>
    <row r="763" spans="50:53" x14ac:dyDescent="0.25">
      <c r="AX763" s="58"/>
      <c r="AY763" s="34" t="s">
        <v>2</v>
      </c>
      <c r="AZ763" s="34">
        <v>2.4969999999999999</v>
      </c>
      <c r="BA763" s="34">
        <v>48.899000000000001</v>
      </c>
    </row>
    <row r="764" spans="50:53" x14ac:dyDescent="0.25">
      <c r="AX764" s="58"/>
      <c r="AY764" s="34" t="s">
        <v>2</v>
      </c>
      <c r="AZ764" s="34">
        <v>2.5470000000000002</v>
      </c>
      <c r="BA764" s="34">
        <v>52.491999999999997</v>
      </c>
    </row>
    <row r="765" spans="50:53" x14ac:dyDescent="0.25">
      <c r="AX765" s="58"/>
      <c r="AY765" s="34" t="s">
        <v>2</v>
      </c>
      <c r="AZ765" s="34">
        <v>2.6</v>
      </c>
      <c r="BA765" s="34">
        <v>58.398000000000003</v>
      </c>
    </row>
    <row r="766" spans="50:53" x14ac:dyDescent="0.25">
      <c r="AX766" s="58"/>
      <c r="AY766" s="34" t="s">
        <v>2</v>
      </c>
      <c r="AZ766" s="34">
        <v>2.6469999999999998</v>
      </c>
      <c r="BA766" s="34">
        <v>68.033000000000001</v>
      </c>
    </row>
    <row r="767" spans="50:53" x14ac:dyDescent="0.25">
      <c r="AX767" s="58"/>
      <c r="AY767" s="34" t="s">
        <v>2</v>
      </c>
      <c r="AZ767" s="34">
        <v>2.714</v>
      </c>
      <c r="BA767" s="34">
        <v>78.206999999999994</v>
      </c>
    </row>
    <row r="768" spans="50:53" x14ac:dyDescent="0.25">
      <c r="AX768" s="58"/>
      <c r="AY768" s="34" t="s">
        <v>2</v>
      </c>
      <c r="AZ768" s="34">
        <v>2.7829999999999999</v>
      </c>
      <c r="BA768" s="34">
        <v>106.71599999999999</v>
      </c>
    </row>
    <row r="769" spans="50:53" x14ac:dyDescent="0.25">
      <c r="AX769" s="58"/>
      <c r="AY769" s="34" t="s">
        <v>2</v>
      </c>
      <c r="AZ769" s="34">
        <v>2.8610000000000002</v>
      </c>
      <c r="BA769" s="34">
        <v>417.22500000000002</v>
      </c>
    </row>
    <row r="770" spans="50:53" x14ac:dyDescent="0.25">
      <c r="AX770" s="58" t="s">
        <v>82</v>
      </c>
      <c r="AY770" s="34" t="s">
        <v>1</v>
      </c>
      <c r="AZ770" s="34">
        <v>2.944</v>
      </c>
      <c r="BA770" s="34">
        <v>304.74700000000001</v>
      </c>
    </row>
    <row r="771" spans="50:53" ht="15" customHeight="1" x14ac:dyDescent="0.25">
      <c r="AX771" s="58"/>
      <c r="AY771" s="34" t="s">
        <v>1</v>
      </c>
      <c r="AZ771" s="34">
        <v>3.0110000000000001</v>
      </c>
      <c r="BA771" s="34">
        <v>116.992</v>
      </c>
    </row>
    <row r="772" spans="50:53" x14ac:dyDescent="0.25">
      <c r="AX772" s="58"/>
      <c r="AY772" s="34" t="s">
        <v>1</v>
      </c>
      <c r="AZ772" s="34">
        <v>3.0390000000000001</v>
      </c>
      <c r="BA772" s="34">
        <v>72.974000000000004</v>
      </c>
    </row>
    <row r="773" spans="50:53" x14ac:dyDescent="0.25">
      <c r="AX773" s="58"/>
      <c r="AY773" s="34" t="s">
        <v>1</v>
      </c>
      <c r="AZ773" s="34">
        <v>3.0249999999999999</v>
      </c>
      <c r="BA773" s="34">
        <v>58.298999999999999</v>
      </c>
    </row>
    <row r="774" spans="50:53" x14ac:dyDescent="0.25">
      <c r="AX774" s="58"/>
      <c r="AY774" s="34" t="s">
        <v>1</v>
      </c>
      <c r="AZ774" s="34">
        <v>2.9969999999999999</v>
      </c>
      <c r="BA774" s="34">
        <v>53.552</v>
      </c>
    </row>
    <row r="775" spans="50:53" x14ac:dyDescent="0.25">
      <c r="AX775" s="58"/>
      <c r="AY775" s="34" t="s">
        <v>1</v>
      </c>
      <c r="AZ775" s="34">
        <v>2.9609999999999999</v>
      </c>
      <c r="BA775" s="34">
        <v>50.783999999999999</v>
      </c>
    </row>
    <row r="776" spans="50:53" x14ac:dyDescent="0.25">
      <c r="AX776" s="58"/>
      <c r="AY776" s="34" t="s">
        <v>1</v>
      </c>
      <c r="AZ776" s="34">
        <v>2.931</v>
      </c>
      <c r="BA776" s="34">
        <v>47.838999999999999</v>
      </c>
    </row>
    <row r="777" spans="50:53" x14ac:dyDescent="0.25">
      <c r="AX777" s="58"/>
      <c r="AY777" s="34" t="s">
        <v>1</v>
      </c>
      <c r="AZ777" s="34">
        <v>2.9060000000000001</v>
      </c>
      <c r="BA777" s="34">
        <v>47.026000000000003</v>
      </c>
    </row>
    <row r="778" spans="50:53" x14ac:dyDescent="0.25">
      <c r="AX778" s="58"/>
      <c r="AY778" s="34" t="s">
        <v>1</v>
      </c>
      <c r="AZ778" s="34">
        <v>2.883</v>
      </c>
      <c r="BA778" s="34">
        <v>48.704999999999998</v>
      </c>
    </row>
    <row r="779" spans="50:53" x14ac:dyDescent="0.25">
      <c r="AX779" s="58"/>
      <c r="AY779" s="34" t="s">
        <v>1</v>
      </c>
      <c r="AZ779" s="34">
        <v>2.8559999999999999</v>
      </c>
      <c r="BA779" s="34">
        <v>47.497999999999998</v>
      </c>
    </row>
    <row r="780" spans="50:53" x14ac:dyDescent="0.25">
      <c r="AX780" s="58"/>
      <c r="AY780" s="34" t="s">
        <v>1</v>
      </c>
      <c r="AZ780" s="34">
        <v>2.8279999999999998</v>
      </c>
      <c r="BA780" s="34">
        <v>47.948</v>
      </c>
    </row>
    <row r="781" spans="50:53" x14ac:dyDescent="0.25">
      <c r="AX781" s="58"/>
      <c r="AY781" s="34" t="s">
        <v>1</v>
      </c>
      <c r="AZ781" s="34">
        <v>2.819</v>
      </c>
      <c r="BA781" s="34">
        <v>49.11</v>
      </c>
    </row>
    <row r="782" spans="50:53" x14ac:dyDescent="0.25">
      <c r="AX782" s="58"/>
      <c r="AY782" s="34" t="s">
        <v>1</v>
      </c>
      <c r="AZ782" s="34">
        <v>2.8279999999999998</v>
      </c>
      <c r="BA782" s="34">
        <v>50.945</v>
      </c>
    </row>
    <row r="783" spans="50:53" x14ac:dyDescent="0.25">
      <c r="AX783" s="58"/>
      <c r="AY783" s="34" t="s">
        <v>1</v>
      </c>
      <c r="AZ783" s="34">
        <v>2.8439999999999999</v>
      </c>
      <c r="BA783" s="34">
        <v>47.951000000000001</v>
      </c>
    </row>
    <row r="784" spans="50:53" x14ac:dyDescent="0.25">
      <c r="AX784" s="58"/>
      <c r="AY784" s="34" t="s">
        <v>1</v>
      </c>
      <c r="AZ784" s="34">
        <v>2.8690000000000002</v>
      </c>
      <c r="BA784" s="34">
        <v>48.798000000000002</v>
      </c>
    </row>
    <row r="785" spans="50:53" x14ac:dyDescent="0.25">
      <c r="AX785" s="58"/>
      <c r="AY785" s="34" t="s">
        <v>1</v>
      </c>
      <c r="AZ785" s="34">
        <v>2.9079999999999999</v>
      </c>
      <c r="BA785" s="34">
        <v>50.719000000000001</v>
      </c>
    </row>
    <row r="786" spans="50:53" x14ac:dyDescent="0.25">
      <c r="AX786" s="58"/>
      <c r="AY786" s="34" t="s">
        <v>1</v>
      </c>
      <c r="AZ786" s="34">
        <v>2.9529999999999998</v>
      </c>
      <c r="BA786" s="34">
        <v>51.374000000000002</v>
      </c>
    </row>
    <row r="787" spans="50:53" x14ac:dyDescent="0.25">
      <c r="AX787" s="58"/>
      <c r="AY787" s="34" t="s">
        <v>1</v>
      </c>
      <c r="AZ787" s="34">
        <v>2.9969999999999999</v>
      </c>
      <c r="BA787" s="34">
        <v>53.552</v>
      </c>
    </row>
    <row r="788" spans="50:53" ht="15" customHeight="1" x14ac:dyDescent="0.25">
      <c r="AX788" s="58"/>
      <c r="AY788" s="34" t="s">
        <v>1</v>
      </c>
      <c r="AZ788" s="34">
        <v>3.0419999999999998</v>
      </c>
      <c r="BA788" s="34">
        <v>58.216000000000001</v>
      </c>
    </row>
    <row r="789" spans="50:53" x14ac:dyDescent="0.25">
      <c r="AX789" s="58"/>
      <c r="AY789" s="34" t="s">
        <v>1</v>
      </c>
      <c r="AZ789" s="34">
        <v>3.0920000000000001</v>
      </c>
      <c r="BA789" s="34">
        <v>71.120999999999995</v>
      </c>
    </row>
    <row r="790" spans="50:53" x14ac:dyDescent="0.25">
      <c r="AX790" s="58"/>
      <c r="AY790" s="34" t="s">
        <v>1</v>
      </c>
      <c r="AZ790" s="34">
        <v>3.133</v>
      </c>
      <c r="BA790" s="34">
        <v>75.248000000000005</v>
      </c>
    </row>
    <row r="791" spans="50:53" x14ac:dyDescent="0.25">
      <c r="AX791" s="58"/>
      <c r="AY791" s="34" t="s">
        <v>1</v>
      </c>
      <c r="AZ791" s="34">
        <v>3.1560000000000001</v>
      </c>
      <c r="BA791" s="34">
        <v>75.748999999999995</v>
      </c>
    </row>
    <row r="792" spans="50:53" x14ac:dyDescent="0.25">
      <c r="AX792" s="58"/>
      <c r="AY792" s="34" t="s">
        <v>1</v>
      </c>
      <c r="AZ792" s="34">
        <v>3.169</v>
      </c>
      <c r="BA792" s="34">
        <v>75.850999999999999</v>
      </c>
    </row>
    <row r="793" spans="50:53" x14ac:dyDescent="0.25">
      <c r="AX793" s="58"/>
      <c r="AY793" s="34" t="s">
        <v>1</v>
      </c>
      <c r="AZ793" s="34">
        <v>3.222</v>
      </c>
      <c r="BA793" s="34">
        <v>77.254000000000005</v>
      </c>
    </row>
    <row r="794" spans="50:53" x14ac:dyDescent="0.25">
      <c r="AX794" s="58"/>
      <c r="AY794" s="34" t="s">
        <v>1</v>
      </c>
      <c r="AZ794" s="34">
        <v>3.3029999999999999</v>
      </c>
      <c r="BA794" s="34">
        <v>72.204999999999998</v>
      </c>
    </row>
    <row r="795" spans="50:53" x14ac:dyDescent="0.25">
      <c r="AX795" s="58"/>
      <c r="AY795" s="34" t="s">
        <v>1</v>
      </c>
      <c r="AZ795" s="34">
        <v>3.3860000000000001</v>
      </c>
      <c r="BA795" s="34">
        <v>73.974000000000004</v>
      </c>
    </row>
    <row r="796" spans="50:53" x14ac:dyDescent="0.25">
      <c r="AX796" s="58"/>
      <c r="AY796" s="34" t="s">
        <v>1</v>
      </c>
      <c r="AZ796" s="34">
        <v>3.456</v>
      </c>
      <c r="BA796" s="34">
        <v>85.718999999999994</v>
      </c>
    </row>
    <row r="797" spans="50:53" x14ac:dyDescent="0.25">
      <c r="AX797" s="58"/>
      <c r="AY797" s="34" t="s">
        <v>1</v>
      </c>
      <c r="AZ797" s="34">
        <v>3.5219999999999998</v>
      </c>
      <c r="BA797" s="34">
        <v>92.308999999999997</v>
      </c>
    </row>
    <row r="798" spans="50:53" x14ac:dyDescent="0.25">
      <c r="AX798" s="58"/>
      <c r="AY798" s="34" t="s">
        <v>1</v>
      </c>
      <c r="AZ798" s="34">
        <v>3.5830000000000002</v>
      </c>
      <c r="BA798" s="34">
        <v>99.915999999999997</v>
      </c>
    </row>
    <row r="799" spans="50:53" x14ac:dyDescent="0.25">
      <c r="AX799" s="58"/>
      <c r="AY799" s="34" t="s">
        <v>1</v>
      </c>
      <c r="AZ799" s="34">
        <v>3.6469999999999998</v>
      </c>
      <c r="BA799" s="34">
        <v>102.726</v>
      </c>
    </row>
    <row r="800" spans="50:53" x14ac:dyDescent="0.25">
      <c r="AX800" s="58"/>
      <c r="AY800" s="34" t="s">
        <v>1</v>
      </c>
      <c r="AZ800" s="34">
        <v>3.7189999999999999</v>
      </c>
      <c r="BA800" s="34">
        <v>111.041</v>
      </c>
    </row>
    <row r="801" spans="50:53" x14ac:dyDescent="0.25">
      <c r="AX801" s="58"/>
      <c r="AY801" s="34" t="s">
        <v>1</v>
      </c>
      <c r="AZ801" s="34">
        <v>3.794</v>
      </c>
      <c r="BA801" s="34">
        <v>111.187</v>
      </c>
    </row>
    <row r="802" spans="50:53" x14ac:dyDescent="0.25">
      <c r="AX802" s="58"/>
      <c r="AY802" s="34" t="s">
        <v>1</v>
      </c>
      <c r="AZ802" s="34">
        <v>3.8690000000000002</v>
      </c>
      <c r="BA802" s="34">
        <v>113.9</v>
      </c>
    </row>
    <row r="803" spans="50:53" x14ac:dyDescent="0.25">
      <c r="AX803" s="58"/>
      <c r="AY803" s="34" t="s">
        <v>1</v>
      </c>
      <c r="AZ803" s="34">
        <v>3.9329999999999998</v>
      </c>
      <c r="BA803" s="34">
        <v>116.82</v>
      </c>
    </row>
    <row r="804" spans="50:53" x14ac:dyDescent="0.25">
      <c r="AX804" s="58"/>
      <c r="AY804" s="34" t="s">
        <v>1</v>
      </c>
      <c r="AZ804" s="34">
        <v>4</v>
      </c>
      <c r="BA804" s="34">
        <v>121.71599999999999</v>
      </c>
    </row>
    <row r="805" spans="50:53" x14ac:dyDescent="0.25">
      <c r="AX805" s="58"/>
      <c r="AY805" s="34" t="s">
        <v>1</v>
      </c>
      <c r="AZ805" s="34">
        <v>4.0609999999999999</v>
      </c>
      <c r="BA805" s="34">
        <v>122.71599999999999</v>
      </c>
    </row>
    <row r="806" spans="50:53" x14ac:dyDescent="0.25">
      <c r="AX806" s="58"/>
      <c r="AY806" s="34" t="s">
        <v>1</v>
      </c>
      <c r="AZ806" s="34">
        <v>4.1280000000000001</v>
      </c>
      <c r="BA806" s="34">
        <v>130.59100000000001</v>
      </c>
    </row>
    <row r="807" spans="50:53" x14ac:dyDescent="0.25">
      <c r="AX807" s="58"/>
      <c r="AY807" s="34" t="s">
        <v>1</v>
      </c>
      <c r="AZ807" s="34">
        <v>4.1890000000000001</v>
      </c>
      <c r="BA807" s="34">
        <v>136.53899999999999</v>
      </c>
    </row>
    <row r="808" spans="50:53" x14ac:dyDescent="0.25">
      <c r="AX808" s="58"/>
      <c r="AY808" s="34" t="s">
        <v>1</v>
      </c>
      <c r="AZ808" s="34">
        <v>4.25</v>
      </c>
      <c r="BA808" s="34">
        <v>137.405</v>
      </c>
    </row>
    <row r="809" spans="50:53" x14ac:dyDescent="0.25">
      <c r="AX809" s="58"/>
      <c r="AY809" s="34" t="s">
        <v>1</v>
      </c>
      <c r="AZ809" s="34">
        <v>4.306</v>
      </c>
      <c r="BA809" s="34">
        <v>136.934</v>
      </c>
    </row>
    <row r="810" spans="50:53" x14ac:dyDescent="0.25">
      <c r="AX810" s="58"/>
      <c r="AY810" s="34" t="s">
        <v>1</v>
      </c>
      <c r="AZ810" s="34">
        <v>4.3559999999999999</v>
      </c>
      <c r="BA810" s="34">
        <v>140.13300000000001</v>
      </c>
    </row>
    <row r="811" spans="50:53" x14ac:dyDescent="0.25">
      <c r="AX811" s="58"/>
      <c r="AY811" s="34" t="s">
        <v>1</v>
      </c>
      <c r="AZ811" s="34">
        <v>4.3940000000000001</v>
      </c>
      <c r="BA811" s="34">
        <v>134.83000000000001</v>
      </c>
    </row>
    <row r="812" spans="50:53" x14ac:dyDescent="0.25">
      <c r="AX812" s="58"/>
      <c r="AY812" s="34" t="s">
        <v>1</v>
      </c>
      <c r="AZ812" s="34">
        <v>4.4420000000000002</v>
      </c>
      <c r="BA812" s="34">
        <v>135.88200000000001</v>
      </c>
    </row>
    <row r="813" spans="50:53" x14ac:dyDescent="0.25">
      <c r="AX813" s="58"/>
      <c r="AY813" s="34" t="s">
        <v>1</v>
      </c>
      <c r="AZ813" s="34">
        <v>4.492</v>
      </c>
      <c r="BA813" s="34">
        <v>137.10499999999999</v>
      </c>
    </row>
    <row r="814" spans="50:53" x14ac:dyDescent="0.25">
      <c r="AX814" s="58"/>
      <c r="AY814" s="34" t="s">
        <v>1</v>
      </c>
      <c r="AZ814" s="34">
        <v>4.5469999999999997</v>
      </c>
      <c r="BA814" s="34">
        <v>135.114</v>
      </c>
    </row>
    <row r="815" spans="50:53" x14ac:dyDescent="0.25">
      <c r="AX815" s="58"/>
      <c r="AY815" s="34" t="s">
        <v>1</v>
      </c>
      <c r="AZ815" s="34">
        <v>4.5940000000000003</v>
      </c>
      <c r="BA815" s="34">
        <v>137.934</v>
      </c>
    </row>
    <row r="816" spans="50:53" x14ac:dyDescent="0.25">
      <c r="AX816" s="58"/>
      <c r="AY816" s="34" t="s">
        <v>1</v>
      </c>
      <c r="AZ816" s="34">
        <v>4.6500000000000004</v>
      </c>
      <c r="BA816" s="34">
        <v>137.75800000000001</v>
      </c>
    </row>
    <row r="817" spans="50:53" x14ac:dyDescent="0.25">
      <c r="AX817" s="58"/>
      <c r="AY817" s="34" t="s">
        <v>1</v>
      </c>
      <c r="AZ817" s="34">
        <v>4.694</v>
      </c>
      <c r="BA817" s="34">
        <v>135.32900000000001</v>
      </c>
    </row>
    <row r="818" spans="50:53" x14ac:dyDescent="0.25">
      <c r="AX818" s="58"/>
      <c r="AY818" s="34" t="s">
        <v>1</v>
      </c>
      <c r="AZ818" s="34">
        <v>4.7439999999999998</v>
      </c>
      <c r="BA818" s="34">
        <v>134.18600000000001</v>
      </c>
    </row>
    <row r="819" spans="50:53" x14ac:dyDescent="0.25">
      <c r="AX819" s="58"/>
      <c r="AY819" s="34" t="s">
        <v>1</v>
      </c>
      <c r="AZ819" s="34">
        <v>4.7969999999999997</v>
      </c>
      <c r="BA819" s="34">
        <v>142.17599999999999</v>
      </c>
    </row>
    <row r="820" spans="50:53" x14ac:dyDescent="0.25">
      <c r="AX820" s="58"/>
      <c r="AY820" s="34" t="s">
        <v>1</v>
      </c>
      <c r="AZ820" s="34">
        <v>4.8390000000000004</v>
      </c>
      <c r="BA820" s="34">
        <v>134.84899999999999</v>
      </c>
    </row>
    <row r="821" spans="50:53" x14ac:dyDescent="0.25">
      <c r="AX821" s="58"/>
      <c r="AY821" s="34" t="s">
        <v>1</v>
      </c>
      <c r="AZ821" s="34">
        <v>4.8890000000000002</v>
      </c>
      <c r="BA821" s="34">
        <v>133.869</v>
      </c>
    </row>
    <row r="822" spans="50:53" x14ac:dyDescent="0.25">
      <c r="AX822" s="58"/>
      <c r="AY822" s="34" t="s">
        <v>1</v>
      </c>
      <c r="AZ822" s="34">
        <v>4.9329999999999998</v>
      </c>
      <c r="BA822" s="34">
        <v>134.83199999999999</v>
      </c>
    </row>
    <row r="823" spans="50:53" x14ac:dyDescent="0.25">
      <c r="AX823" s="58"/>
      <c r="AY823" s="34" t="s">
        <v>1</v>
      </c>
      <c r="AZ823" s="34">
        <v>4.9809999999999999</v>
      </c>
      <c r="BA823" s="34">
        <v>134.50200000000001</v>
      </c>
    </row>
    <row r="824" spans="50:53" x14ac:dyDescent="0.25">
      <c r="AX824" s="58"/>
      <c r="AY824" s="34" t="s">
        <v>1</v>
      </c>
      <c r="AZ824" s="34">
        <v>5.0190000000000001</v>
      </c>
      <c r="BA824" s="34">
        <v>135.88800000000001</v>
      </c>
    </row>
    <row r="825" spans="50:53" x14ac:dyDescent="0.25">
      <c r="AX825" s="58"/>
      <c r="AY825" s="34" t="s">
        <v>1</v>
      </c>
      <c r="AZ825" s="34">
        <v>5.0579999999999998</v>
      </c>
      <c r="BA825" s="34">
        <v>141.75200000000001</v>
      </c>
    </row>
    <row r="826" spans="50:53" x14ac:dyDescent="0.25">
      <c r="AX826" s="58"/>
      <c r="AY826" s="34" t="s">
        <v>1</v>
      </c>
      <c r="AZ826" s="34">
        <v>5.0919999999999996</v>
      </c>
      <c r="BA826" s="34">
        <v>142.85</v>
      </c>
    </row>
    <row r="827" spans="50:53" x14ac:dyDescent="0.25">
      <c r="AX827" s="58"/>
      <c r="AY827" s="34" t="s">
        <v>1</v>
      </c>
      <c r="AZ827" s="34">
        <v>5.1360000000000001</v>
      </c>
      <c r="BA827" s="34">
        <v>137.9</v>
      </c>
    </row>
    <row r="828" spans="50:53" x14ac:dyDescent="0.25">
      <c r="AX828" s="58"/>
      <c r="AY828" s="34" t="s">
        <v>1</v>
      </c>
      <c r="AZ828" s="34">
        <v>5.181</v>
      </c>
      <c r="BA828" s="34">
        <v>146.29900000000001</v>
      </c>
    </row>
    <row r="829" spans="50:53" x14ac:dyDescent="0.25">
      <c r="AX829" s="58"/>
      <c r="AY829" s="34" t="s">
        <v>1</v>
      </c>
      <c r="AZ829" s="34">
        <v>5.2110000000000003</v>
      </c>
      <c r="BA829" s="34">
        <v>139.80600000000001</v>
      </c>
    </row>
    <row r="830" spans="50:53" x14ac:dyDescent="0.25">
      <c r="AX830" s="58"/>
      <c r="AY830" s="34" t="s">
        <v>1</v>
      </c>
      <c r="AZ830" s="34">
        <v>5.242</v>
      </c>
      <c r="BA830" s="34">
        <v>138.65</v>
      </c>
    </row>
    <row r="831" spans="50:53" x14ac:dyDescent="0.25">
      <c r="AX831" s="58"/>
      <c r="AY831" s="34" t="s">
        <v>1</v>
      </c>
      <c r="AZ831" s="34">
        <v>5.2670000000000003</v>
      </c>
      <c r="BA831" s="34">
        <v>139.286</v>
      </c>
    </row>
    <row r="832" spans="50:53" x14ac:dyDescent="0.25">
      <c r="AX832" s="58"/>
      <c r="AY832" s="34" t="s">
        <v>1</v>
      </c>
      <c r="AZ832" s="34">
        <v>5.3079999999999998</v>
      </c>
      <c r="BA832" s="34">
        <v>147.303</v>
      </c>
    </row>
    <row r="833" spans="50:53" x14ac:dyDescent="0.25">
      <c r="AX833" s="58"/>
      <c r="AY833" s="34" t="s">
        <v>1</v>
      </c>
      <c r="AZ833" s="34">
        <v>5.3390000000000004</v>
      </c>
      <c r="BA833" s="34">
        <v>148.244</v>
      </c>
    </row>
    <row r="834" spans="50:53" x14ac:dyDescent="0.25">
      <c r="AX834" s="58"/>
      <c r="AY834" s="34" t="s">
        <v>1</v>
      </c>
      <c r="AZ834" s="34">
        <v>5.3719999999999999</v>
      </c>
      <c r="BA834" s="34">
        <v>153.22800000000001</v>
      </c>
    </row>
    <row r="835" spans="50:53" x14ac:dyDescent="0.25">
      <c r="AX835" s="58"/>
      <c r="AY835" s="34" t="s">
        <v>1</v>
      </c>
      <c r="AZ835" s="34">
        <v>5.4059999999999997</v>
      </c>
      <c r="BA835" s="34">
        <v>162.76499999999999</v>
      </c>
    </row>
    <row r="836" spans="50:53" x14ac:dyDescent="0.25">
      <c r="AX836" s="58"/>
      <c r="AY836" s="34" t="s">
        <v>1</v>
      </c>
      <c r="AZ836" s="34">
        <v>5.4390000000000001</v>
      </c>
      <c r="BA836" s="34">
        <v>179.49100000000001</v>
      </c>
    </row>
    <row r="837" spans="50:53" x14ac:dyDescent="0.25">
      <c r="AX837" s="58"/>
      <c r="AY837" s="34" t="s">
        <v>1</v>
      </c>
      <c r="AZ837" s="34">
        <v>5.4779999999999998</v>
      </c>
      <c r="BA837" s="34">
        <v>196.072</v>
      </c>
    </row>
    <row r="838" spans="50:53" x14ac:dyDescent="0.25">
      <c r="AX838" s="58"/>
      <c r="AY838" s="34" t="s">
        <v>1</v>
      </c>
      <c r="AZ838" s="34">
        <v>5.508</v>
      </c>
      <c r="BA838" s="34">
        <v>217.81299999999999</v>
      </c>
    </row>
    <row r="839" spans="50:53" x14ac:dyDescent="0.25">
      <c r="AX839" s="58"/>
      <c r="AY839" s="34" t="s">
        <v>1</v>
      </c>
      <c r="AZ839" s="34">
        <v>5.5389999999999997</v>
      </c>
      <c r="BA839" s="34">
        <v>258.459</v>
      </c>
    </row>
    <row r="840" spans="50:53" x14ac:dyDescent="0.25">
      <c r="AX840" s="58"/>
      <c r="AY840" s="34" t="s">
        <v>1</v>
      </c>
      <c r="AZ840" s="34">
        <v>5.5750000000000002</v>
      </c>
      <c r="BA840" s="34">
        <v>320.02600000000001</v>
      </c>
    </row>
    <row r="841" spans="50:53" x14ac:dyDescent="0.25">
      <c r="AX841" s="58"/>
      <c r="AY841" s="34" t="s">
        <v>1</v>
      </c>
      <c r="AZ841" s="34">
        <v>5.6059999999999999</v>
      </c>
      <c r="BA841" s="34">
        <v>405.45400000000001</v>
      </c>
    </row>
    <row r="842" spans="50:53" x14ac:dyDescent="0.25">
      <c r="AX842" s="58"/>
      <c r="AY842" s="34" t="s">
        <v>1</v>
      </c>
      <c r="AZ842" s="34">
        <v>5.6390000000000002</v>
      </c>
      <c r="BA842" s="34">
        <v>589.32600000000002</v>
      </c>
    </row>
    <row r="843" spans="50:53" x14ac:dyDescent="0.25">
      <c r="AX843" s="58"/>
      <c r="AY843" s="34" t="s">
        <v>1</v>
      </c>
      <c r="AZ843" s="34">
        <v>5.6719999999999997</v>
      </c>
      <c r="BA843" s="34">
        <v>937.06399999999996</v>
      </c>
    </row>
    <row r="844" spans="50:53" x14ac:dyDescent="0.25">
      <c r="AX844" s="58"/>
      <c r="AY844" s="34" t="s">
        <v>1</v>
      </c>
      <c r="AZ844" s="34">
        <v>5.7080000000000002</v>
      </c>
      <c r="BA844" s="34">
        <v>1748.22</v>
      </c>
    </row>
    <row r="845" spans="50:53" x14ac:dyDescent="0.25">
      <c r="AX845" s="2" t="s">
        <v>97</v>
      </c>
      <c r="AY845" s="34" t="s">
        <v>0</v>
      </c>
      <c r="AZ845" s="34">
        <v>159.63300000000001</v>
      </c>
      <c r="BA845" s="34">
        <v>0</v>
      </c>
    </row>
  </sheetData>
  <mergeCells count="26">
    <mergeCell ref="AX5:AX37"/>
    <mergeCell ref="AX2:BA2"/>
    <mergeCell ref="B167:B177"/>
    <mergeCell ref="A167:A177"/>
    <mergeCell ref="AX736:AX769"/>
    <mergeCell ref="U195:W195"/>
    <mergeCell ref="U194:W194"/>
    <mergeCell ref="O198:AI198"/>
    <mergeCell ref="AX39:AX66"/>
    <mergeCell ref="AX68:AX125"/>
    <mergeCell ref="AX126:AX223"/>
    <mergeCell ref="AX770:AX844"/>
    <mergeCell ref="AX225:AX278"/>
    <mergeCell ref="AX279:AX412"/>
    <mergeCell ref="AX414:AX477"/>
    <mergeCell ref="AX479:AX497"/>
    <mergeCell ref="AX499:AX520"/>
    <mergeCell ref="AX522:AX544"/>
    <mergeCell ref="AX545:AX583"/>
    <mergeCell ref="AX584:AX613"/>
    <mergeCell ref="AX615:AX622"/>
    <mergeCell ref="AX624:AX631"/>
    <mergeCell ref="AX633:AX701"/>
    <mergeCell ref="AX703:AX717"/>
    <mergeCell ref="AX719:AX720"/>
    <mergeCell ref="AX722:AX734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Robson</dc:creator>
  <cp:lastModifiedBy>Adam Robson</cp:lastModifiedBy>
  <dcterms:created xsi:type="dcterms:W3CDTF">2023-10-10T08:51:17Z</dcterms:created>
  <dcterms:modified xsi:type="dcterms:W3CDTF">2023-12-14T09:29:46Z</dcterms:modified>
</cp:coreProperties>
</file>