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eb888a4aa023c5/Documents/Quick Access Folder/Work/Engineering/Engineering - A Level/Project!/"/>
    </mc:Choice>
  </mc:AlternateContent>
  <xr:revisionPtr revIDLastSave="2" documentId="8_{98F2B60D-47C1-4495-BC66-B0EC6012746C}" xr6:coauthVersionLast="47" xr6:coauthVersionMax="47" xr10:uidLastSave="{8A5F9103-42F2-4977-9D37-AE28B353554D}"/>
  <bookViews>
    <workbookView xWindow="-120" yWindow="-120" windowWidth="29040" windowHeight="15720" xr2:uid="{FCBCCFB9-AEAC-4DF2-A7EE-322773EB35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6" i="1" l="1"/>
  <c r="AC30" i="1"/>
  <c r="AB24" i="1"/>
  <c r="AB23" i="1" s="1"/>
  <c r="AB22" i="1" s="1"/>
  <c r="AB21" i="1" s="1"/>
  <c r="AB20" i="1" s="1"/>
  <c r="AB19" i="1" s="1"/>
  <c r="AB18" i="1" s="1"/>
  <c r="AB17" i="1" s="1"/>
  <c r="AB16" i="1" s="1"/>
  <c r="AB15" i="1" s="1"/>
  <c r="AB14" i="1" s="1"/>
  <c r="AB13" i="1" s="1"/>
  <c r="AB12" i="1" s="1"/>
  <c r="AB11" i="1" s="1"/>
  <c r="AB10" i="1" s="1"/>
  <c r="AB9" i="1" s="1"/>
  <c r="AB8" i="1" s="1"/>
  <c r="AB7" i="1" s="1"/>
  <c r="AB6" i="1" s="1"/>
  <c r="AB5" i="1" s="1"/>
  <c r="AF201" i="1"/>
  <c r="AB177" i="1" l="1"/>
  <c r="C176" i="1"/>
  <c r="C175" i="1"/>
  <c r="C174" i="1"/>
  <c r="C172" i="1"/>
  <c r="C173" i="1"/>
  <c r="C170" i="1"/>
  <c r="C171" i="1"/>
  <c r="C169" i="1"/>
  <c r="C168" i="1"/>
  <c r="C167" i="1"/>
  <c r="B167" i="1"/>
  <c r="B164" i="1"/>
  <c r="B162" i="1"/>
  <c r="B159" i="1"/>
  <c r="B157" i="1"/>
  <c r="E156" i="1"/>
  <c r="E155" i="1"/>
  <c r="B155" i="1"/>
  <c r="B153" i="1"/>
  <c r="B150" i="1"/>
  <c r="B148" i="1"/>
  <c r="C139" i="1"/>
  <c r="B139" i="1"/>
  <c r="B137" i="1"/>
  <c r="C134" i="1"/>
  <c r="B134" i="1"/>
  <c r="B132" i="1"/>
  <c r="B129" i="1"/>
  <c r="B120" i="1"/>
  <c r="B115" i="1"/>
  <c r="C112" i="1"/>
  <c r="C113" i="1"/>
  <c r="C111" i="1"/>
  <c r="C116" i="1" s="1"/>
  <c r="C110" i="1"/>
  <c r="C115" i="1" s="1"/>
  <c r="C120" i="1" s="1"/>
  <c r="B110" i="1"/>
  <c r="C108" i="1"/>
  <c r="B106" i="1"/>
  <c r="B104" i="1"/>
  <c r="B99" i="1"/>
  <c r="B97" i="1"/>
  <c r="B93" i="1"/>
  <c r="B89" i="1"/>
  <c r="C79" i="1"/>
  <c r="C89" i="1" s="1"/>
  <c r="C93" i="1" s="1"/>
  <c r="B79" i="1"/>
  <c r="B72" i="1"/>
  <c r="C58" i="1"/>
  <c r="C59" i="1" s="1"/>
  <c r="B57" i="1"/>
  <c r="C54" i="1"/>
  <c r="C55" i="1"/>
  <c r="AE55" i="1" s="1"/>
  <c r="C53" i="1"/>
  <c r="B51" i="1"/>
  <c r="C49" i="1"/>
  <c r="C43" i="1"/>
  <c r="C44" i="1"/>
  <c r="C45" i="1"/>
  <c r="C46" i="1"/>
  <c r="C47" i="1"/>
  <c r="C48" i="1"/>
  <c r="C42" i="1"/>
  <c r="C36" i="1"/>
  <c r="C37" i="1"/>
  <c r="C38" i="1"/>
  <c r="C35" i="1"/>
  <c r="C34" i="1"/>
  <c r="C33" i="1"/>
  <c r="B31" i="1"/>
  <c r="C28" i="1"/>
  <c r="C29" i="1"/>
  <c r="AC29" i="1" s="1"/>
  <c r="C27" i="1"/>
  <c r="B25" i="1"/>
  <c r="D16" i="1"/>
  <c r="P200" i="1"/>
  <c r="Q200" i="1"/>
  <c r="R200" i="1"/>
  <c r="S200" i="1"/>
  <c r="B23" i="1"/>
  <c r="AI200" i="1"/>
  <c r="AH200" i="1"/>
  <c r="AG200" i="1"/>
  <c r="AE200" i="1"/>
  <c r="AD200" i="1"/>
  <c r="AC200" i="1"/>
  <c r="AB200" i="1"/>
  <c r="AA200" i="1"/>
  <c r="Z200" i="1"/>
  <c r="Y200" i="1"/>
  <c r="X200" i="1"/>
  <c r="W200" i="1"/>
  <c r="W201" i="1" s="1"/>
  <c r="V200" i="1"/>
  <c r="U200" i="1"/>
  <c r="T200" i="1"/>
  <c r="AP156" i="1"/>
  <c r="AE54" i="1" l="1"/>
  <c r="AE53" i="1" s="1"/>
  <c r="AE52" i="1" s="1"/>
  <c r="AE51" i="1" s="1"/>
  <c r="AE50" i="1" s="1"/>
  <c r="AE49" i="1" s="1"/>
  <c r="AE48" i="1" s="1"/>
  <c r="AE47" i="1" s="1"/>
  <c r="AE46" i="1" s="1"/>
  <c r="AE45" i="1" s="1"/>
  <c r="AE44" i="1" s="1"/>
  <c r="AE43" i="1" s="1"/>
  <c r="AE42" i="1" s="1"/>
  <c r="AE41" i="1" s="1"/>
  <c r="AE40" i="1" s="1"/>
  <c r="AE39" i="1" s="1"/>
  <c r="AE38" i="1" s="1"/>
  <c r="AE37" i="1" s="1"/>
  <c r="AE36" i="1" s="1"/>
  <c r="AE35" i="1" s="1"/>
  <c r="AE34" i="1" s="1"/>
  <c r="AE33" i="1" s="1"/>
  <c r="AE32" i="1" s="1"/>
  <c r="AE31" i="1" s="1"/>
  <c r="AE30" i="1" s="1"/>
  <c r="AE29" i="1" s="1"/>
  <c r="AE28" i="1" s="1"/>
  <c r="AE27" i="1" s="1"/>
  <c r="AE26" i="1" s="1"/>
  <c r="AE25" i="1" s="1"/>
  <c r="AE24" i="1" s="1"/>
  <c r="AE23" i="1" s="1"/>
  <c r="AE22" i="1" s="1"/>
  <c r="AE21" i="1" s="1"/>
  <c r="AE20" i="1" s="1"/>
  <c r="AE19" i="1" s="1"/>
  <c r="AE18" i="1" s="1"/>
  <c r="AE17" i="1" s="1"/>
  <c r="AE16" i="1" s="1"/>
  <c r="AE15" i="1" s="1"/>
  <c r="AE14" i="1" s="1"/>
  <c r="AE13" i="1" s="1"/>
  <c r="AE12" i="1" s="1"/>
  <c r="AE11" i="1" s="1"/>
  <c r="AE10" i="1" s="1"/>
  <c r="AE9" i="1" s="1"/>
  <c r="AE8" i="1" s="1"/>
  <c r="AE7" i="1" s="1"/>
  <c r="AE6" i="1" s="1"/>
  <c r="AE5" i="1" s="1"/>
  <c r="AE177" i="1" s="1"/>
  <c r="AE176" i="1" s="1"/>
  <c r="AE175" i="1" s="1"/>
  <c r="AE174" i="1" s="1"/>
  <c r="AE173" i="1" s="1"/>
  <c r="AE172" i="1" s="1"/>
  <c r="AE171" i="1" s="1"/>
  <c r="AE170" i="1" s="1"/>
  <c r="AE169" i="1" s="1"/>
  <c r="AE168" i="1" s="1"/>
  <c r="AE167" i="1" s="1"/>
  <c r="AE166" i="1" s="1"/>
  <c r="AE165" i="1" s="1"/>
  <c r="AE164" i="1" s="1"/>
  <c r="AE163" i="1" s="1"/>
  <c r="AE162" i="1" s="1"/>
  <c r="AE161" i="1" s="1"/>
  <c r="AE160" i="1" s="1"/>
  <c r="AE159" i="1" s="1"/>
  <c r="AE158" i="1" s="1"/>
  <c r="AE157" i="1" s="1"/>
  <c r="AE156" i="1" s="1"/>
  <c r="AE155" i="1" s="1"/>
  <c r="AE154" i="1" s="1"/>
  <c r="AE153" i="1" s="1"/>
  <c r="AE152" i="1" s="1"/>
  <c r="AE151" i="1" s="1"/>
  <c r="AE150" i="1" s="1"/>
  <c r="AE149" i="1" s="1"/>
  <c r="AE148" i="1" s="1"/>
  <c r="AE147" i="1" s="1"/>
  <c r="AC28" i="1"/>
  <c r="AC27" i="1" s="1"/>
  <c r="AC26" i="1" s="1"/>
  <c r="AC25" i="1" s="1"/>
  <c r="AC24" i="1" s="1"/>
  <c r="AC23" i="1" s="1"/>
  <c r="AC22" i="1" s="1"/>
  <c r="AC21" i="1" s="1"/>
  <c r="AC20" i="1" s="1"/>
  <c r="AC19" i="1" s="1"/>
  <c r="AC18" i="1" s="1"/>
  <c r="AC17" i="1" s="1"/>
  <c r="AC16" i="1" s="1"/>
  <c r="AC15" i="1" s="1"/>
  <c r="AC14" i="1" s="1"/>
  <c r="AC13" i="1" s="1"/>
  <c r="AC12" i="1" s="1"/>
  <c r="AC11" i="1" s="1"/>
  <c r="AC10" i="1" s="1"/>
  <c r="AC9" i="1" s="1"/>
  <c r="AC8" i="1" s="1"/>
  <c r="AC7" i="1" s="1"/>
  <c r="AC6" i="1" s="1"/>
  <c r="AC5" i="1" s="1"/>
  <c r="AC177" i="1" s="1"/>
  <c r="AC176" i="1" s="1"/>
  <c r="AC175" i="1" s="1"/>
  <c r="AC174" i="1" s="1"/>
  <c r="AC173" i="1" s="1"/>
  <c r="AC172" i="1" s="1"/>
  <c r="AC171" i="1" s="1"/>
  <c r="AC170" i="1" s="1"/>
  <c r="AC169" i="1" s="1"/>
  <c r="AC168" i="1" s="1"/>
  <c r="AC167" i="1" s="1"/>
  <c r="AC166" i="1" s="1"/>
  <c r="AC165" i="1" s="1"/>
  <c r="AC164" i="1" s="1"/>
  <c r="AC163" i="1" s="1"/>
  <c r="AC162" i="1" s="1"/>
  <c r="AC161" i="1" s="1"/>
  <c r="AC160" i="1" s="1"/>
  <c r="AC159" i="1" s="1"/>
  <c r="AC158" i="1" s="1"/>
  <c r="AC157" i="1" s="1"/>
  <c r="AC156" i="1" s="1"/>
  <c r="AC155" i="1" s="1"/>
  <c r="AC154" i="1" s="1"/>
  <c r="AC153" i="1" s="1"/>
  <c r="AC152" i="1" s="1"/>
  <c r="AC151" i="1" s="1"/>
  <c r="AC150" i="1" s="1"/>
  <c r="AC149" i="1" s="1"/>
  <c r="AC148" i="1" s="1"/>
  <c r="AC147" i="1" s="1"/>
  <c r="AB176" i="1"/>
  <c r="AB175" i="1" s="1"/>
  <c r="AB174" i="1" s="1"/>
  <c r="AB173" i="1" s="1"/>
  <c r="AB172" i="1" s="1"/>
  <c r="AB171" i="1" s="1"/>
  <c r="AB170" i="1" s="1"/>
  <c r="AB169" i="1" s="1"/>
  <c r="AB168" i="1" s="1"/>
  <c r="AB167" i="1" s="1"/>
  <c r="AB166" i="1" s="1"/>
  <c r="AB165" i="1" s="1"/>
  <c r="AB164" i="1" s="1"/>
  <c r="AB163" i="1" s="1"/>
  <c r="AB162" i="1" s="1"/>
  <c r="AB161" i="1" s="1"/>
  <c r="AB160" i="1" s="1"/>
  <c r="AB159" i="1" s="1"/>
  <c r="AB158" i="1" s="1"/>
  <c r="AB157" i="1" s="1"/>
  <c r="AB156" i="1" s="1"/>
  <c r="AB155" i="1" s="1"/>
  <c r="AB154" i="1" s="1"/>
  <c r="AB153" i="1" s="1"/>
  <c r="AB152" i="1" s="1"/>
  <c r="AB151" i="1" s="1"/>
  <c r="AB150" i="1" s="1"/>
  <c r="AB149" i="1" s="1"/>
  <c r="AB148" i="1" s="1"/>
  <c r="AB147" i="1" s="1"/>
  <c r="S201" i="1"/>
  <c r="I32" i="1" s="1"/>
  <c r="U201" i="1"/>
  <c r="K61" i="1" s="1"/>
  <c r="AC201" i="1"/>
  <c r="AM134" i="1" s="1"/>
  <c r="AM133" i="1" s="1"/>
  <c r="AM132" i="1" s="1"/>
  <c r="AM131" i="1" s="1"/>
  <c r="AM130" i="1" s="1"/>
  <c r="AM129" i="1" s="1"/>
  <c r="AM128" i="1" s="1"/>
  <c r="R201" i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AA201" i="1"/>
  <c r="Q118" i="1" s="1"/>
  <c r="T201" i="1"/>
  <c r="AD55" i="1" s="1"/>
  <c r="AB201" i="1"/>
  <c r="AL130" i="1" s="1"/>
  <c r="AD201" i="1"/>
  <c r="AN143" i="1" s="1"/>
  <c r="AE201" i="1"/>
  <c r="U151" i="1" s="1"/>
  <c r="AG201" i="1"/>
  <c r="W159" i="1" s="1"/>
  <c r="E11" i="1"/>
  <c r="P201" i="1"/>
  <c r="V201" i="1"/>
  <c r="AF79" i="1" s="1"/>
  <c r="AF78" i="1" s="1"/>
  <c r="E19" i="1"/>
  <c r="Q201" i="1"/>
  <c r="X201" i="1"/>
  <c r="AH101" i="1" s="1"/>
  <c r="Y201" i="1"/>
  <c r="O108" i="1" s="1"/>
  <c r="AH201" i="1"/>
  <c r="AR165" i="1" s="1"/>
  <c r="M95" i="1"/>
  <c r="M93" i="1"/>
  <c r="M96" i="1"/>
  <c r="M97" i="1" s="1"/>
  <c r="M98" i="1" s="1"/>
  <c r="M99" i="1" s="1"/>
  <c r="M94" i="1"/>
  <c r="Z201" i="1"/>
  <c r="AJ112" i="1" s="1"/>
  <c r="AI201" i="1"/>
  <c r="AS169" i="1" s="1"/>
  <c r="C118" i="1"/>
  <c r="C73" i="1"/>
  <c r="C84" i="1" s="1"/>
  <c r="C60" i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E85" i="1"/>
  <c r="C117" i="1"/>
  <c r="E60" i="1"/>
  <c r="E159" i="1"/>
  <c r="E152" i="1"/>
  <c r="E108" i="1"/>
  <c r="E135" i="1"/>
  <c r="E27" i="1"/>
  <c r="E71" i="1"/>
  <c r="E117" i="1"/>
  <c r="E68" i="1"/>
  <c r="E99" i="1"/>
  <c r="AO150" i="1"/>
  <c r="AO149" i="1" s="1"/>
  <c r="AO148" i="1" s="1"/>
  <c r="AO147" i="1" s="1"/>
  <c r="E63" i="1"/>
  <c r="E101" i="1"/>
  <c r="E144" i="1"/>
  <c r="E173" i="1"/>
  <c r="C124" i="1"/>
  <c r="C122" i="1"/>
  <c r="C121" i="1"/>
  <c r="C135" i="1" s="1"/>
  <c r="C127" i="1"/>
  <c r="C125" i="1"/>
  <c r="C123" i="1"/>
  <c r="C126" i="1"/>
  <c r="E33" i="1"/>
  <c r="E70" i="1"/>
  <c r="E62" i="1"/>
  <c r="E84" i="1"/>
  <c r="E93" i="1"/>
  <c r="E103" i="1"/>
  <c r="E107" i="1"/>
  <c r="E116" i="1"/>
  <c r="E134" i="1"/>
  <c r="E143" i="1"/>
  <c r="E151" i="1"/>
  <c r="E161" i="1"/>
  <c r="E172" i="1"/>
  <c r="I38" i="1"/>
  <c r="AO151" i="1"/>
  <c r="E31" i="1"/>
  <c r="E32" i="1"/>
  <c r="E69" i="1"/>
  <c r="E61" i="1"/>
  <c r="E83" i="1"/>
  <c r="E96" i="1"/>
  <c r="E102" i="1"/>
  <c r="E110" i="1"/>
  <c r="E119" i="1"/>
  <c r="E136" i="1"/>
  <c r="E142" i="1"/>
  <c r="E160" i="1"/>
  <c r="E164" i="1"/>
  <c r="E171" i="1"/>
  <c r="I37" i="1"/>
  <c r="AG93" i="1"/>
  <c r="AG92" i="1" s="1"/>
  <c r="E141" i="1"/>
  <c r="E166" i="1"/>
  <c r="E167" i="1"/>
  <c r="E170" i="1"/>
  <c r="I36" i="1"/>
  <c r="AG94" i="1"/>
  <c r="V155" i="1"/>
  <c r="E34" i="1"/>
  <c r="E39" i="1"/>
  <c r="E56" i="1"/>
  <c r="E38" i="1"/>
  <c r="E55" i="1"/>
  <c r="E67" i="1"/>
  <c r="E59" i="1"/>
  <c r="E79" i="1"/>
  <c r="E81" i="1"/>
  <c r="E94" i="1"/>
  <c r="E100" i="1"/>
  <c r="E113" i="1"/>
  <c r="E139" i="1"/>
  <c r="E140" i="1"/>
  <c r="E165" i="1"/>
  <c r="E177" i="1"/>
  <c r="E169" i="1"/>
  <c r="AG95" i="1"/>
  <c r="V156" i="1"/>
  <c r="E82" i="1"/>
  <c r="E95" i="1"/>
  <c r="E114" i="1"/>
  <c r="E37" i="1"/>
  <c r="E51" i="1"/>
  <c r="E54" i="1"/>
  <c r="E66" i="1"/>
  <c r="E58" i="1"/>
  <c r="E88" i="1"/>
  <c r="E80" i="1"/>
  <c r="E112" i="1"/>
  <c r="E129" i="1"/>
  <c r="E147" i="1"/>
  <c r="E176" i="1"/>
  <c r="E168" i="1"/>
  <c r="AG96" i="1"/>
  <c r="U150" i="1"/>
  <c r="AP155" i="1"/>
  <c r="AP154" i="1" s="1"/>
  <c r="AP153" i="1" s="1"/>
  <c r="AP152" i="1" s="1"/>
  <c r="AP151" i="1" s="1"/>
  <c r="AP150" i="1" s="1"/>
  <c r="AP149" i="1" s="1"/>
  <c r="AP148" i="1" s="1"/>
  <c r="AP147" i="1" s="1"/>
  <c r="E36" i="1"/>
  <c r="E53" i="1"/>
  <c r="E65" i="1"/>
  <c r="E87" i="1"/>
  <c r="E106" i="1"/>
  <c r="E111" i="1"/>
  <c r="E115" i="1"/>
  <c r="E131" i="1"/>
  <c r="E146" i="1"/>
  <c r="E175" i="1"/>
  <c r="E35" i="1"/>
  <c r="E52" i="1"/>
  <c r="E57" i="1"/>
  <c r="E64" i="1"/>
  <c r="E86" i="1"/>
  <c r="E109" i="1"/>
  <c r="E118" i="1"/>
  <c r="E130" i="1"/>
  <c r="E145" i="1"/>
  <c r="E150" i="1"/>
  <c r="E174" i="1"/>
  <c r="I31" i="1"/>
  <c r="E26" i="1"/>
  <c r="E25" i="1"/>
  <c r="E30" i="1"/>
  <c r="E29" i="1"/>
  <c r="E28" i="1"/>
  <c r="E18" i="1"/>
  <c r="E22" i="1"/>
  <c r="E21" i="1"/>
  <c r="E20" i="1"/>
  <c r="E10" i="1"/>
  <c r="E15" i="1"/>
  <c r="E14" i="1"/>
  <c r="E13" i="1"/>
  <c r="E12" i="1"/>
  <c r="I34" i="1" l="1"/>
  <c r="I39" i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AI109" i="1"/>
  <c r="I33" i="1"/>
  <c r="I35" i="1"/>
  <c r="U152" i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AO152" i="1"/>
  <c r="AQ159" i="1"/>
  <c r="AQ158" i="1" s="1"/>
  <c r="AQ157" i="1" s="1"/>
  <c r="AQ156" i="1" s="1"/>
  <c r="AQ155" i="1" s="1"/>
  <c r="AQ154" i="1" s="1"/>
  <c r="AQ153" i="1" s="1"/>
  <c r="AQ152" i="1" s="1"/>
  <c r="AQ151" i="1" s="1"/>
  <c r="AQ150" i="1" s="1"/>
  <c r="AQ149" i="1" s="1"/>
  <c r="AQ148" i="1" s="1"/>
  <c r="AQ147" i="1" s="1"/>
  <c r="AR164" i="1"/>
  <c r="AR163" i="1" s="1"/>
  <c r="AR162" i="1" s="1"/>
  <c r="AR161" i="1" s="1"/>
  <c r="AR160" i="1" s="1"/>
  <c r="AR159" i="1" s="1"/>
  <c r="AR158" i="1" s="1"/>
  <c r="AR157" i="1" s="1"/>
  <c r="AR156" i="1" s="1"/>
  <c r="AR155" i="1" s="1"/>
  <c r="AR154" i="1" s="1"/>
  <c r="AR153" i="1" s="1"/>
  <c r="AR152" i="1" s="1"/>
  <c r="AR151" i="1" s="1"/>
  <c r="AR150" i="1" s="1"/>
  <c r="AR149" i="1" s="1"/>
  <c r="AR148" i="1" s="1"/>
  <c r="AR147" i="1" s="1"/>
  <c r="H60" i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X166" i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AQ160" i="1"/>
  <c r="S134" i="1"/>
  <c r="AF80" i="1"/>
  <c r="AF88" i="1"/>
  <c r="AH103" i="1"/>
  <c r="L83" i="1"/>
  <c r="Q117" i="1"/>
  <c r="AF81" i="1"/>
  <c r="AK119" i="1"/>
  <c r="J55" i="1"/>
  <c r="Q119" i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AK118" i="1"/>
  <c r="AF87" i="1"/>
  <c r="AF82" i="1"/>
  <c r="AF85" i="1"/>
  <c r="Q115" i="1"/>
  <c r="Q116" i="1"/>
  <c r="S136" i="1"/>
  <c r="S137" i="1" s="1"/>
  <c r="S138" i="1" s="1"/>
  <c r="S139" i="1" s="1"/>
  <c r="N100" i="1"/>
  <c r="AM135" i="1"/>
  <c r="AD52" i="1"/>
  <c r="J54" i="1"/>
  <c r="AJ113" i="1"/>
  <c r="L79" i="1"/>
  <c r="L82" i="1"/>
  <c r="AK117" i="1"/>
  <c r="AD51" i="1"/>
  <c r="AD50" i="1" s="1"/>
  <c r="AD49" i="1" s="1"/>
  <c r="AD48" i="1" s="1"/>
  <c r="AD47" i="1" s="1"/>
  <c r="AD46" i="1" s="1"/>
  <c r="AD45" i="1" s="1"/>
  <c r="AD44" i="1" s="1"/>
  <c r="AD43" i="1" s="1"/>
  <c r="AD42" i="1" s="1"/>
  <c r="AD41" i="1" s="1"/>
  <c r="AD40" i="1" s="1"/>
  <c r="AD39" i="1" s="1"/>
  <c r="AD38" i="1" s="1"/>
  <c r="AD37" i="1" s="1"/>
  <c r="AD36" i="1" s="1"/>
  <c r="AD35" i="1" s="1"/>
  <c r="AD34" i="1" s="1"/>
  <c r="AD33" i="1" s="1"/>
  <c r="AD32" i="1" s="1"/>
  <c r="AD31" i="1" s="1"/>
  <c r="AD30" i="1" s="1"/>
  <c r="AD29" i="1" s="1"/>
  <c r="AD28" i="1" s="1"/>
  <c r="AD27" i="1" s="1"/>
  <c r="AD26" i="1" s="1"/>
  <c r="AD25" i="1" s="1"/>
  <c r="AD24" i="1" s="1"/>
  <c r="AD23" i="1" s="1"/>
  <c r="AD22" i="1" s="1"/>
  <c r="AD21" i="1" s="1"/>
  <c r="AD20" i="1" s="1"/>
  <c r="AD19" i="1" s="1"/>
  <c r="AD18" i="1" s="1"/>
  <c r="AD17" i="1" s="1"/>
  <c r="AD16" i="1" s="1"/>
  <c r="AD15" i="1" s="1"/>
  <c r="AD14" i="1" s="1"/>
  <c r="AD13" i="1" s="1"/>
  <c r="AD12" i="1" s="1"/>
  <c r="AD11" i="1" s="1"/>
  <c r="AD10" i="1" s="1"/>
  <c r="AD9" i="1" s="1"/>
  <c r="AD8" i="1" s="1"/>
  <c r="AD7" i="1" s="1"/>
  <c r="AD6" i="1" s="1"/>
  <c r="AD5" i="1" s="1"/>
  <c r="AD177" i="1" s="1"/>
  <c r="AD176" i="1" s="1"/>
  <c r="AD175" i="1" s="1"/>
  <c r="AD174" i="1" s="1"/>
  <c r="AD173" i="1" s="1"/>
  <c r="AD172" i="1" s="1"/>
  <c r="AD171" i="1" s="1"/>
  <c r="AD170" i="1" s="1"/>
  <c r="AD169" i="1" s="1"/>
  <c r="AD168" i="1" s="1"/>
  <c r="AD167" i="1" s="1"/>
  <c r="AD166" i="1" s="1"/>
  <c r="AD165" i="1" s="1"/>
  <c r="AD164" i="1" s="1"/>
  <c r="AD163" i="1" s="1"/>
  <c r="AD162" i="1" s="1"/>
  <c r="AD161" i="1" s="1"/>
  <c r="AD160" i="1" s="1"/>
  <c r="AD159" i="1" s="1"/>
  <c r="AD158" i="1" s="1"/>
  <c r="AD157" i="1" s="1"/>
  <c r="AD156" i="1" s="1"/>
  <c r="AD155" i="1" s="1"/>
  <c r="AD154" i="1" s="1"/>
  <c r="AD153" i="1" s="1"/>
  <c r="AD152" i="1" s="1"/>
  <c r="AD151" i="1" s="1"/>
  <c r="AD150" i="1" s="1"/>
  <c r="AD149" i="1" s="1"/>
  <c r="AD148" i="1" s="1"/>
  <c r="AD147" i="1" s="1"/>
  <c r="J52" i="1"/>
  <c r="J53" i="1"/>
  <c r="H27" i="1"/>
  <c r="AM127" i="1"/>
  <c r="AM126" i="1" s="1"/>
  <c r="AM125" i="1" s="1"/>
  <c r="AM124" i="1" s="1"/>
  <c r="AM123" i="1" s="1"/>
  <c r="AM122" i="1" s="1"/>
  <c r="AM121" i="1" s="1"/>
  <c r="AM120" i="1" s="1"/>
  <c r="AM119" i="1" s="1"/>
  <c r="AM118" i="1" s="1"/>
  <c r="AM117" i="1" s="1"/>
  <c r="AM116" i="1" s="1"/>
  <c r="AM115" i="1" s="1"/>
  <c r="AM114" i="1" s="1"/>
  <c r="AM113" i="1" s="1"/>
  <c r="AM112" i="1" s="1"/>
  <c r="AM111" i="1" s="1"/>
  <c r="AM110" i="1" s="1"/>
  <c r="AM109" i="1" s="1"/>
  <c r="AM108" i="1" s="1"/>
  <c r="AM107" i="1" s="1"/>
  <c r="AM106" i="1" s="1"/>
  <c r="AM105" i="1" s="1"/>
  <c r="AM104" i="1" s="1"/>
  <c r="AM103" i="1" s="1"/>
  <c r="Y172" i="1"/>
  <c r="AS168" i="1"/>
  <c r="Y177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T144" i="1"/>
  <c r="Y167" i="1"/>
  <c r="AL131" i="1"/>
  <c r="L84" i="1"/>
  <c r="L85" i="1"/>
  <c r="N103" i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L80" i="1"/>
  <c r="AS174" i="1"/>
  <c r="AD54" i="1"/>
  <c r="AD53" i="1"/>
  <c r="AK115" i="1"/>
  <c r="AK114" i="1" s="1"/>
  <c r="AK113" i="1" s="1"/>
  <c r="AK112" i="1" s="1"/>
  <c r="AK111" i="1" s="1"/>
  <c r="AK110" i="1" s="1"/>
  <c r="AK109" i="1" s="1"/>
  <c r="AK108" i="1" s="1"/>
  <c r="AK107" i="1" s="1"/>
  <c r="AK106" i="1" s="1"/>
  <c r="AK105" i="1" s="1"/>
  <c r="AK104" i="1" s="1"/>
  <c r="AK103" i="1" s="1"/>
  <c r="Y175" i="1"/>
  <c r="Y168" i="1"/>
  <c r="P110" i="1"/>
  <c r="Y169" i="1"/>
  <c r="AS173" i="1"/>
  <c r="V157" i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AS170" i="1"/>
  <c r="L81" i="1"/>
  <c r="AF84" i="1"/>
  <c r="Y173" i="1"/>
  <c r="L86" i="1"/>
  <c r="AD56" i="1"/>
  <c r="L88" i="1"/>
  <c r="L89" i="1" s="1"/>
  <c r="J56" i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AN140" i="1"/>
  <c r="J51" i="1"/>
  <c r="AF83" i="1"/>
  <c r="AK116" i="1"/>
  <c r="L87" i="1"/>
  <c r="AS176" i="1"/>
  <c r="K64" i="1"/>
  <c r="K65" i="1"/>
  <c r="K63" i="1"/>
  <c r="X165" i="1"/>
  <c r="K57" i="1"/>
  <c r="Y174" i="1"/>
  <c r="W160" i="1"/>
  <c r="K59" i="1"/>
  <c r="K68" i="1"/>
  <c r="K71" i="1"/>
  <c r="K72" i="1" s="1"/>
  <c r="K73" i="1" s="1"/>
  <c r="X164" i="1"/>
  <c r="K67" i="1"/>
  <c r="W161" i="1"/>
  <c r="AF86" i="1"/>
  <c r="K58" i="1"/>
  <c r="K66" i="1"/>
  <c r="R130" i="1"/>
  <c r="AR166" i="1"/>
  <c r="K69" i="1"/>
  <c r="Y170" i="1"/>
  <c r="K62" i="1"/>
  <c r="AS171" i="1"/>
  <c r="AS177" i="1"/>
  <c r="K60" i="1"/>
  <c r="Y176" i="1"/>
  <c r="AS175" i="1"/>
  <c r="AS167" i="1"/>
  <c r="AS166" i="1" s="1"/>
  <c r="AS165" i="1" s="1"/>
  <c r="AS164" i="1" s="1"/>
  <c r="AS163" i="1" s="1"/>
  <c r="AS162" i="1" s="1"/>
  <c r="AS161" i="1" s="1"/>
  <c r="AS160" i="1" s="1"/>
  <c r="AS159" i="1" s="1"/>
  <c r="AS158" i="1" s="1"/>
  <c r="AS157" i="1" s="1"/>
  <c r="AS156" i="1" s="1"/>
  <c r="AS155" i="1" s="1"/>
  <c r="AS154" i="1" s="1"/>
  <c r="AS153" i="1" s="1"/>
  <c r="AS152" i="1" s="1"/>
  <c r="AS151" i="1" s="1"/>
  <c r="AS150" i="1" s="1"/>
  <c r="AS149" i="1" s="1"/>
  <c r="AS148" i="1" s="1"/>
  <c r="AS147" i="1" s="1"/>
  <c r="K70" i="1"/>
  <c r="Y171" i="1"/>
  <c r="AS172" i="1"/>
  <c r="AQ161" i="1"/>
  <c r="H28" i="1"/>
  <c r="AJ114" i="1"/>
  <c r="AJ110" i="1"/>
  <c r="AJ109" i="1" s="1"/>
  <c r="AJ108" i="1" s="1"/>
  <c r="AJ107" i="1" s="1"/>
  <c r="AJ106" i="1" s="1"/>
  <c r="AJ105" i="1" s="1"/>
  <c r="AJ104" i="1" s="1"/>
  <c r="AJ103" i="1" s="1"/>
  <c r="P111" i="1"/>
  <c r="AI106" i="1"/>
  <c r="AI105" i="1" s="1"/>
  <c r="AI104" i="1" s="1"/>
  <c r="AI103" i="1" s="1"/>
  <c r="P114" i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AN146" i="1"/>
  <c r="T141" i="1"/>
  <c r="AJ111" i="1"/>
  <c r="AI107" i="1"/>
  <c r="R129" i="1"/>
  <c r="S135" i="1"/>
  <c r="O107" i="1"/>
  <c r="O109" i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H25" i="1"/>
  <c r="T140" i="1"/>
  <c r="AM136" i="1"/>
  <c r="AI108" i="1"/>
  <c r="R131" i="1"/>
  <c r="R132" i="1" s="1"/>
  <c r="R133" i="1" s="1"/>
  <c r="R134" i="1" s="1"/>
  <c r="R135" i="1" s="1"/>
  <c r="R136" i="1" s="1"/>
  <c r="R137" i="1" s="1"/>
  <c r="R138" i="1" s="1"/>
  <c r="R139" i="1" s="1"/>
  <c r="N102" i="1"/>
  <c r="T143" i="1"/>
  <c r="AH100" i="1"/>
  <c r="AN142" i="1"/>
  <c r="O106" i="1"/>
  <c r="AN145" i="1"/>
  <c r="P112" i="1"/>
  <c r="T146" i="1"/>
  <c r="AH99" i="1"/>
  <c r="AH98" i="1" s="1"/>
  <c r="AH97" i="1" s="1"/>
  <c r="AH96" i="1" s="1"/>
  <c r="P113" i="1"/>
  <c r="AN147" i="1"/>
  <c r="T139" i="1"/>
  <c r="AL129" i="1"/>
  <c r="AL128" i="1" s="1"/>
  <c r="AL127" i="1" s="1"/>
  <c r="AL126" i="1" s="1"/>
  <c r="AL125" i="1" s="1"/>
  <c r="AL124" i="1" s="1"/>
  <c r="AL123" i="1" s="1"/>
  <c r="AL122" i="1" s="1"/>
  <c r="AL121" i="1" s="1"/>
  <c r="AL120" i="1" s="1"/>
  <c r="AL119" i="1" s="1"/>
  <c r="AL118" i="1" s="1"/>
  <c r="AL117" i="1" s="1"/>
  <c r="AL116" i="1" s="1"/>
  <c r="AL115" i="1" s="1"/>
  <c r="AL114" i="1" s="1"/>
  <c r="AL113" i="1" s="1"/>
  <c r="AL112" i="1" s="1"/>
  <c r="AL111" i="1" s="1"/>
  <c r="AL110" i="1" s="1"/>
  <c r="AL109" i="1" s="1"/>
  <c r="AL108" i="1" s="1"/>
  <c r="AL107" i="1" s="1"/>
  <c r="AL106" i="1" s="1"/>
  <c r="AL105" i="1" s="1"/>
  <c r="AL104" i="1" s="1"/>
  <c r="AL103" i="1" s="1"/>
  <c r="AH102" i="1"/>
  <c r="AN141" i="1"/>
  <c r="N99" i="1"/>
  <c r="AN139" i="1"/>
  <c r="AN138" i="1" s="1"/>
  <c r="AN137" i="1" s="1"/>
  <c r="AN136" i="1" s="1"/>
  <c r="AN135" i="1" s="1"/>
  <c r="AN134" i="1" s="1"/>
  <c r="AN133" i="1" s="1"/>
  <c r="AN132" i="1" s="1"/>
  <c r="AN131" i="1" s="1"/>
  <c r="AN130" i="1" s="1"/>
  <c r="AN129" i="1" s="1"/>
  <c r="AN128" i="1" s="1"/>
  <c r="AN127" i="1" s="1"/>
  <c r="AN126" i="1" s="1"/>
  <c r="AN125" i="1" s="1"/>
  <c r="AN124" i="1" s="1"/>
  <c r="AN123" i="1" s="1"/>
  <c r="AN122" i="1" s="1"/>
  <c r="AN121" i="1" s="1"/>
  <c r="AN120" i="1" s="1"/>
  <c r="AN119" i="1" s="1"/>
  <c r="AN118" i="1" s="1"/>
  <c r="AN117" i="1" s="1"/>
  <c r="AN116" i="1" s="1"/>
  <c r="AN115" i="1" s="1"/>
  <c r="AN114" i="1" s="1"/>
  <c r="AN113" i="1" s="1"/>
  <c r="AN112" i="1" s="1"/>
  <c r="AN111" i="1" s="1"/>
  <c r="AN110" i="1" s="1"/>
  <c r="AN109" i="1" s="1"/>
  <c r="AN108" i="1" s="1"/>
  <c r="AN107" i="1" s="1"/>
  <c r="AN106" i="1" s="1"/>
  <c r="AN105" i="1" s="1"/>
  <c r="AN104" i="1" s="1"/>
  <c r="AN103" i="1" s="1"/>
  <c r="AN144" i="1"/>
  <c r="N101" i="1"/>
  <c r="H26" i="1"/>
  <c r="T145" i="1"/>
  <c r="H29" i="1"/>
  <c r="T147" i="1"/>
  <c r="T142" i="1"/>
  <c r="C77" i="1"/>
  <c r="AF77" i="1" s="1"/>
  <c r="AF76" i="1" s="1"/>
  <c r="C85" i="1"/>
  <c r="C86" i="1"/>
  <c r="C82" i="1"/>
  <c r="C81" i="1"/>
  <c r="C74" i="1"/>
  <c r="C80" i="1"/>
  <c r="C91" i="1" s="1"/>
  <c r="AG91" i="1" s="1"/>
  <c r="C76" i="1"/>
  <c r="C83" i="1"/>
  <c r="C87" i="1"/>
  <c r="C75" i="1"/>
  <c r="AA18" i="1"/>
  <c r="AA17" i="1" s="1"/>
  <c r="AA16" i="1" s="1"/>
  <c r="AA15" i="1" s="1"/>
  <c r="AA14" i="1" s="1"/>
  <c r="AA13" i="1" s="1"/>
  <c r="AA12" i="1" s="1"/>
  <c r="AA11" i="1" s="1"/>
  <c r="AA10" i="1" s="1"/>
  <c r="AA9" i="1" s="1"/>
  <c r="AA8" i="1" s="1"/>
  <c r="AA7" i="1" s="1"/>
  <c r="AA6" i="1" s="1"/>
  <c r="AA5" i="1" s="1"/>
  <c r="G21" i="1"/>
  <c r="G20" i="1"/>
  <c r="G19" i="1"/>
  <c r="G22" i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18" i="1"/>
  <c r="AA22" i="1"/>
  <c r="AA21" i="1"/>
  <c r="AA20" i="1"/>
  <c r="AA19" i="1"/>
  <c r="C144" i="1"/>
  <c r="C145" i="1"/>
  <c r="C146" i="1"/>
  <c r="C142" i="1"/>
  <c r="C143" i="1"/>
  <c r="C141" i="1"/>
  <c r="C140" i="1"/>
  <c r="Z11" i="1"/>
  <c r="Z10" i="1"/>
  <c r="Z15" i="1"/>
  <c r="Z14" i="1"/>
  <c r="Z12" i="1"/>
  <c r="Z13" i="1"/>
  <c r="F10" i="1"/>
  <c r="D17" i="1"/>
  <c r="D10" i="1"/>
  <c r="D11" i="1" s="1"/>
  <c r="D12" i="1" s="1"/>
  <c r="D13" i="1" s="1"/>
  <c r="D14" i="1" s="1"/>
  <c r="I74" i="1" l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X74" i="1"/>
  <c r="AQ146" i="1"/>
  <c r="AQ145" i="1" s="1"/>
  <c r="AQ144" i="1" s="1"/>
  <c r="AQ143" i="1" s="1"/>
  <c r="AQ142" i="1" s="1"/>
  <c r="AQ141" i="1" s="1"/>
  <c r="AQ140" i="1" s="1"/>
  <c r="AQ139" i="1" s="1"/>
  <c r="AQ138" i="1" s="1"/>
  <c r="AQ137" i="1" s="1"/>
  <c r="AQ136" i="1" s="1"/>
  <c r="AQ135" i="1" s="1"/>
  <c r="AQ134" i="1" s="1"/>
  <c r="AQ133" i="1" s="1"/>
  <c r="AQ132" i="1" s="1"/>
  <c r="AQ131" i="1" s="1"/>
  <c r="AQ130" i="1" s="1"/>
  <c r="AQ129" i="1" s="1"/>
  <c r="AQ128" i="1" s="1"/>
  <c r="AQ127" i="1" s="1"/>
  <c r="AQ126" i="1" s="1"/>
  <c r="AQ125" i="1" s="1"/>
  <c r="AQ124" i="1" s="1"/>
  <c r="AQ123" i="1" s="1"/>
  <c r="AQ122" i="1" s="1"/>
  <c r="AQ121" i="1" s="1"/>
  <c r="AQ120" i="1" s="1"/>
  <c r="AQ119" i="1" s="1"/>
  <c r="AQ118" i="1" s="1"/>
  <c r="AQ117" i="1" s="1"/>
  <c r="AQ116" i="1" s="1"/>
  <c r="AQ115" i="1" s="1"/>
  <c r="AQ114" i="1" s="1"/>
  <c r="AQ113" i="1" s="1"/>
  <c r="AQ112" i="1" s="1"/>
  <c r="AQ111" i="1" s="1"/>
  <c r="AQ110" i="1" s="1"/>
  <c r="AQ109" i="1" s="1"/>
  <c r="AQ108" i="1" s="1"/>
  <c r="AQ107" i="1" s="1"/>
  <c r="AQ106" i="1" s="1"/>
  <c r="AQ105" i="1" s="1"/>
  <c r="AQ104" i="1" s="1"/>
  <c r="AQ103" i="1" s="1"/>
  <c r="AD146" i="1"/>
  <c r="AD145" i="1" s="1"/>
  <c r="AD144" i="1" s="1"/>
  <c r="AD143" i="1" s="1"/>
  <c r="AD142" i="1" s="1"/>
  <c r="AD141" i="1" s="1"/>
  <c r="AD140" i="1" s="1"/>
  <c r="AD139" i="1" s="1"/>
  <c r="AD138" i="1" s="1"/>
  <c r="AD137" i="1" s="1"/>
  <c r="AD136" i="1" s="1"/>
  <c r="AD135" i="1" s="1"/>
  <c r="AD134" i="1" s="1"/>
  <c r="AD133" i="1" s="1"/>
  <c r="AD132" i="1" s="1"/>
  <c r="AD131" i="1" s="1"/>
  <c r="AD130" i="1" s="1"/>
  <c r="AD129" i="1" s="1"/>
  <c r="AD128" i="1" s="1"/>
  <c r="AD127" i="1" s="1"/>
  <c r="AD126" i="1" s="1"/>
  <c r="AD125" i="1" s="1"/>
  <c r="AD124" i="1" s="1"/>
  <c r="AD123" i="1" s="1"/>
  <c r="AD122" i="1" s="1"/>
  <c r="AD121" i="1" s="1"/>
  <c r="AD120" i="1" s="1"/>
  <c r="AD119" i="1" s="1"/>
  <c r="AD118" i="1" s="1"/>
  <c r="AD117" i="1" s="1"/>
  <c r="AD116" i="1" s="1"/>
  <c r="AD115" i="1" s="1"/>
  <c r="AD114" i="1" s="1"/>
  <c r="AD113" i="1" s="1"/>
  <c r="AD112" i="1" s="1"/>
  <c r="AD111" i="1" s="1"/>
  <c r="AD110" i="1" s="1"/>
  <c r="AD109" i="1" s="1"/>
  <c r="AD108" i="1" s="1"/>
  <c r="AD107" i="1" s="1"/>
  <c r="AD106" i="1" s="1"/>
  <c r="AD105" i="1" s="1"/>
  <c r="AD104" i="1" s="1"/>
  <c r="AD103" i="1" s="1"/>
  <c r="AF75" i="1"/>
  <c r="AF74" i="1" s="1"/>
  <c r="AF73" i="1" s="1"/>
  <c r="AF72" i="1" s="1"/>
  <c r="AF71" i="1" s="1"/>
  <c r="AF70" i="1" s="1"/>
  <c r="AF69" i="1" s="1"/>
  <c r="AF68" i="1" s="1"/>
  <c r="AF67" i="1" s="1"/>
  <c r="AF66" i="1" s="1"/>
  <c r="AF65" i="1" s="1"/>
  <c r="AF64" i="1" s="1"/>
  <c r="AF63" i="1" s="1"/>
  <c r="AF62" i="1" s="1"/>
  <c r="AF61" i="1" s="1"/>
  <c r="AF60" i="1" s="1"/>
  <c r="AF59" i="1" s="1"/>
  <c r="AF58" i="1" s="1"/>
  <c r="AF57" i="1" s="1"/>
  <c r="AF56" i="1" s="1"/>
  <c r="AF55" i="1" s="1"/>
  <c r="AF54" i="1" s="1"/>
  <c r="AF53" i="1" s="1"/>
  <c r="AF52" i="1" s="1"/>
  <c r="AF51" i="1" s="1"/>
  <c r="AF50" i="1" s="1"/>
  <c r="AF49" i="1" s="1"/>
  <c r="AF48" i="1" s="1"/>
  <c r="AF47" i="1" s="1"/>
  <c r="AF46" i="1" s="1"/>
  <c r="AF45" i="1" s="1"/>
  <c r="AF44" i="1" s="1"/>
  <c r="AF43" i="1" s="1"/>
  <c r="AF42" i="1" s="1"/>
  <c r="AF41" i="1" s="1"/>
  <c r="AF40" i="1" s="1"/>
  <c r="AF39" i="1" s="1"/>
  <c r="AF38" i="1" s="1"/>
  <c r="AF37" i="1" s="1"/>
  <c r="AF36" i="1" s="1"/>
  <c r="AF35" i="1" s="1"/>
  <c r="AF34" i="1" s="1"/>
  <c r="AF33" i="1" s="1"/>
  <c r="AF32" i="1" s="1"/>
  <c r="AF31" i="1" s="1"/>
  <c r="AF30" i="1" s="1"/>
  <c r="AF29" i="1" s="1"/>
  <c r="AF28" i="1" s="1"/>
  <c r="AF27" i="1" s="1"/>
  <c r="AF26" i="1" s="1"/>
  <c r="AF25" i="1" s="1"/>
  <c r="AF24" i="1" s="1"/>
  <c r="AF23" i="1" s="1"/>
  <c r="AF22" i="1" s="1"/>
  <c r="AF21" i="1" s="1"/>
  <c r="AF20" i="1" s="1"/>
  <c r="AF19" i="1" s="1"/>
  <c r="AF18" i="1" s="1"/>
  <c r="AF17" i="1" s="1"/>
  <c r="AF16" i="1" s="1"/>
  <c r="AF15" i="1" s="1"/>
  <c r="AF14" i="1" s="1"/>
  <c r="AF13" i="1" s="1"/>
  <c r="AF12" i="1" s="1"/>
  <c r="AF11" i="1" s="1"/>
  <c r="AF10" i="1" s="1"/>
  <c r="AF9" i="1" s="1"/>
  <c r="AF8" i="1" s="1"/>
  <c r="AF7" i="1" s="1"/>
  <c r="AF6" i="1" s="1"/>
  <c r="AF5" i="1" s="1"/>
  <c r="AF177" i="1" s="1"/>
  <c r="AF176" i="1" s="1"/>
  <c r="AF175" i="1" s="1"/>
  <c r="AF174" i="1" s="1"/>
  <c r="AF173" i="1" s="1"/>
  <c r="AF172" i="1" s="1"/>
  <c r="AF171" i="1" s="1"/>
  <c r="AF170" i="1" s="1"/>
  <c r="AF169" i="1" s="1"/>
  <c r="AF168" i="1" s="1"/>
  <c r="AF167" i="1" s="1"/>
  <c r="AF166" i="1" s="1"/>
  <c r="AF165" i="1" s="1"/>
  <c r="AF164" i="1" s="1"/>
  <c r="AF163" i="1" s="1"/>
  <c r="AF162" i="1" s="1"/>
  <c r="AF161" i="1" s="1"/>
  <c r="AF160" i="1" s="1"/>
  <c r="AF159" i="1" s="1"/>
  <c r="AF158" i="1" s="1"/>
  <c r="AF157" i="1" s="1"/>
  <c r="AF156" i="1" s="1"/>
  <c r="AF155" i="1" s="1"/>
  <c r="AF154" i="1" s="1"/>
  <c r="AF153" i="1" s="1"/>
  <c r="AF152" i="1" s="1"/>
  <c r="AF151" i="1" s="1"/>
  <c r="AF150" i="1" s="1"/>
  <c r="AF149" i="1" s="1"/>
  <c r="AF148" i="1" s="1"/>
  <c r="AF147" i="1" s="1"/>
  <c r="AF146" i="1" s="1"/>
  <c r="AF145" i="1" s="1"/>
  <c r="AF144" i="1" s="1"/>
  <c r="AF143" i="1" s="1"/>
  <c r="AF142" i="1" s="1"/>
  <c r="AF141" i="1" s="1"/>
  <c r="AF140" i="1" s="1"/>
  <c r="AF139" i="1" s="1"/>
  <c r="AF138" i="1" s="1"/>
  <c r="AF137" i="1" s="1"/>
  <c r="AF136" i="1" s="1"/>
  <c r="AF135" i="1" s="1"/>
  <c r="AF134" i="1" s="1"/>
  <c r="AF133" i="1" s="1"/>
  <c r="AF132" i="1" s="1"/>
  <c r="AF131" i="1" s="1"/>
  <c r="AF130" i="1" s="1"/>
  <c r="AF129" i="1" s="1"/>
  <c r="AF128" i="1" s="1"/>
  <c r="AF127" i="1" s="1"/>
  <c r="AF126" i="1" s="1"/>
  <c r="AF125" i="1" s="1"/>
  <c r="AF124" i="1" s="1"/>
  <c r="AF123" i="1" s="1"/>
  <c r="AF122" i="1" s="1"/>
  <c r="AF121" i="1" s="1"/>
  <c r="AF120" i="1" s="1"/>
  <c r="AF119" i="1" s="1"/>
  <c r="AF118" i="1" s="1"/>
  <c r="AF117" i="1" s="1"/>
  <c r="AF116" i="1" s="1"/>
  <c r="AF115" i="1" s="1"/>
  <c r="AF114" i="1" s="1"/>
  <c r="AF113" i="1" s="1"/>
  <c r="AF112" i="1" s="1"/>
  <c r="AF111" i="1" s="1"/>
  <c r="AF110" i="1" s="1"/>
  <c r="AF109" i="1" s="1"/>
  <c r="AF108" i="1" s="1"/>
  <c r="AF107" i="1" s="1"/>
  <c r="AF106" i="1" s="1"/>
  <c r="AF105" i="1" s="1"/>
  <c r="AF104" i="1" s="1"/>
  <c r="AF103" i="1" s="1"/>
  <c r="J74" i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Y74" i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S140" i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U74" i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G74" i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V74" i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H74" i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O140" i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P140" i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AB146" i="1"/>
  <c r="AB145" i="1" s="1"/>
  <c r="AB144" i="1" s="1"/>
  <c r="AB143" i="1" s="1"/>
  <c r="AB142" i="1" s="1"/>
  <c r="AB141" i="1" s="1"/>
  <c r="AB140" i="1" s="1"/>
  <c r="AB139" i="1" s="1"/>
  <c r="AB138" i="1" s="1"/>
  <c r="AB137" i="1" s="1"/>
  <c r="AB136" i="1" s="1"/>
  <c r="AB135" i="1" s="1"/>
  <c r="AB134" i="1" s="1"/>
  <c r="AB133" i="1" s="1"/>
  <c r="AB132" i="1" s="1"/>
  <c r="AB131" i="1" s="1"/>
  <c r="AB130" i="1" s="1"/>
  <c r="AB129" i="1" s="1"/>
  <c r="AB128" i="1" s="1"/>
  <c r="AB127" i="1" s="1"/>
  <c r="AB126" i="1" s="1"/>
  <c r="AB125" i="1" s="1"/>
  <c r="AB124" i="1" s="1"/>
  <c r="AB123" i="1" s="1"/>
  <c r="AB122" i="1" s="1"/>
  <c r="AB121" i="1" s="1"/>
  <c r="AB120" i="1" s="1"/>
  <c r="AB119" i="1" s="1"/>
  <c r="AB118" i="1" s="1"/>
  <c r="AB117" i="1" s="1"/>
  <c r="AB116" i="1" s="1"/>
  <c r="AB115" i="1" s="1"/>
  <c r="AB114" i="1" s="1"/>
  <c r="AB113" i="1" s="1"/>
  <c r="AB112" i="1" s="1"/>
  <c r="AB111" i="1" s="1"/>
  <c r="AB110" i="1" s="1"/>
  <c r="AB109" i="1" s="1"/>
  <c r="AB108" i="1" s="1"/>
  <c r="AB107" i="1" s="1"/>
  <c r="AB106" i="1" s="1"/>
  <c r="AB105" i="1" s="1"/>
  <c r="AB104" i="1" s="1"/>
  <c r="AB103" i="1" s="1"/>
  <c r="AO146" i="1"/>
  <c r="AO145" i="1" s="1"/>
  <c r="AO144" i="1" s="1"/>
  <c r="AO143" i="1" s="1"/>
  <c r="AO142" i="1" s="1"/>
  <c r="AO141" i="1" s="1"/>
  <c r="AO140" i="1" s="1"/>
  <c r="AO139" i="1" s="1"/>
  <c r="AO138" i="1" s="1"/>
  <c r="AO137" i="1" s="1"/>
  <c r="AO136" i="1" s="1"/>
  <c r="AO135" i="1" s="1"/>
  <c r="AO134" i="1" s="1"/>
  <c r="AO133" i="1" s="1"/>
  <c r="AO132" i="1" s="1"/>
  <c r="AO131" i="1" s="1"/>
  <c r="AO130" i="1" s="1"/>
  <c r="AO129" i="1" s="1"/>
  <c r="AO128" i="1" s="1"/>
  <c r="AO127" i="1" s="1"/>
  <c r="AO126" i="1" s="1"/>
  <c r="AO125" i="1" s="1"/>
  <c r="AO124" i="1" s="1"/>
  <c r="AO123" i="1" s="1"/>
  <c r="AO122" i="1" s="1"/>
  <c r="AO121" i="1" s="1"/>
  <c r="AO120" i="1" s="1"/>
  <c r="AO119" i="1" s="1"/>
  <c r="AO118" i="1" s="1"/>
  <c r="AO117" i="1" s="1"/>
  <c r="AO116" i="1" s="1"/>
  <c r="AO115" i="1" s="1"/>
  <c r="AO114" i="1" s="1"/>
  <c r="AO113" i="1" s="1"/>
  <c r="AO112" i="1" s="1"/>
  <c r="AO111" i="1" s="1"/>
  <c r="AO110" i="1" s="1"/>
  <c r="AO109" i="1" s="1"/>
  <c r="AO108" i="1" s="1"/>
  <c r="AO107" i="1" s="1"/>
  <c r="AO106" i="1" s="1"/>
  <c r="AO105" i="1" s="1"/>
  <c r="AO104" i="1" s="1"/>
  <c r="AO103" i="1" s="1"/>
  <c r="R140" i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AS146" i="1"/>
  <c r="AS145" i="1" s="1"/>
  <c r="AS144" i="1" s="1"/>
  <c r="AS143" i="1" s="1"/>
  <c r="AS142" i="1" s="1"/>
  <c r="AS141" i="1" s="1"/>
  <c r="AS140" i="1" s="1"/>
  <c r="AS139" i="1" s="1"/>
  <c r="AS138" i="1" s="1"/>
  <c r="AS137" i="1" s="1"/>
  <c r="AS136" i="1" s="1"/>
  <c r="AS135" i="1" s="1"/>
  <c r="AS134" i="1" s="1"/>
  <c r="AS133" i="1" s="1"/>
  <c r="AS132" i="1" s="1"/>
  <c r="AS131" i="1" s="1"/>
  <c r="AS130" i="1" s="1"/>
  <c r="AS129" i="1" s="1"/>
  <c r="AS128" i="1" s="1"/>
  <c r="AS127" i="1" s="1"/>
  <c r="AS126" i="1" s="1"/>
  <c r="AS125" i="1" s="1"/>
  <c r="AS124" i="1" s="1"/>
  <c r="AS123" i="1" s="1"/>
  <c r="AS122" i="1" s="1"/>
  <c r="AS121" i="1" s="1"/>
  <c r="AS120" i="1" s="1"/>
  <c r="AS119" i="1" s="1"/>
  <c r="AS118" i="1" s="1"/>
  <c r="AS117" i="1" s="1"/>
  <c r="AS116" i="1" s="1"/>
  <c r="AS115" i="1" s="1"/>
  <c r="AS114" i="1" s="1"/>
  <c r="AS113" i="1" s="1"/>
  <c r="AS112" i="1" s="1"/>
  <c r="AS111" i="1" s="1"/>
  <c r="AS110" i="1" s="1"/>
  <c r="AS109" i="1" s="1"/>
  <c r="AS108" i="1" s="1"/>
  <c r="AS107" i="1" s="1"/>
  <c r="AS106" i="1" s="1"/>
  <c r="AS105" i="1" s="1"/>
  <c r="AS104" i="1" s="1"/>
  <c r="AS103" i="1" s="1"/>
  <c r="AR146" i="1"/>
  <c r="AR145" i="1" s="1"/>
  <c r="AR144" i="1" s="1"/>
  <c r="AR143" i="1" s="1"/>
  <c r="AR142" i="1" s="1"/>
  <c r="AR141" i="1" s="1"/>
  <c r="AR140" i="1" s="1"/>
  <c r="AR139" i="1" s="1"/>
  <c r="AR138" i="1" s="1"/>
  <c r="AR137" i="1" s="1"/>
  <c r="AR136" i="1" s="1"/>
  <c r="AR135" i="1" s="1"/>
  <c r="AR134" i="1" s="1"/>
  <c r="AR133" i="1" s="1"/>
  <c r="AR132" i="1" s="1"/>
  <c r="AR131" i="1" s="1"/>
  <c r="AR130" i="1" s="1"/>
  <c r="AR129" i="1" s="1"/>
  <c r="AR128" i="1" s="1"/>
  <c r="AR127" i="1" s="1"/>
  <c r="AR126" i="1" s="1"/>
  <c r="AR125" i="1" s="1"/>
  <c r="AR124" i="1" s="1"/>
  <c r="AR123" i="1" s="1"/>
  <c r="AR122" i="1" s="1"/>
  <c r="AR121" i="1" s="1"/>
  <c r="AR120" i="1" s="1"/>
  <c r="AR119" i="1" s="1"/>
  <c r="AR118" i="1" s="1"/>
  <c r="AR117" i="1" s="1"/>
  <c r="AR116" i="1" s="1"/>
  <c r="AR115" i="1" s="1"/>
  <c r="AR114" i="1" s="1"/>
  <c r="AR113" i="1" s="1"/>
  <c r="AR112" i="1" s="1"/>
  <c r="AR111" i="1" s="1"/>
  <c r="AR110" i="1" s="1"/>
  <c r="AR109" i="1" s="1"/>
  <c r="AR108" i="1" s="1"/>
  <c r="AR107" i="1" s="1"/>
  <c r="AR106" i="1" s="1"/>
  <c r="AR105" i="1" s="1"/>
  <c r="AR104" i="1" s="1"/>
  <c r="AR103" i="1" s="1"/>
  <c r="K74" i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AC146" i="1"/>
  <c r="AC145" i="1" s="1"/>
  <c r="AC144" i="1" s="1"/>
  <c r="AC143" i="1" s="1"/>
  <c r="AC142" i="1" s="1"/>
  <c r="AC141" i="1" s="1"/>
  <c r="AC140" i="1" s="1"/>
  <c r="AC139" i="1" s="1"/>
  <c r="AC138" i="1" s="1"/>
  <c r="AC137" i="1" s="1"/>
  <c r="AC136" i="1" s="1"/>
  <c r="AC135" i="1" s="1"/>
  <c r="AC134" i="1" s="1"/>
  <c r="AC133" i="1" s="1"/>
  <c r="AC132" i="1" s="1"/>
  <c r="AC131" i="1" s="1"/>
  <c r="AC130" i="1" s="1"/>
  <c r="AC129" i="1" s="1"/>
  <c r="AC128" i="1" s="1"/>
  <c r="AC127" i="1" s="1"/>
  <c r="AC126" i="1" s="1"/>
  <c r="AC125" i="1" s="1"/>
  <c r="AC124" i="1" s="1"/>
  <c r="AC123" i="1" s="1"/>
  <c r="AC122" i="1" s="1"/>
  <c r="AC121" i="1" s="1"/>
  <c r="AC120" i="1" s="1"/>
  <c r="AC119" i="1" s="1"/>
  <c r="AC118" i="1" s="1"/>
  <c r="AC117" i="1" s="1"/>
  <c r="AC116" i="1" s="1"/>
  <c r="AC115" i="1" s="1"/>
  <c r="AC114" i="1" s="1"/>
  <c r="AC113" i="1" s="1"/>
  <c r="AC112" i="1" s="1"/>
  <c r="AC111" i="1" s="1"/>
  <c r="AC110" i="1" s="1"/>
  <c r="AC109" i="1" s="1"/>
  <c r="AC108" i="1" s="1"/>
  <c r="AC107" i="1" s="1"/>
  <c r="AC106" i="1" s="1"/>
  <c r="AC105" i="1" s="1"/>
  <c r="AC104" i="1" s="1"/>
  <c r="AC103" i="1" s="1"/>
  <c r="N140" i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Q140" i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AP146" i="1"/>
  <c r="AP145" i="1" s="1"/>
  <c r="AP144" i="1" s="1"/>
  <c r="AP143" i="1" s="1"/>
  <c r="AP142" i="1" s="1"/>
  <c r="AP141" i="1" s="1"/>
  <c r="AP140" i="1" s="1"/>
  <c r="AP139" i="1" s="1"/>
  <c r="AP138" i="1" s="1"/>
  <c r="AP137" i="1" s="1"/>
  <c r="AP136" i="1" s="1"/>
  <c r="AP135" i="1" s="1"/>
  <c r="AP134" i="1" s="1"/>
  <c r="AP133" i="1" s="1"/>
  <c r="AP132" i="1" s="1"/>
  <c r="AP131" i="1" s="1"/>
  <c r="AP130" i="1" s="1"/>
  <c r="AP129" i="1" s="1"/>
  <c r="AP128" i="1" s="1"/>
  <c r="AP127" i="1" s="1"/>
  <c r="AP126" i="1" s="1"/>
  <c r="AP125" i="1" s="1"/>
  <c r="AP124" i="1" s="1"/>
  <c r="AP123" i="1" s="1"/>
  <c r="AP122" i="1" s="1"/>
  <c r="AP121" i="1" s="1"/>
  <c r="AP120" i="1" s="1"/>
  <c r="AP119" i="1" s="1"/>
  <c r="AP118" i="1" s="1"/>
  <c r="AP117" i="1" s="1"/>
  <c r="AP116" i="1" s="1"/>
  <c r="AP115" i="1" s="1"/>
  <c r="AP114" i="1" s="1"/>
  <c r="AP113" i="1" s="1"/>
  <c r="AP112" i="1" s="1"/>
  <c r="AP111" i="1" s="1"/>
  <c r="AP110" i="1" s="1"/>
  <c r="AP109" i="1" s="1"/>
  <c r="AP108" i="1" s="1"/>
  <c r="AP107" i="1" s="1"/>
  <c r="AP106" i="1" s="1"/>
  <c r="AP105" i="1" s="1"/>
  <c r="AP104" i="1" s="1"/>
  <c r="AP103" i="1" s="1"/>
  <c r="X75" i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AE146" i="1"/>
  <c r="AE145" i="1" s="1"/>
  <c r="AE144" i="1" s="1"/>
  <c r="AE143" i="1" s="1"/>
  <c r="AE142" i="1" s="1"/>
  <c r="AE141" i="1" s="1"/>
  <c r="AE140" i="1" s="1"/>
  <c r="AE139" i="1" s="1"/>
  <c r="AE138" i="1" s="1"/>
  <c r="AE137" i="1" s="1"/>
  <c r="AE136" i="1" s="1"/>
  <c r="AE135" i="1" s="1"/>
  <c r="AE134" i="1" s="1"/>
  <c r="AE133" i="1" s="1"/>
  <c r="AE132" i="1" s="1"/>
  <c r="AE131" i="1" s="1"/>
  <c r="AE130" i="1" s="1"/>
  <c r="AE129" i="1" s="1"/>
  <c r="AE128" i="1" s="1"/>
  <c r="AE127" i="1" s="1"/>
  <c r="AE126" i="1" s="1"/>
  <c r="AE125" i="1" s="1"/>
  <c r="AE124" i="1" s="1"/>
  <c r="AE123" i="1" s="1"/>
  <c r="AE122" i="1" s="1"/>
  <c r="AE121" i="1" s="1"/>
  <c r="AE120" i="1" s="1"/>
  <c r="AE119" i="1" s="1"/>
  <c r="AE118" i="1" s="1"/>
  <c r="AE117" i="1" s="1"/>
  <c r="AE116" i="1" s="1"/>
  <c r="AE115" i="1" s="1"/>
  <c r="AE114" i="1" s="1"/>
  <c r="AE113" i="1" s="1"/>
  <c r="AE112" i="1" s="1"/>
  <c r="AE111" i="1" s="1"/>
  <c r="AE110" i="1" s="1"/>
  <c r="AE109" i="1" s="1"/>
  <c r="AE108" i="1" s="1"/>
  <c r="AE107" i="1" s="1"/>
  <c r="AE106" i="1" s="1"/>
  <c r="AE105" i="1" s="1"/>
  <c r="AE104" i="1" s="1"/>
  <c r="AE103" i="1" s="1"/>
  <c r="W162" i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T148" i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Z9" i="1"/>
  <c r="Z8" i="1" s="1"/>
  <c r="Z7" i="1" s="1"/>
  <c r="Z6" i="1" s="1"/>
  <c r="Z5" i="1" s="1"/>
  <c r="Z177" i="1" s="1"/>
  <c r="Z176" i="1" s="1"/>
  <c r="Z175" i="1" s="1"/>
  <c r="Z174" i="1" s="1"/>
  <c r="Z173" i="1" s="1"/>
  <c r="Z172" i="1" s="1"/>
  <c r="Z171" i="1" s="1"/>
  <c r="Z170" i="1" s="1"/>
  <c r="Z169" i="1" s="1"/>
  <c r="Z168" i="1" s="1"/>
  <c r="Z167" i="1" s="1"/>
  <c r="Z166" i="1" s="1"/>
  <c r="Z165" i="1" s="1"/>
  <c r="Z164" i="1" s="1"/>
  <c r="Z163" i="1" s="1"/>
  <c r="Z162" i="1" s="1"/>
  <c r="Z161" i="1" s="1"/>
  <c r="Z160" i="1" s="1"/>
  <c r="Z159" i="1" s="1"/>
  <c r="Z158" i="1" s="1"/>
  <c r="Z157" i="1" s="1"/>
  <c r="Z156" i="1" s="1"/>
  <c r="Z155" i="1" s="1"/>
  <c r="Z154" i="1" s="1"/>
  <c r="Z153" i="1" s="1"/>
  <c r="Z152" i="1" s="1"/>
  <c r="Z151" i="1" s="1"/>
  <c r="Z150" i="1" s="1"/>
  <c r="Z149" i="1" s="1"/>
  <c r="Z148" i="1" s="1"/>
  <c r="Z147" i="1" s="1"/>
  <c r="Z146" i="1" s="1"/>
  <c r="Z145" i="1" s="1"/>
  <c r="Z144" i="1" s="1"/>
  <c r="Z143" i="1" s="1"/>
  <c r="Z142" i="1" s="1"/>
  <c r="Z141" i="1" s="1"/>
  <c r="Z140" i="1" s="1"/>
  <c r="Z139" i="1" s="1"/>
  <c r="Z138" i="1" s="1"/>
  <c r="Z137" i="1" s="1"/>
  <c r="Z136" i="1" s="1"/>
  <c r="Z135" i="1" s="1"/>
  <c r="Z134" i="1" s="1"/>
  <c r="Z133" i="1" s="1"/>
  <c r="Z132" i="1" s="1"/>
  <c r="Z131" i="1" s="1"/>
  <c r="Z130" i="1" s="1"/>
  <c r="Z129" i="1" s="1"/>
  <c r="Z128" i="1" s="1"/>
  <c r="Z127" i="1" s="1"/>
  <c r="Z126" i="1" s="1"/>
  <c r="Z125" i="1" s="1"/>
  <c r="Z124" i="1" s="1"/>
  <c r="Z123" i="1" s="1"/>
  <c r="Z122" i="1" s="1"/>
  <c r="Z121" i="1" s="1"/>
  <c r="Z120" i="1" s="1"/>
  <c r="Z119" i="1" s="1"/>
  <c r="Z118" i="1" s="1"/>
  <c r="Z117" i="1" s="1"/>
  <c r="Z116" i="1" s="1"/>
  <c r="Z115" i="1" s="1"/>
  <c r="Z114" i="1" s="1"/>
  <c r="Z113" i="1" s="1"/>
  <c r="Z112" i="1" s="1"/>
  <c r="Z111" i="1" s="1"/>
  <c r="Z110" i="1" s="1"/>
  <c r="Z109" i="1" s="1"/>
  <c r="Z108" i="1" s="1"/>
  <c r="Z107" i="1" s="1"/>
  <c r="Z106" i="1" s="1"/>
  <c r="Z105" i="1" s="1"/>
  <c r="Z104" i="1" s="1"/>
  <c r="Z103" i="1" s="1"/>
  <c r="AA177" i="1"/>
  <c r="AA176" i="1" s="1"/>
  <c r="AA175" i="1" s="1"/>
  <c r="AA174" i="1" s="1"/>
  <c r="AA173" i="1" s="1"/>
  <c r="AA172" i="1" s="1"/>
  <c r="AA171" i="1" s="1"/>
  <c r="AA170" i="1" s="1"/>
  <c r="AA169" i="1" s="1"/>
  <c r="AA168" i="1" s="1"/>
  <c r="AA167" i="1" s="1"/>
  <c r="AA166" i="1" s="1"/>
  <c r="AA165" i="1" s="1"/>
  <c r="AA164" i="1" s="1"/>
  <c r="AA163" i="1" s="1"/>
  <c r="AA162" i="1" s="1"/>
  <c r="AA161" i="1" s="1"/>
  <c r="AA160" i="1" s="1"/>
  <c r="AA159" i="1" s="1"/>
  <c r="AA158" i="1" s="1"/>
  <c r="AA157" i="1" s="1"/>
  <c r="AA156" i="1" s="1"/>
  <c r="AA155" i="1" s="1"/>
  <c r="AA154" i="1" s="1"/>
  <c r="AA153" i="1" s="1"/>
  <c r="AA152" i="1" s="1"/>
  <c r="AA151" i="1" s="1"/>
  <c r="AA150" i="1" s="1"/>
  <c r="AA149" i="1" s="1"/>
  <c r="AA148" i="1" s="1"/>
  <c r="AA147" i="1" s="1"/>
  <c r="AA146" i="1" s="1"/>
  <c r="AA145" i="1" s="1"/>
  <c r="AA144" i="1" s="1"/>
  <c r="AA143" i="1" s="1"/>
  <c r="AA142" i="1" s="1"/>
  <c r="AA141" i="1" s="1"/>
  <c r="AA140" i="1" s="1"/>
  <c r="AA139" i="1" s="1"/>
  <c r="AA138" i="1" s="1"/>
  <c r="AA137" i="1" s="1"/>
  <c r="AA136" i="1" s="1"/>
  <c r="AA135" i="1" s="1"/>
  <c r="AA134" i="1" s="1"/>
  <c r="AA133" i="1" s="1"/>
  <c r="AA132" i="1" s="1"/>
  <c r="AA131" i="1" s="1"/>
  <c r="AA130" i="1" s="1"/>
  <c r="AA129" i="1" s="1"/>
  <c r="AA128" i="1" s="1"/>
  <c r="AA127" i="1" s="1"/>
  <c r="AA126" i="1" s="1"/>
  <c r="AA125" i="1" s="1"/>
  <c r="AA124" i="1" s="1"/>
  <c r="AA123" i="1" s="1"/>
  <c r="AA122" i="1" s="1"/>
  <c r="AA121" i="1" s="1"/>
  <c r="AA120" i="1" s="1"/>
  <c r="AA119" i="1" s="1"/>
  <c r="AA118" i="1" s="1"/>
  <c r="AA117" i="1" s="1"/>
  <c r="AA116" i="1" s="1"/>
  <c r="AA115" i="1" s="1"/>
  <c r="AA114" i="1" s="1"/>
  <c r="AA113" i="1" s="1"/>
  <c r="AA112" i="1" s="1"/>
  <c r="AA111" i="1" s="1"/>
  <c r="AA110" i="1" s="1"/>
  <c r="AA109" i="1" s="1"/>
  <c r="AA108" i="1" s="1"/>
  <c r="AA107" i="1" s="1"/>
  <c r="AA106" i="1" s="1"/>
  <c r="AA105" i="1" s="1"/>
  <c r="AA104" i="1" s="1"/>
  <c r="AA103" i="1" s="1"/>
  <c r="C90" i="1"/>
  <c r="D18" i="1"/>
  <c r="D19" i="1" s="1"/>
  <c r="D20" i="1" s="1"/>
  <c r="D21" i="1" s="1"/>
  <c r="D22" i="1" s="1"/>
  <c r="D23" i="1" s="1"/>
  <c r="D24" i="1" s="1"/>
  <c r="F11" i="1"/>
  <c r="F12" i="1"/>
  <c r="F13" i="1"/>
  <c r="F14" i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V90" i="1" l="1"/>
  <c r="V91" i="1" s="1"/>
  <c r="V92" i="1" s="1"/>
  <c r="V93" i="1" s="1"/>
  <c r="P90" i="1"/>
  <c r="P91" i="1" s="1"/>
  <c r="P92" i="1" s="1"/>
  <c r="P93" i="1" s="1"/>
  <c r="O90" i="1"/>
  <c r="O91" i="1" s="1"/>
  <c r="O92" i="1" s="1"/>
  <c r="O93" i="1" s="1"/>
  <c r="R90" i="1"/>
  <c r="R91" i="1" s="1"/>
  <c r="R92" i="1" s="1"/>
  <c r="R93" i="1" s="1"/>
  <c r="Q90" i="1"/>
  <c r="Q91" i="1" s="1"/>
  <c r="Q92" i="1" s="1"/>
  <c r="Q93" i="1" s="1"/>
  <c r="N90" i="1"/>
  <c r="N91" i="1" s="1"/>
  <c r="N92" i="1" s="1"/>
  <c r="N93" i="1" s="1"/>
  <c r="S90" i="1"/>
  <c r="S91" i="1" s="1"/>
  <c r="S92" i="1" s="1"/>
  <c r="S93" i="1" s="1"/>
  <c r="G90" i="1"/>
  <c r="G91" i="1" s="1"/>
  <c r="G92" i="1" s="1"/>
  <c r="G93" i="1" s="1"/>
  <c r="T90" i="1"/>
  <c r="T91" i="1" s="1"/>
  <c r="T92" i="1" s="1"/>
  <c r="T93" i="1" s="1"/>
  <c r="W90" i="1"/>
  <c r="W91" i="1" s="1"/>
  <c r="W92" i="1" s="1"/>
  <c r="W93" i="1" s="1"/>
  <c r="J90" i="1"/>
  <c r="J91" i="1" s="1"/>
  <c r="J92" i="1" s="1"/>
  <c r="J93" i="1" s="1"/>
  <c r="H90" i="1"/>
  <c r="H91" i="1" s="1"/>
  <c r="H92" i="1" s="1"/>
  <c r="H93" i="1" s="1"/>
  <c r="C101" i="1"/>
  <c r="Y90" i="1"/>
  <c r="Y91" i="1" s="1"/>
  <c r="Y92" i="1" s="1"/>
  <c r="Y93" i="1" s="1"/>
  <c r="X90" i="1"/>
  <c r="X91" i="1" s="1"/>
  <c r="X92" i="1" s="1"/>
  <c r="X93" i="1" s="1"/>
  <c r="C102" i="1"/>
  <c r="AR102" i="1" s="1"/>
  <c r="L90" i="1"/>
  <c r="L91" i="1" s="1"/>
  <c r="L92" i="1" s="1"/>
  <c r="L93" i="1" s="1"/>
  <c r="C95" i="1"/>
  <c r="AH95" i="1" s="1"/>
  <c r="K90" i="1"/>
  <c r="K91" i="1" s="1"/>
  <c r="K92" i="1" s="1"/>
  <c r="K93" i="1" s="1"/>
  <c r="U90" i="1"/>
  <c r="U91" i="1" s="1"/>
  <c r="U92" i="1" s="1"/>
  <c r="U93" i="1" s="1"/>
  <c r="I90" i="1"/>
  <c r="I91" i="1" s="1"/>
  <c r="I92" i="1" s="1"/>
  <c r="I93" i="1" s="1"/>
  <c r="AG90" i="1"/>
  <c r="AG89" i="1" s="1"/>
  <c r="AG88" i="1" s="1"/>
  <c r="AG87" i="1" s="1"/>
  <c r="AG86" i="1" s="1"/>
  <c r="AG85" i="1" s="1"/>
  <c r="AG84" i="1" s="1"/>
  <c r="AG83" i="1" s="1"/>
  <c r="AG82" i="1" s="1"/>
  <c r="AG81" i="1" s="1"/>
  <c r="AG80" i="1" s="1"/>
  <c r="AG79" i="1" s="1"/>
  <c r="AG78" i="1" s="1"/>
  <c r="AG77" i="1" s="1"/>
  <c r="AG76" i="1" s="1"/>
  <c r="AG75" i="1" s="1"/>
  <c r="AG74" i="1" s="1"/>
  <c r="AG73" i="1" s="1"/>
  <c r="AG72" i="1" s="1"/>
  <c r="AG71" i="1" s="1"/>
  <c r="AG70" i="1" s="1"/>
  <c r="AG69" i="1" s="1"/>
  <c r="AG68" i="1" s="1"/>
  <c r="AG67" i="1" s="1"/>
  <c r="AG66" i="1" s="1"/>
  <c r="AG65" i="1" s="1"/>
  <c r="AG64" i="1" s="1"/>
  <c r="AG63" i="1" s="1"/>
  <c r="AG62" i="1" s="1"/>
  <c r="AG61" i="1" s="1"/>
  <c r="AG60" i="1" s="1"/>
  <c r="AG59" i="1" s="1"/>
  <c r="AG58" i="1" s="1"/>
  <c r="AG57" i="1" s="1"/>
  <c r="AG56" i="1" s="1"/>
  <c r="AG55" i="1" s="1"/>
  <c r="AG54" i="1" s="1"/>
  <c r="AG53" i="1" s="1"/>
  <c r="AG52" i="1" s="1"/>
  <c r="AG51" i="1" s="1"/>
  <c r="AG50" i="1" s="1"/>
  <c r="AG49" i="1" s="1"/>
  <c r="AG48" i="1" s="1"/>
  <c r="AG47" i="1" s="1"/>
  <c r="AG46" i="1" s="1"/>
  <c r="AG45" i="1" s="1"/>
  <c r="AG44" i="1" s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G26" i="1" s="1"/>
  <c r="AG25" i="1" s="1"/>
  <c r="AG24" i="1" s="1"/>
  <c r="AG23" i="1" s="1"/>
  <c r="AG22" i="1" s="1"/>
  <c r="AG21" i="1" s="1"/>
  <c r="AG20" i="1" s="1"/>
  <c r="AG19" i="1" s="1"/>
  <c r="AG18" i="1" s="1"/>
  <c r="AG17" i="1" s="1"/>
  <c r="AG16" i="1" s="1"/>
  <c r="AG15" i="1" s="1"/>
  <c r="AG14" i="1" s="1"/>
  <c r="AG13" i="1" s="1"/>
  <c r="AG12" i="1" s="1"/>
  <c r="AG11" i="1" s="1"/>
  <c r="AG10" i="1" s="1"/>
  <c r="AG9" i="1" s="1"/>
  <c r="AG8" i="1" s="1"/>
  <c r="AG7" i="1" s="1"/>
  <c r="AG6" i="1" s="1"/>
  <c r="AG5" i="1" s="1"/>
  <c r="AG177" i="1" s="1"/>
  <c r="AG176" i="1" s="1"/>
  <c r="AG175" i="1" s="1"/>
  <c r="AG174" i="1" s="1"/>
  <c r="AG173" i="1" s="1"/>
  <c r="AG172" i="1" s="1"/>
  <c r="AG171" i="1" s="1"/>
  <c r="AG170" i="1" s="1"/>
  <c r="AG169" i="1" s="1"/>
  <c r="AG168" i="1" s="1"/>
  <c r="AG167" i="1" s="1"/>
  <c r="AG166" i="1" s="1"/>
  <c r="AG165" i="1" s="1"/>
  <c r="AG164" i="1" s="1"/>
  <c r="AG163" i="1" s="1"/>
  <c r="AG162" i="1" s="1"/>
  <c r="AG161" i="1" s="1"/>
  <c r="AG160" i="1" s="1"/>
  <c r="AG159" i="1" s="1"/>
  <c r="AG158" i="1" s="1"/>
  <c r="AG157" i="1" s="1"/>
  <c r="AG156" i="1" s="1"/>
  <c r="AG155" i="1" s="1"/>
  <c r="AG154" i="1" s="1"/>
  <c r="AG153" i="1" s="1"/>
  <c r="AG152" i="1" s="1"/>
  <c r="AG151" i="1" s="1"/>
  <c r="AG150" i="1" s="1"/>
  <c r="AG149" i="1" s="1"/>
  <c r="AG148" i="1" s="1"/>
  <c r="AG147" i="1" s="1"/>
  <c r="AG146" i="1" s="1"/>
  <c r="AG145" i="1" s="1"/>
  <c r="AG144" i="1" s="1"/>
  <c r="AG143" i="1" s="1"/>
  <c r="AG142" i="1" s="1"/>
  <c r="AG141" i="1" s="1"/>
  <c r="AG140" i="1" s="1"/>
  <c r="AG139" i="1" s="1"/>
  <c r="AG138" i="1" s="1"/>
  <c r="AG137" i="1" s="1"/>
  <c r="AG136" i="1" s="1"/>
  <c r="AG135" i="1" s="1"/>
  <c r="AG134" i="1" s="1"/>
  <c r="AG133" i="1" s="1"/>
  <c r="AG132" i="1" s="1"/>
  <c r="AG131" i="1" s="1"/>
  <c r="AG130" i="1" s="1"/>
  <c r="AG129" i="1" s="1"/>
  <c r="AG128" i="1" s="1"/>
  <c r="AG127" i="1" s="1"/>
  <c r="AG126" i="1" s="1"/>
  <c r="AG125" i="1" s="1"/>
  <c r="AG124" i="1" s="1"/>
  <c r="AG123" i="1" s="1"/>
  <c r="AG122" i="1" s="1"/>
  <c r="AG121" i="1" s="1"/>
  <c r="AG120" i="1" s="1"/>
  <c r="AG119" i="1" s="1"/>
  <c r="AG118" i="1" s="1"/>
  <c r="AG117" i="1" s="1"/>
  <c r="AG116" i="1" s="1"/>
  <c r="AG115" i="1" s="1"/>
  <c r="AG114" i="1" s="1"/>
  <c r="AG113" i="1" s="1"/>
  <c r="AG112" i="1" s="1"/>
  <c r="AG111" i="1" s="1"/>
  <c r="AG110" i="1" s="1"/>
  <c r="AG109" i="1" s="1"/>
  <c r="AG108" i="1" s="1"/>
  <c r="AG107" i="1" s="1"/>
  <c r="AG106" i="1" s="1"/>
  <c r="AG105" i="1" s="1"/>
  <c r="AG104" i="1" s="1"/>
  <c r="AG103" i="1" s="1"/>
  <c r="AG102" i="1" s="1"/>
  <c r="AG101" i="1" s="1"/>
  <c r="AG100" i="1" s="1"/>
  <c r="AG99" i="1" s="1"/>
  <c r="AG98" i="1" s="1"/>
  <c r="AG97" i="1" s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C94" i="1"/>
  <c r="C100" i="1"/>
  <c r="M100" i="1" s="1"/>
  <c r="V94" i="1" l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T94" i="1"/>
  <c r="AO102" i="1"/>
  <c r="AO101" i="1" s="1"/>
  <c r="AC102" i="1"/>
  <c r="AC101" i="1" s="1"/>
  <c r="AC100" i="1" s="1"/>
  <c r="AC99" i="1" s="1"/>
  <c r="AC98" i="1" s="1"/>
  <c r="AC97" i="1" s="1"/>
  <c r="AC96" i="1" s="1"/>
  <c r="AC95" i="1" s="1"/>
  <c r="AC94" i="1" s="1"/>
  <c r="AC93" i="1" s="1"/>
  <c r="AC92" i="1" s="1"/>
  <c r="AC91" i="1" s="1"/>
  <c r="AC90" i="1" s="1"/>
  <c r="AC89" i="1" s="1"/>
  <c r="AC88" i="1" s="1"/>
  <c r="AC87" i="1" s="1"/>
  <c r="AC86" i="1" s="1"/>
  <c r="AC85" i="1" s="1"/>
  <c r="AC84" i="1" s="1"/>
  <c r="AC83" i="1" s="1"/>
  <c r="AC82" i="1" s="1"/>
  <c r="AC81" i="1" s="1"/>
  <c r="AC80" i="1" s="1"/>
  <c r="AC79" i="1" s="1"/>
  <c r="AC78" i="1" s="1"/>
  <c r="AC77" i="1" s="1"/>
  <c r="AC76" i="1" s="1"/>
  <c r="AC75" i="1" s="1"/>
  <c r="AC74" i="1" s="1"/>
  <c r="AC73" i="1" s="1"/>
  <c r="AC72" i="1" s="1"/>
  <c r="AC71" i="1" s="1"/>
  <c r="AC70" i="1" s="1"/>
  <c r="AC69" i="1" s="1"/>
  <c r="AC68" i="1" s="1"/>
  <c r="AC67" i="1" s="1"/>
  <c r="AC66" i="1" s="1"/>
  <c r="AC65" i="1" s="1"/>
  <c r="AC64" i="1" s="1"/>
  <c r="AC63" i="1" s="1"/>
  <c r="AC62" i="1" s="1"/>
  <c r="AC61" i="1" s="1"/>
  <c r="AC60" i="1" s="1"/>
  <c r="AC59" i="1" s="1"/>
  <c r="AC58" i="1" s="1"/>
  <c r="AC57" i="1" s="1"/>
  <c r="AC56" i="1" s="1"/>
  <c r="AC55" i="1" s="1"/>
  <c r="AC54" i="1" s="1"/>
  <c r="AC53" i="1" s="1"/>
  <c r="AC52" i="1" s="1"/>
  <c r="AC51" i="1" s="1"/>
  <c r="AC50" i="1" s="1"/>
  <c r="AC49" i="1" s="1"/>
  <c r="AC48" i="1" s="1"/>
  <c r="AC47" i="1" s="1"/>
  <c r="AC46" i="1" s="1"/>
  <c r="AC45" i="1" s="1"/>
  <c r="AC44" i="1" s="1"/>
  <c r="AC43" i="1" s="1"/>
  <c r="AC42" i="1" s="1"/>
  <c r="AC41" i="1" s="1"/>
  <c r="AC40" i="1" s="1"/>
  <c r="AB102" i="1"/>
  <c r="AB101" i="1" s="1"/>
  <c r="AB100" i="1" s="1"/>
  <c r="AB99" i="1" s="1"/>
  <c r="AB98" i="1" s="1"/>
  <c r="AB97" i="1" s="1"/>
  <c r="AB96" i="1" s="1"/>
  <c r="AB95" i="1" s="1"/>
  <c r="AB94" i="1" s="1"/>
  <c r="AB93" i="1" s="1"/>
  <c r="AB92" i="1" s="1"/>
  <c r="AB91" i="1" s="1"/>
  <c r="AB90" i="1" s="1"/>
  <c r="AB89" i="1" s="1"/>
  <c r="AB88" i="1" s="1"/>
  <c r="AB87" i="1" s="1"/>
  <c r="AB86" i="1" s="1"/>
  <c r="AB85" i="1" s="1"/>
  <c r="AB84" i="1" s="1"/>
  <c r="AB83" i="1" s="1"/>
  <c r="AB82" i="1" s="1"/>
  <c r="AB81" i="1" s="1"/>
  <c r="AB80" i="1" s="1"/>
  <c r="AB79" i="1" s="1"/>
  <c r="AB78" i="1" s="1"/>
  <c r="AB77" i="1" s="1"/>
  <c r="AB76" i="1" s="1"/>
  <c r="AB75" i="1" s="1"/>
  <c r="AB74" i="1" s="1"/>
  <c r="AB73" i="1" s="1"/>
  <c r="AB72" i="1" s="1"/>
  <c r="AB71" i="1" s="1"/>
  <c r="AB70" i="1" s="1"/>
  <c r="AB69" i="1" s="1"/>
  <c r="AB68" i="1" s="1"/>
  <c r="AB67" i="1" s="1"/>
  <c r="AB66" i="1" s="1"/>
  <c r="AB65" i="1" s="1"/>
  <c r="AB64" i="1" s="1"/>
  <c r="AB63" i="1" s="1"/>
  <c r="AB62" i="1" s="1"/>
  <c r="AB61" i="1" s="1"/>
  <c r="AB60" i="1" s="1"/>
  <c r="AB59" i="1" s="1"/>
  <c r="AB58" i="1" s="1"/>
  <c r="AB57" i="1" s="1"/>
  <c r="AB56" i="1" s="1"/>
  <c r="AB55" i="1" s="1"/>
  <c r="AB54" i="1" s="1"/>
  <c r="AB53" i="1" s="1"/>
  <c r="AB52" i="1" s="1"/>
  <c r="AB51" i="1" s="1"/>
  <c r="AB50" i="1" s="1"/>
  <c r="AB49" i="1" s="1"/>
  <c r="AB48" i="1" s="1"/>
  <c r="AB47" i="1" s="1"/>
  <c r="AB46" i="1" s="1"/>
  <c r="AB45" i="1" s="1"/>
  <c r="AB44" i="1" s="1"/>
  <c r="AB43" i="1" s="1"/>
  <c r="AB42" i="1" s="1"/>
  <c r="AB41" i="1" s="1"/>
  <c r="AB40" i="1" s="1"/>
  <c r="AB39" i="1" s="1"/>
  <c r="AB38" i="1" s="1"/>
  <c r="AB37" i="1" s="1"/>
  <c r="AB36" i="1" s="1"/>
  <c r="AB35" i="1" s="1"/>
  <c r="AB34" i="1" s="1"/>
  <c r="AB33" i="1" s="1"/>
  <c r="AB32" i="1" s="1"/>
  <c r="AB31" i="1" s="1"/>
  <c r="Z102" i="1"/>
  <c r="Z101" i="1" s="1"/>
  <c r="Z100" i="1" s="1"/>
  <c r="Z99" i="1" s="1"/>
  <c r="Z98" i="1" s="1"/>
  <c r="Z97" i="1" s="1"/>
  <c r="Z96" i="1" s="1"/>
  <c r="Z95" i="1" s="1"/>
  <c r="Z94" i="1" s="1"/>
  <c r="Z93" i="1" s="1"/>
  <c r="Z92" i="1" s="1"/>
  <c r="Z91" i="1" s="1"/>
  <c r="Z90" i="1" s="1"/>
  <c r="Z89" i="1" s="1"/>
  <c r="Z88" i="1" s="1"/>
  <c r="Z87" i="1" s="1"/>
  <c r="Z86" i="1" s="1"/>
  <c r="Z85" i="1" s="1"/>
  <c r="Z84" i="1" s="1"/>
  <c r="Z83" i="1" s="1"/>
  <c r="Z82" i="1" s="1"/>
  <c r="Z81" i="1" s="1"/>
  <c r="Z80" i="1" s="1"/>
  <c r="Z79" i="1" s="1"/>
  <c r="Z78" i="1" s="1"/>
  <c r="Z77" i="1" s="1"/>
  <c r="Z76" i="1" s="1"/>
  <c r="Z75" i="1" s="1"/>
  <c r="Z74" i="1" s="1"/>
  <c r="Z73" i="1" s="1"/>
  <c r="Z72" i="1" s="1"/>
  <c r="Z71" i="1" s="1"/>
  <c r="Z70" i="1" s="1"/>
  <c r="Z69" i="1" s="1"/>
  <c r="Z68" i="1" s="1"/>
  <c r="Z67" i="1" s="1"/>
  <c r="Z66" i="1" s="1"/>
  <c r="Z65" i="1" s="1"/>
  <c r="Z64" i="1" s="1"/>
  <c r="Z63" i="1" s="1"/>
  <c r="Z62" i="1" s="1"/>
  <c r="Z61" i="1" s="1"/>
  <c r="Z60" i="1" s="1"/>
  <c r="Z59" i="1" s="1"/>
  <c r="Z58" i="1" s="1"/>
  <c r="Z57" i="1" s="1"/>
  <c r="Z56" i="1" s="1"/>
  <c r="Z55" i="1" s="1"/>
  <c r="Z54" i="1" s="1"/>
  <c r="Z53" i="1" s="1"/>
  <c r="Z52" i="1" s="1"/>
  <c r="Z51" i="1" s="1"/>
  <c r="Z50" i="1" s="1"/>
  <c r="Z49" i="1" s="1"/>
  <c r="Z48" i="1" s="1"/>
  <c r="Z47" i="1" s="1"/>
  <c r="Z46" i="1" s="1"/>
  <c r="Z45" i="1" s="1"/>
  <c r="Z44" i="1" s="1"/>
  <c r="Z43" i="1" s="1"/>
  <c r="Z42" i="1" s="1"/>
  <c r="Z41" i="1" s="1"/>
  <c r="Z40" i="1" s="1"/>
  <c r="Z39" i="1" s="1"/>
  <c r="Z38" i="1" s="1"/>
  <c r="Z37" i="1" s="1"/>
  <c r="Z36" i="1" s="1"/>
  <c r="Z35" i="1" s="1"/>
  <c r="Z34" i="1" s="1"/>
  <c r="Z33" i="1" s="1"/>
  <c r="Z32" i="1" s="1"/>
  <c r="Z31" i="1" s="1"/>
  <c r="Z30" i="1" s="1"/>
  <c r="Z29" i="1" s="1"/>
  <c r="Z28" i="1" s="1"/>
  <c r="Z27" i="1" s="1"/>
  <c r="Z26" i="1" s="1"/>
  <c r="Z25" i="1" s="1"/>
  <c r="Z24" i="1" s="1"/>
  <c r="Z23" i="1" s="1"/>
  <c r="Z22" i="1" s="1"/>
  <c r="Z21" i="1" s="1"/>
  <c r="Z20" i="1" s="1"/>
  <c r="Z19" i="1" s="1"/>
  <c r="Z18" i="1" s="1"/>
  <c r="Z17" i="1" s="1"/>
  <c r="Z16" i="1" s="1"/>
  <c r="AF102" i="1"/>
  <c r="AF101" i="1" s="1"/>
  <c r="AF100" i="1" s="1"/>
  <c r="AF99" i="1" s="1"/>
  <c r="AF98" i="1" s="1"/>
  <c r="AF97" i="1" s="1"/>
  <c r="AF96" i="1" s="1"/>
  <c r="AF95" i="1" s="1"/>
  <c r="AF94" i="1" s="1"/>
  <c r="AF93" i="1" s="1"/>
  <c r="AF92" i="1" s="1"/>
  <c r="AF91" i="1" s="1"/>
  <c r="AF90" i="1" s="1"/>
  <c r="AF89" i="1" s="1"/>
  <c r="AE102" i="1"/>
  <c r="AE101" i="1" s="1"/>
  <c r="AE100" i="1" s="1"/>
  <c r="AE99" i="1" s="1"/>
  <c r="AE98" i="1" s="1"/>
  <c r="AE97" i="1" s="1"/>
  <c r="AE96" i="1" s="1"/>
  <c r="AE95" i="1" s="1"/>
  <c r="AE94" i="1" s="1"/>
  <c r="AE93" i="1" s="1"/>
  <c r="AE92" i="1" s="1"/>
  <c r="AE91" i="1" s="1"/>
  <c r="AE90" i="1" s="1"/>
  <c r="AE89" i="1" s="1"/>
  <c r="AE88" i="1" s="1"/>
  <c r="AE87" i="1" s="1"/>
  <c r="AE86" i="1" s="1"/>
  <c r="AE85" i="1" s="1"/>
  <c r="AE84" i="1" s="1"/>
  <c r="AE83" i="1" s="1"/>
  <c r="AE82" i="1" s="1"/>
  <c r="AE81" i="1" s="1"/>
  <c r="AE80" i="1" s="1"/>
  <c r="AE79" i="1" s="1"/>
  <c r="AE78" i="1" s="1"/>
  <c r="AE77" i="1" s="1"/>
  <c r="AE76" i="1" s="1"/>
  <c r="AE75" i="1" s="1"/>
  <c r="AE74" i="1" s="1"/>
  <c r="AE73" i="1" s="1"/>
  <c r="AE72" i="1" s="1"/>
  <c r="AA102" i="1"/>
  <c r="AA101" i="1" s="1"/>
  <c r="AA100" i="1" s="1"/>
  <c r="AA99" i="1" s="1"/>
  <c r="AA98" i="1" s="1"/>
  <c r="AA97" i="1" s="1"/>
  <c r="AA96" i="1" s="1"/>
  <c r="AA95" i="1" s="1"/>
  <c r="AA94" i="1" s="1"/>
  <c r="AA93" i="1" s="1"/>
  <c r="AA92" i="1" s="1"/>
  <c r="AA91" i="1" s="1"/>
  <c r="AA90" i="1" s="1"/>
  <c r="AA89" i="1" s="1"/>
  <c r="AA88" i="1" s="1"/>
  <c r="AA87" i="1" s="1"/>
  <c r="AA86" i="1" s="1"/>
  <c r="AA85" i="1" s="1"/>
  <c r="AA84" i="1" s="1"/>
  <c r="AA83" i="1" s="1"/>
  <c r="AA82" i="1" s="1"/>
  <c r="AA81" i="1" s="1"/>
  <c r="AA80" i="1" s="1"/>
  <c r="AA79" i="1" s="1"/>
  <c r="AA78" i="1" s="1"/>
  <c r="AA77" i="1" s="1"/>
  <c r="AA76" i="1" s="1"/>
  <c r="AA75" i="1" s="1"/>
  <c r="AA74" i="1" s="1"/>
  <c r="AA73" i="1" s="1"/>
  <c r="AA72" i="1" s="1"/>
  <c r="AA71" i="1" s="1"/>
  <c r="AA70" i="1" s="1"/>
  <c r="AA69" i="1" s="1"/>
  <c r="AA68" i="1" s="1"/>
  <c r="AA67" i="1" s="1"/>
  <c r="AA66" i="1" s="1"/>
  <c r="AA65" i="1" s="1"/>
  <c r="AA64" i="1" s="1"/>
  <c r="AA63" i="1" s="1"/>
  <c r="AA62" i="1" s="1"/>
  <c r="AA61" i="1" s="1"/>
  <c r="AA60" i="1" s="1"/>
  <c r="AA59" i="1" s="1"/>
  <c r="AA58" i="1" s="1"/>
  <c r="AA57" i="1" s="1"/>
  <c r="AA56" i="1" s="1"/>
  <c r="AA55" i="1" s="1"/>
  <c r="AA54" i="1" s="1"/>
  <c r="AA53" i="1" s="1"/>
  <c r="AA52" i="1" s="1"/>
  <c r="AA51" i="1" s="1"/>
  <c r="AA50" i="1" s="1"/>
  <c r="AA49" i="1" s="1"/>
  <c r="AA48" i="1" s="1"/>
  <c r="AA47" i="1" s="1"/>
  <c r="AA46" i="1" s="1"/>
  <c r="AA45" i="1" s="1"/>
  <c r="AA44" i="1" s="1"/>
  <c r="AA43" i="1" s="1"/>
  <c r="AA42" i="1" s="1"/>
  <c r="AA41" i="1" s="1"/>
  <c r="AA40" i="1" s="1"/>
  <c r="AA39" i="1" s="1"/>
  <c r="AA38" i="1" s="1"/>
  <c r="AA37" i="1" s="1"/>
  <c r="AA36" i="1" s="1"/>
  <c r="AA35" i="1" s="1"/>
  <c r="AA34" i="1" s="1"/>
  <c r="AA33" i="1" s="1"/>
  <c r="AA32" i="1" s="1"/>
  <c r="AA31" i="1" s="1"/>
  <c r="AA30" i="1" s="1"/>
  <c r="AA29" i="1" s="1"/>
  <c r="AA28" i="1" s="1"/>
  <c r="AA27" i="1" s="1"/>
  <c r="AA26" i="1" s="1"/>
  <c r="AA25" i="1" s="1"/>
  <c r="AA24" i="1" s="1"/>
  <c r="AA23" i="1" s="1"/>
  <c r="AS102" i="1"/>
  <c r="AS101" i="1" s="1"/>
  <c r="AS100" i="1" s="1"/>
  <c r="AS99" i="1" s="1"/>
  <c r="AS98" i="1" s="1"/>
  <c r="AS97" i="1" s="1"/>
  <c r="AS96" i="1" s="1"/>
  <c r="AS95" i="1" s="1"/>
  <c r="AS94" i="1" s="1"/>
  <c r="AS93" i="1" s="1"/>
  <c r="AS92" i="1" s="1"/>
  <c r="AS91" i="1" s="1"/>
  <c r="AS90" i="1" s="1"/>
  <c r="AS89" i="1" s="1"/>
  <c r="AS88" i="1" s="1"/>
  <c r="AS87" i="1" s="1"/>
  <c r="AS86" i="1" s="1"/>
  <c r="AS85" i="1" s="1"/>
  <c r="AS84" i="1" s="1"/>
  <c r="AS83" i="1" s="1"/>
  <c r="AS82" i="1" s="1"/>
  <c r="AS81" i="1" s="1"/>
  <c r="AS80" i="1" s="1"/>
  <c r="AS79" i="1" s="1"/>
  <c r="AS78" i="1" s="1"/>
  <c r="AS77" i="1" s="1"/>
  <c r="AS76" i="1" s="1"/>
  <c r="AS75" i="1" s="1"/>
  <c r="AS74" i="1" s="1"/>
  <c r="AS73" i="1" s="1"/>
  <c r="AS72" i="1" s="1"/>
  <c r="AS71" i="1" s="1"/>
  <c r="AS70" i="1" s="1"/>
  <c r="AS69" i="1" s="1"/>
  <c r="AS68" i="1" s="1"/>
  <c r="AS67" i="1" s="1"/>
  <c r="AS66" i="1" s="1"/>
  <c r="AS65" i="1" s="1"/>
  <c r="AS64" i="1" s="1"/>
  <c r="AS63" i="1" s="1"/>
  <c r="AS62" i="1" s="1"/>
  <c r="AS61" i="1" s="1"/>
  <c r="AS60" i="1" s="1"/>
  <c r="AS59" i="1" s="1"/>
  <c r="AS58" i="1" s="1"/>
  <c r="AS57" i="1" s="1"/>
  <c r="AS56" i="1" s="1"/>
  <c r="AS55" i="1" s="1"/>
  <c r="AS54" i="1" s="1"/>
  <c r="AS53" i="1" s="1"/>
  <c r="AS52" i="1" s="1"/>
  <c r="AS51" i="1" s="1"/>
  <c r="AS50" i="1" s="1"/>
  <c r="AS49" i="1" s="1"/>
  <c r="AS48" i="1" s="1"/>
  <c r="AS47" i="1" s="1"/>
  <c r="AS46" i="1" s="1"/>
  <c r="AS45" i="1" s="1"/>
  <c r="AS44" i="1" s="1"/>
  <c r="AS43" i="1" s="1"/>
  <c r="AS42" i="1" s="1"/>
  <c r="AS41" i="1" s="1"/>
  <c r="AS40" i="1" s="1"/>
  <c r="AS39" i="1" s="1"/>
  <c r="AS38" i="1" s="1"/>
  <c r="AS37" i="1" s="1"/>
  <c r="AS36" i="1" s="1"/>
  <c r="AS35" i="1" s="1"/>
  <c r="AS34" i="1" s="1"/>
  <c r="AS33" i="1" s="1"/>
  <c r="AS32" i="1" s="1"/>
  <c r="AS31" i="1" s="1"/>
  <c r="AS30" i="1" s="1"/>
  <c r="AS29" i="1" s="1"/>
  <c r="AS28" i="1" s="1"/>
  <c r="AS27" i="1" s="1"/>
  <c r="AS26" i="1" s="1"/>
  <c r="AS25" i="1" s="1"/>
  <c r="AS24" i="1" s="1"/>
  <c r="AS23" i="1" s="1"/>
  <c r="AS22" i="1" s="1"/>
  <c r="AS21" i="1" s="1"/>
  <c r="AS20" i="1" s="1"/>
  <c r="AS19" i="1" s="1"/>
  <c r="AS18" i="1" s="1"/>
  <c r="AS17" i="1" s="1"/>
  <c r="AS16" i="1" s="1"/>
  <c r="AS15" i="1" s="1"/>
  <c r="AS14" i="1" s="1"/>
  <c r="AS13" i="1" s="1"/>
  <c r="AS12" i="1" s="1"/>
  <c r="AS11" i="1" s="1"/>
  <c r="AS10" i="1" s="1"/>
  <c r="AS9" i="1" s="1"/>
  <c r="AS8" i="1" s="1"/>
  <c r="AS7" i="1" s="1"/>
  <c r="AS6" i="1" s="1"/>
  <c r="AS5" i="1" s="1"/>
  <c r="AP102" i="1"/>
  <c r="S94" i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K94" i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O94" i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W94" i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L94" i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H94" i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M101" i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I94" i="1"/>
  <c r="I95" i="1" s="1"/>
  <c r="I96" i="1" s="1"/>
  <c r="I97" i="1" s="1"/>
  <c r="I98" i="1" s="1"/>
  <c r="I99" i="1" s="1"/>
  <c r="AR101" i="1"/>
  <c r="AR100" i="1" s="1"/>
  <c r="AR99" i="1" s="1"/>
  <c r="AR98" i="1" s="1"/>
  <c r="AR97" i="1" s="1"/>
  <c r="AR96" i="1" s="1"/>
  <c r="AR95" i="1" s="1"/>
  <c r="AR94" i="1" s="1"/>
  <c r="AR93" i="1" s="1"/>
  <c r="AR92" i="1" s="1"/>
  <c r="AR91" i="1" s="1"/>
  <c r="AR90" i="1" s="1"/>
  <c r="AR89" i="1" s="1"/>
  <c r="AR88" i="1" s="1"/>
  <c r="AR87" i="1" s="1"/>
  <c r="AR86" i="1" s="1"/>
  <c r="AR85" i="1" s="1"/>
  <c r="AR84" i="1" s="1"/>
  <c r="AR83" i="1" s="1"/>
  <c r="AR82" i="1" s="1"/>
  <c r="AR81" i="1" s="1"/>
  <c r="AR80" i="1" s="1"/>
  <c r="AR79" i="1" s="1"/>
  <c r="AR78" i="1" s="1"/>
  <c r="AR77" i="1" s="1"/>
  <c r="AR76" i="1" s="1"/>
  <c r="AR75" i="1" s="1"/>
  <c r="AR74" i="1" s="1"/>
  <c r="AR73" i="1" s="1"/>
  <c r="AR72" i="1" s="1"/>
  <c r="AR71" i="1" s="1"/>
  <c r="AR70" i="1" s="1"/>
  <c r="AR69" i="1" s="1"/>
  <c r="AR68" i="1" s="1"/>
  <c r="AR67" i="1" s="1"/>
  <c r="AR66" i="1" s="1"/>
  <c r="AR65" i="1" s="1"/>
  <c r="AR64" i="1" s="1"/>
  <c r="AR63" i="1" s="1"/>
  <c r="AR62" i="1" s="1"/>
  <c r="AR61" i="1" s="1"/>
  <c r="AR60" i="1" s="1"/>
  <c r="AR59" i="1" s="1"/>
  <c r="AR58" i="1" s="1"/>
  <c r="AR57" i="1" s="1"/>
  <c r="AR56" i="1" s="1"/>
  <c r="AR55" i="1" s="1"/>
  <c r="AR54" i="1" s="1"/>
  <c r="AR53" i="1" s="1"/>
  <c r="AR52" i="1" s="1"/>
  <c r="AR51" i="1" s="1"/>
  <c r="AR50" i="1" s="1"/>
  <c r="AR49" i="1" s="1"/>
  <c r="AR48" i="1" s="1"/>
  <c r="AR47" i="1" s="1"/>
  <c r="AR46" i="1" s="1"/>
  <c r="AR45" i="1" s="1"/>
  <c r="AR44" i="1" s="1"/>
  <c r="AR43" i="1" s="1"/>
  <c r="AR42" i="1" s="1"/>
  <c r="AR41" i="1" s="1"/>
  <c r="AR40" i="1" s="1"/>
  <c r="AR39" i="1" s="1"/>
  <c r="AR38" i="1" s="1"/>
  <c r="AR37" i="1" s="1"/>
  <c r="AR36" i="1" s="1"/>
  <c r="AR35" i="1" s="1"/>
  <c r="AR34" i="1" s="1"/>
  <c r="AR33" i="1" s="1"/>
  <c r="AR32" i="1" s="1"/>
  <c r="AR31" i="1" s="1"/>
  <c r="AR30" i="1" s="1"/>
  <c r="AR29" i="1" s="1"/>
  <c r="AR28" i="1" s="1"/>
  <c r="AR27" i="1" s="1"/>
  <c r="AR26" i="1" s="1"/>
  <c r="AR25" i="1" s="1"/>
  <c r="AR24" i="1" s="1"/>
  <c r="AR23" i="1" s="1"/>
  <c r="AR22" i="1" s="1"/>
  <c r="AR21" i="1" s="1"/>
  <c r="AR20" i="1" s="1"/>
  <c r="AR19" i="1" s="1"/>
  <c r="AR18" i="1" s="1"/>
  <c r="AR17" i="1" s="1"/>
  <c r="AR16" i="1" s="1"/>
  <c r="AR15" i="1" s="1"/>
  <c r="AR14" i="1" s="1"/>
  <c r="AR13" i="1" s="1"/>
  <c r="AR12" i="1" s="1"/>
  <c r="AR11" i="1" s="1"/>
  <c r="AR10" i="1" s="1"/>
  <c r="AR9" i="1" s="1"/>
  <c r="AR8" i="1" s="1"/>
  <c r="AR7" i="1" s="1"/>
  <c r="AR6" i="1" s="1"/>
  <c r="AR5" i="1" s="1"/>
  <c r="AR177" i="1" s="1"/>
  <c r="AR176" i="1" s="1"/>
  <c r="AR175" i="1" s="1"/>
  <c r="AR174" i="1" s="1"/>
  <c r="AR173" i="1" s="1"/>
  <c r="AR172" i="1" s="1"/>
  <c r="AR171" i="1" s="1"/>
  <c r="AR170" i="1" s="1"/>
  <c r="AR169" i="1" s="1"/>
  <c r="AR168" i="1" s="1"/>
  <c r="AR167" i="1" s="1"/>
  <c r="AH94" i="1"/>
  <c r="AH93" i="1" s="1"/>
  <c r="AH92" i="1" s="1"/>
  <c r="AH91" i="1" s="1"/>
  <c r="AH90" i="1" s="1"/>
  <c r="AH89" i="1" s="1"/>
  <c r="AH88" i="1" s="1"/>
  <c r="AH87" i="1" s="1"/>
  <c r="AH86" i="1" s="1"/>
  <c r="AH85" i="1" s="1"/>
  <c r="AH84" i="1" s="1"/>
  <c r="AH83" i="1" s="1"/>
  <c r="AH82" i="1" s="1"/>
  <c r="AH81" i="1" s="1"/>
  <c r="AH80" i="1" s="1"/>
  <c r="AH79" i="1" s="1"/>
  <c r="AH78" i="1" s="1"/>
  <c r="AH77" i="1" s="1"/>
  <c r="AH76" i="1" s="1"/>
  <c r="AH75" i="1" s="1"/>
  <c r="AH74" i="1" s="1"/>
  <c r="AH73" i="1" s="1"/>
  <c r="AH72" i="1" s="1"/>
  <c r="AH71" i="1" s="1"/>
  <c r="AH70" i="1" s="1"/>
  <c r="AH69" i="1" s="1"/>
  <c r="AH68" i="1" s="1"/>
  <c r="AH67" i="1" s="1"/>
  <c r="AH66" i="1" s="1"/>
  <c r="AH65" i="1" s="1"/>
  <c r="AH64" i="1" s="1"/>
  <c r="AH63" i="1" s="1"/>
  <c r="AH62" i="1" s="1"/>
  <c r="AH61" i="1" s="1"/>
  <c r="AH60" i="1" s="1"/>
  <c r="AH59" i="1" s="1"/>
  <c r="AH58" i="1" s="1"/>
  <c r="AH57" i="1" s="1"/>
  <c r="AH56" i="1" s="1"/>
  <c r="AH55" i="1" s="1"/>
  <c r="AH54" i="1" s="1"/>
  <c r="AH53" i="1" s="1"/>
  <c r="AH52" i="1" s="1"/>
  <c r="AH51" i="1" s="1"/>
  <c r="AH50" i="1" s="1"/>
  <c r="AH49" i="1" s="1"/>
  <c r="AH48" i="1" s="1"/>
  <c r="AH47" i="1" s="1"/>
  <c r="AH46" i="1" s="1"/>
  <c r="AH45" i="1" s="1"/>
  <c r="AH44" i="1" s="1"/>
  <c r="AH43" i="1" s="1"/>
  <c r="AH42" i="1" s="1"/>
  <c r="AH41" i="1" s="1"/>
  <c r="AH40" i="1" s="1"/>
  <c r="AH39" i="1" s="1"/>
  <c r="AH38" i="1" s="1"/>
  <c r="AH37" i="1" s="1"/>
  <c r="AH36" i="1" s="1"/>
  <c r="AH35" i="1" s="1"/>
  <c r="AH34" i="1" s="1"/>
  <c r="AH33" i="1" s="1"/>
  <c r="AH32" i="1" s="1"/>
  <c r="AH31" i="1" s="1"/>
  <c r="AH30" i="1" s="1"/>
  <c r="AH29" i="1" s="1"/>
  <c r="AH28" i="1" s="1"/>
  <c r="AH27" i="1" s="1"/>
  <c r="AH26" i="1" s="1"/>
  <c r="AH25" i="1" s="1"/>
  <c r="AH24" i="1" s="1"/>
  <c r="AH23" i="1" s="1"/>
  <c r="AH22" i="1" s="1"/>
  <c r="AH21" i="1" s="1"/>
  <c r="AH20" i="1" s="1"/>
  <c r="AH19" i="1" s="1"/>
  <c r="AH18" i="1" s="1"/>
  <c r="AH17" i="1" s="1"/>
  <c r="AH16" i="1" s="1"/>
  <c r="AH15" i="1" s="1"/>
  <c r="AH14" i="1" s="1"/>
  <c r="AH13" i="1" s="1"/>
  <c r="AH12" i="1" s="1"/>
  <c r="AH11" i="1" s="1"/>
  <c r="AH10" i="1" s="1"/>
  <c r="AH9" i="1" s="1"/>
  <c r="AH8" i="1" s="1"/>
  <c r="AH7" i="1" s="1"/>
  <c r="AH6" i="1" s="1"/>
  <c r="AH5" i="1" s="1"/>
  <c r="AH177" i="1" s="1"/>
  <c r="AH176" i="1" s="1"/>
  <c r="AH175" i="1" s="1"/>
  <c r="AH174" i="1" s="1"/>
  <c r="AH173" i="1" s="1"/>
  <c r="AH172" i="1" s="1"/>
  <c r="AH171" i="1" s="1"/>
  <c r="AH170" i="1" s="1"/>
  <c r="AH169" i="1" s="1"/>
  <c r="AH168" i="1" s="1"/>
  <c r="AH167" i="1" s="1"/>
  <c r="AH166" i="1" s="1"/>
  <c r="AH165" i="1" s="1"/>
  <c r="AH164" i="1" s="1"/>
  <c r="AH163" i="1" s="1"/>
  <c r="AH162" i="1" s="1"/>
  <c r="AH161" i="1" s="1"/>
  <c r="AH160" i="1" s="1"/>
  <c r="AH159" i="1" s="1"/>
  <c r="AH158" i="1" s="1"/>
  <c r="AH157" i="1" s="1"/>
  <c r="AH156" i="1" s="1"/>
  <c r="AH155" i="1" s="1"/>
  <c r="AH154" i="1" s="1"/>
  <c r="AH153" i="1" s="1"/>
  <c r="AH152" i="1" s="1"/>
  <c r="AH151" i="1" s="1"/>
  <c r="AH150" i="1" s="1"/>
  <c r="AH149" i="1" s="1"/>
  <c r="AH148" i="1" s="1"/>
  <c r="AH147" i="1" s="1"/>
  <c r="AH146" i="1" s="1"/>
  <c r="AH145" i="1" s="1"/>
  <c r="AH144" i="1" s="1"/>
  <c r="AH143" i="1" s="1"/>
  <c r="AH142" i="1" s="1"/>
  <c r="AH141" i="1" s="1"/>
  <c r="AH140" i="1" s="1"/>
  <c r="AH139" i="1" s="1"/>
  <c r="AH138" i="1" s="1"/>
  <c r="AH137" i="1" s="1"/>
  <c r="AH136" i="1" s="1"/>
  <c r="AH135" i="1" s="1"/>
  <c r="AH134" i="1" s="1"/>
  <c r="AH133" i="1" s="1"/>
  <c r="AH132" i="1" s="1"/>
  <c r="AH131" i="1" s="1"/>
  <c r="AH130" i="1" s="1"/>
  <c r="AH129" i="1" s="1"/>
  <c r="AH128" i="1" s="1"/>
  <c r="AH127" i="1" s="1"/>
  <c r="AH126" i="1" s="1"/>
  <c r="AH125" i="1" s="1"/>
  <c r="AH124" i="1" s="1"/>
  <c r="AH123" i="1" s="1"/>
  <c r="AH122" i="1" s="1"/>
  <c r="AH121" i="1" s="1"/>
  <c r="AH120" i="1" s="1"/>
  <c r="AH119" i="1" s="1"/>
  <c r="AH118" i="1" s="1"/>
  <c r="AH117" i="1" s="1"/>
  <c r="AH116" i="1" s="1"/>
  <c r="AH115" i="1" s="1"/>
  <c r="AH114" i="1" s="1"/>
  <c r="AH113" i="1" s="1"/>
  <c r="AH112" i="1" s="1"/>
  <c r="AH111" i="1" s="1"/>
  <c r="AH110" i="1" s="1"/>
  <c r="AH109" i="1" s="1"/>
  <c r="AH108" i="1" s="1"/>
  <c r="AH107" i="1" s="1"/>
  <c r="AH106" i="1" s="1"/>
  <c r="AH105" i="1" s="1"/>
  <c r="AH104" i="1" s="1"/>
  <c r="Y94" i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F94" i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N94" i="1"/>
  <c r="N95" i="1" s="1"/>
  <c r="N96" i="1" s="1"/>
  <c r="N97" i="1" s="1"/>
  <c r="N98" i="1" s="1"/>
  <c r="J94" i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X94" i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AP101" i="1"/>
  <c r="AP100" i="1" s="1"/>
  <c r="AP99" i="1" s="1"/>
  <c r="AP98" i="1" s="1"/>
  <c r="AP97" i="1" s="1"/>
  <c r="AP96" i="1" s="1"/>
  <c r="AP95" i="1" s="1"/>
  <c r="AP94" i="1" s="1"/>
  <c r="AP93" i="1" s="1"/>
  <c r="AP92" i="1" s="1"/>
  <c r="AP91" i="1" s="1"/>
  <c r="AP90" i="1" s="1"/>
  <c r="AP89" i="1" s="1"/>
  <c r="AP88" i="1" s="1"/>
  <c r="AP87" i="1" s="1"/>
  <c r="AP86" i="1" s="1"/>
  <c r="AP85" i="1" s="1"/>
  <c r="AP84" i="1" s="1"/>
  <c r="AP83" i="1" s="1"/>
  <c r="AP82" i="1" s="1"/>
  <c r="AP81" i="1" s="1"/>
  <c r="AP80" i="1" s="1"/>
  <c r="AP79" i="1" s="1"/>
  <c r="AP78" i="1" s="1"/>
  <c r="AP77" i="1" s="1"/>
  <c r="AP76" i="1" s="1"/>
  <c r="AP75" i="1" s="1"/>
  <c r="AP74" i="1" s="1"/>
  <c r="AP73" i="1" s="1"/>
  <c r="AP72" i="1" s="1"/>
  <c r="AP71" i="1" s="1"/>
  <c r="AP70" i="1" s="1"/>
  <c r="AP69" i="1" s="1"/>
  <c r="AP68" i="1" s="1"/>
  <c r="AP67" i="1" s="1"/>
  <c r="AP66" i="1" s="1"/>
  <c r="AP65" i="1" s="1"/>
  <c r="AP64" i="1" s="1"/>
  <c r="AP63" i="1" s="1"/>
  <c r="AP62" i="1" s="1"/>
  <c r="AP61" i="1" s="1"/>
  <c r="AP60" i="1" s="1"/>
  <c r="AP59" i="1" s="1"/>
  <c r="AP58" i="1" s="1"/>
  <c r="AP57" i="1" s="1"/>
  <c r="AP56" i="1" s="1"/>
  <c r="AP55" i="1" s="1"/>
  <c r="AP54" i="1" s="1"/>
  <c r="AP53" i="1" s="1"/>
  <c r="AP52" i="1" s="1"/>
  <c r="AP51" i="1" s="1"/>
  <c r="AP50" i="1" s="1"/>
  <c r="AP49" i="1" s="1"/>
  <c r="AP48" i="1" s="1"/>
  <c r="AP47" i="1" s="1"/>
  <c r="AP46" i="1" s="1"/>
  <c r="AP45" i="1" s="1"/>
  <c r="AP44" i="1" s="1"/>
  <c r="AP43" i="1" s="1"/>
  <c r="AP42" i="1" s="1"/>
  <c r="AP41" i="1" s="1"/>
  <c r="AP40" i="1" s="1"/>
  <c r="AP39" i="1" s="1"/>
  <c r="AP38" i="1" s="1"/>
  <c r="AP37" i="1" s="1"/>
  <c r="AP36" i="1" s="1"/>
  <c r="AP35" i="1" s="1"/>
  <c r="AP34" i="1" s="1"/>
  <c r="AP33" i="1" s="1"/>
  <c r="AP32" i="1" s="1"/>
  <c r="AP31" i="1" s="1"/>
  <c r="AP30" i="1" s="1"/>
  <c r="AP29" i="1" s="1"/>
  <c r="AP28" i="1" s="1"/>
  <c r="AP27" i="1" s="1"/>
  <c r="AP26" i="1" s="1"/>
  <c r="AP25" i="1" s="1"/>
  <c r="AP24" i="1" s="1"/>
  <c r="AP23" i="1" s="1"/>
  <c r="AP22" i="1" s="1"/>
  <c r="AP21" i="1" s="1"/>
  <c r="AP20" i="1" s="1"/>
  <c r="AP19" i="1" s="1"/>
  <c r="AP18" i="1" s="1"/>
  <c r="AP17" i="1" s="1"/>
  <c r="AP16" i="1" s="1"/>
  <c r="AP15" i="1" s="1"/>
  <c r="AP14" i="1" s="1"/>
  <c r="AP13" i="1" s="1"/>
  <c r="AP12" i="1" s="1"/>
  <c r="AP11" i="1" s="1"/>
  <c r="AP10" i="1" s="1"/>
  <c r="AP9" i="1" s="1"/>
  <c r="AP8" i="1" s="1"/>
  <c r="AP7" i="1" s="1"/>
  <c r="AP6" i="1" s="1"/>
  <c r="AP5" i="1" s="1"/>
  <c r="T95" i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P94" i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I100" i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U94" i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AJ102" i="1"/>
  <c r="AJ101" i="1" s="1"/>
  <c r="AJ100" i="1" s="1"/>
  <c r="AJ99" i="1" s="1"/>
  <c r="AJ98" i="1" s="1"/>
  <c r="AJ97" i="1" s="1"/>
  <c r="AJ96" i="1" s="1"/>
  <c r="AJ95" i="1" s="1"/>
  <c r="AJ94" i="1" s="1"/>
  <c r="AJ93" i="1" s="1"/>
  <c r="AJ92" i="1" s="1"/>
  <c r="AJ91" i="1" s="1"/>
  <c r="AJ90" i="1" s="1"/>
  <c r="AJ89" i="1" s="1"/>
  <c r="AJ88" i="1" s="1"/>
  <c r="AJ87" i="1" s="1"/>
  <c r="AJ86" i="1" s="1"/>
  <c r="AJ85" i="1" s="1"/>
  <c r="AJ84" i="1" s="1"/>
  <c r="AJ83" i="1" s="1"/>
  <c r="AJ82" i="1" s="1"/>
  <c r="AJ81" i="1" s="1"/>
  <c r="AJ80" i="1" s="1"/>
  <c r="AJ79" i="1" s="1"/>
  <c r="AJ78" i="1" s="1"/>
  <c r="AJ77" i="1" s="1"/>
  <c r="AJ76" i="1" s="1"/>
  <c r="AJ75" i="1" s="1"/>
  <c r="AJ74" i="1" s="1"/>
  <c r="AJ73" i="1" s="1"/>
  <c r="AJ72" i="1" s="1"/>
  <c r="AJ71" i="1" s="1"/>
  <c r="AJ70" i="1" s="1"/>
  <c r="AJ69" i="1" s="1"/>
  <c r="AJ68" i="1" s="1"/>
  <c r="AJ67" i="1" s="1"/>
  <c r="AJ66" i="1" s="1"/>
  <c r="AJ65" i="1" s="1"/>
  <c r="AJ64" i="1" s="1"/>
  <c r="AJ63" i="1" s="1"/>
  <c r="AJ62" i="1" s="1"/>
  <c r="AJ61" i="1" s="1"/>
  <c r="AJ60" i="1" s="1"/>
  <c r="AJ59" i="1" s="1"/>
  <c r="AJ58" i="1" s="1"/>
  <c r="AJ57" i="1" s="1"/>
  <c r="AJ56" i="1" s="1"/>
  <c r="AJ55" i="1" s="1"/>
  <c r="AJ54" i="1" s="1"/>
  <c r="AJ53" i="1" s="1"/>
  <c r="AJ52" i="1" s="1"/>
  <c r="AJ51" i="1" s="1"/>
  <c r="AJ50" i="1" s="1"/>
  <c r="AJ49" i="1" s="1"/>
  <c r="AJ48" i="1" s="1"/>
  <c r="AJ47" i="1" s="1"/>
  <c r="AJ46" i="1" s="1"/>
  <c r="AJ45" i="1" s="1"/>
  <c r="AJ44" i="1" s="1"/>
  <c r="AJ43" i="1" s="1"/>
  <c r="AJ42" i="1" s="1"/>
  <c r="AJ41" i="1" s="1"/>
  <c r="AJ40" i="1" s="1"/>
  <c r="AJ39" i="1" s="1"/>
  <c r="AJ38" i="1" s="1"/>
  <c r="AJ37" i="1" s="1"/>
  <c r="AJ36" i="1" s="1"/>
  <c r="AJ35" i="1" s="1"/>
  <c r="AJ34" i="1" s="1"/>
  <c r="AJ33" i="1" s="1"/>
  <c r="AJ32" i="1" s="1"/>
  <c r="AJ31" i="1" s="1"/>
  <c r="AJ30" i="1" s="1"/>
  <c r="AJ29" i="1" s="1"/>
  <c r="AJ28" i="1" s="1"/>
  <c r="AJ27" i="1" s="1"/>
  <c r="AJ26" i="1" s="1"/>
  <c r="AJ25" i="1" s="1"/>
  <c r="AJ24" i="1" s="1"/>
  <c r="AJ23" i="1" s="1"/>
  <c r="AJ22" i="1" s="1"/>
  <c r="AJ21" i="1" s="1"/>
  <c r="AJ20" i="1" s="1"/>
  <c r="AJ19" i="1" s="1"/>
  <c r="AJ18" i="1" s="1"/>
  <c r="AJ17" i="1" s="1"/>
  <c r="AJ16" i="1" s="1"/>
  <c r="AJ15" i="1" s="1"/>
  <c r="AJ14" i="1" s="1"/>
  <c r="AJ13" i="1" s="1"/>
  <c r="AJ12" i="1" s="1"/>
  <c r="AJ11" i="1" s="1"/>
  <c r="AJ10" i="1" s="1"/>
  <c r="AJ9" i="1" s="1"/>
  <c r="AJ8" i="1" s="1"/>
  <c r="AJ7" i="1" s="1"/>
  <c r="AJ6" i="1" s="1"/>
  <c r="AJ5" i="1" s="1"/>
  <c r="AJ177" i="1" s="1"/>
  <c r="AJ176" i="1" s="1"/>
  <c r="AJ175" i="1" s="1"/>
  <c r="AJ174" i="1" s="1"/>
  <c r="AJ173" i="1" s="1"/>
  <c r="AJ172" i="1" s="1"/>
  <c r="AJ171" i="1" s="1"/>
  <c r="AJ170" i="1" s="1"/>
  <c r="AJ169" i="1" s="1"/>
  <c r="AJ168" i="1" s="1"/>
  <c r="AJ167" i="1" s="1"/>
  <c r="AJ166" i="1" s="1"/>
  <c r="AJ165" i="1" s="1"/>
  <c r="AJ164" i="1" s="1"/>
  <c r="AJ163" i="1" s="1"/>
  <c r="AJ162" i="1" s="1"/>
  <c r="AJ161" i="1" s="1"/>
  <c r="AJ160" i="1" s="1"/>
  <c r="AJ159" i="1" s="1"/>
  <c r="AJ158" i="1" s="1"/>
  <c r="AJ157" i="1" s="1"/>
  <c r="AJ156" i="1" s="1"/>
  <c r="AJ155" i="1" s="1"/>
  <c r="AJ154" i="1" s="1"/>
  <c r="AJ153" i="1" s="1"/>
  <c r="AJ152" i="1" s="1"/>
  <c r="AJ151" i="1" s="1"/>
  <c r="AJ150" i="1" s="1"/>
  <c r="AJ149" i="1" s="1"/>
  <c r="AJ148" i="1" s="1"/>
  <c r="AJ147" i="1" s="1"/>
  <c r="AJ146" i="1" s="1"/>
  <c r="AJ145" i="1" s="1"/>
  <c r="AJ144" i="1" s="1"/>
  <c r="AJ143" i="1" s="1"/>
  <c r="AJ142" i="1" s="1"/>
  <c r="AJ141" i="1" s="1"/>
  <c r="AJ140" i="1" s="1"/>
  <c r="AJ139" i="1" s="1"/>
  <c r="AJ138" i="1" s="1"/>
  <c r="AJ137" i="1" s="1"/>
  <c r="AJ136" i="1" s="1"/>
  <c r="AJ135" i="1" s="1"/>
  <c r="AJ134" i="1" s="1"/>
  <c r="AJ133" i="1" s="1"/>
  <c r="AJ132" i="1" s="1"/>
  <c r="AJ131" i="1" s="1"/>
  <c r="AJ130" i="1" s="1"/>
  <c r="AJ129" i="1" s="1"/>
  <c r="AJ128" i="1" s="1"/>
  <c r="AJ127" i="1" s="1"/>
  <c r="AJ126" i="1" s="1"/>
  <c r="AJ125" i="1" s="1"/>
  <c r="AJ124" i="1" s="1"/>
  <c r="AJ123" i="1" s="1"/>
  <c r="AJ122" i="1" s="1"/>
  <c r="AJ121" i="1" s="1"/>
  <c r="AJ120" i="1" s="1"/>
  <c r="AJ119" i="1" s="1"/>
  <c r="AJ118" i="1" s="1"/>
  <c r="AJ117" i="1" s="1"/>
  <c r="AJ116" i="1" s="1"/>
  <c r="AJ115" i="1" s="1"/>
  <c r="AQ102" i="1"/>
  <c r="AQ101" i="1" s="1"/>
  <c r="AQ100" i="1" s="1"/>
  <c r="AQ99" i="1" s="1"/>
  <c r="AQ98" i="1" s="1"/>
  <c r="AQ97" i="1" s="1"/>
  <c r="AQ96" i="1" s="1"/>
  <c r="AQ95" i="1" s="1"/>
  <c r="AQ94" i="1" s="1"/>
  <c r="AQ93" i="1" s="1"/>
  <c r="AQ92" i="1" s="1"/>
  <c r="AQ91" i="1" s="1"/>
  <c r="AQ90" i="1" s="1"/>
  <c r="AQ89" i="1" s="1"/>
  <c r="AQ88" i="1" s="1"/>
  <c r="AQ87" i="1" s="1"/>
  <c r="AQ86" i="1" s="1"/>
  <c r="AQ85" i="1" s="1"/>
  <c r="AQ84" i="1" s="1"/>
  <c r="AQ83" i="1" s="1"/>
  <c r="AQ82" i="1" s="1"/>
  <c r="AQ81" i="1" s="1"/>
  <c r="AQ80" i="1" s="1"/>
  <c r="AQ79" i="1" s="1"/>
  <c r="AQ78" i="1" s="1"/>
  <c r="AQ77" i="1" s="1"/>
  <c r="AQ76" i="1" s="1"/>
  <c r="AQ75" i="1" s="1"/>
  <c r="AQ74" i="1" s="1"/>
  <c r="AQ73" i="1" s="1"/>
  <c r="AQ72" i="1" s="1"/>
  <c r="AQ71" i="1" s="1"/>
  <c r="AQ70" i="1" s="1"/>
  <c r="AQ69" i="1" s="1"/>
  <c r="AQ68" i="1" s="1"/>
  <c r="AQ67" i="1" s="1"/>
  <c r="AQ66" i="1" s="1"/>
  <c r="AQ65" i="1" s="1"/>
  <c r="AQ64" i="1" s="1"/>
  <c r="AQ63" i="1" s="1"/>
  <c r="AQ62" i="1" s="1"/>
  <c r="AQ61" i="1" s="1"/>
  <c r="AQ60" i="1" s="1"/>
  <c r="AQ59" i="1" s="1"/>
  <c r="AQ58" i="1" s="1"/>
  <c r="AQ57" i="1" s="1"/>
  <c r="AQ56" i="1" s="1"/>
  <c r="AQ55" i="1" s="1"/>
  <c r="AQ54" i="1" s="1"/>
  <c r="AQ53" i="1" s="1"/>
  <c r="AQ52" i="1" s="1"/>
  <c r="AQ51" i="1" s="1"/>
  <c r="AQ50" i="1" s="1"/>
  <c r="AQ49" i="1" s="1"/>
  <c r="AQ48" i="1" s="1"/>
  <c r="AQ47" i="1" s="1"/>
  <c r="AQ46" i="1" s="1"/>
  <c r="AQ45" i="1" s="1"/>
  <c r="AQ44" i="1" s="1"/>
  <c r="AQ43" i="1" s="1"/>
  <c r="AQ42" i="1" s="1"/>
  <c r="AQ41" i="1" s="1"/>
  <c r="AQ40" i="1" s="1"/>
  <c r="AQ39" i="1" s="1"/>
  <c r="AQ38" i="1" s="1"/>
  <c r="AQ37" i="1" s="1"/>
  <c r="AQ36" i="1" s="1"/>
  <c r="AQ35" i="1" s="1"/>
  <c r="AQ34" i="1" s="1"/>
  <c r="AQ33" i="1" s="1"/>
  <c r="AQ32" i="1" s="1"/>
  <c r="AQ31" i="1" s="1"/>
  <c r="AQ30" i="1" s="1"/>
  <c r="AQ29" i="1" s="1"/>
  <c r="AQ28" i="1" s="1"/>
  <c r="AQ27" i="1" s="1"/>
  <c r="AQ26" i="1" s="1"/>
  <c r="AQ25" i="1" s="1"/>
  <c r="AQ24" i="1" s="1"/>
  <c r="AQ23" i="1" s="1"/>
  <c r="AQ22" i="1" s="1"/>
  <c r="AQ21" i="1" s="1"/>
  <c r="AQ20" i="1" s="1"/>
  <c r="AQ19" i="1" s="1"/>
  <c r="AQ18" i="1" s="1"/>
  <c r="AQ17" i="1" s="1"/>
  <c r="AQ16" i="1" s="1"/>
  <c r="AQ15" i="1" s="1"/>
  <c r="AQ14" i="1" s="1"/>
  <c r="AQ13" i="1" s="1"/>
  <c r="AQ12" i="1" s="1"/>
  <c r="AQ11" i="1" s="1"/>
  <c r="AQ10" i="1" s="1"/>
  <c r="AQ9" i="1" s="1"/>
  <c r="AQ8" i="1" s="1"/>
  <c r="AQ7" i="1" s="1"/>
  <c r="AQ6" i="1" s="1"/>
  <c r="AQ5" i="1" s="1"/>
  <c r="AQ177" i="1" s="1"/>
  <c r="AQ176" i="1" s="1"/>
  <c r="AQ175" i="1" s="1"/>
  <c r="AQ174" i="1" s="1"/>
  <c r="AQ173" i="1" s="1"/>
  <c r="AQ172" i="1" s="1"/>
  <c r="AQ171" i="1" s="1"/>
  <c r="AQ170" i="1" s="1"/>
  <c r="AQ169" i="1" s="1"/>
  <c r="AQ168" i="1" s="1"/>
  <c r="AQ167" i="1" s="1"/>
  <c r="AQ166" i="1" s="1"/>
  <c r="AQ165" i="1" s="1"/>
  <c r="AQ164" i="1" s="1"/>
  <c r="AQ163" i="1" s="1"/>
  <c r="AQ162" i="1" s="1"/>
  <c r="AL102" i="1"/>
  <c r="AL101" i="1" s="1"/>
  <c r="AL100" i="1" s="1"/>
  <c r="AL99" i="1" s="1"/>
  <c r="AL98" i="1" s="1"/>
  <c r="AL97" i="1" s="1"/>
  <c r="AL96" i="1" s="1"/>
  <c r="AL95" i="1" s="1"/>
  <c r="AL94" i="1" s="1"/>
  <c r="AL93" i="1" s="1"/>
  <c r="AL92" i="1" s="1"/>
  <c r="AL91" i="1" s="1"/>
  <c r="AL90" i="1" s="1"/>
  <c r="AL89" i="1" s="1"/>
  <c r="AL88" i="1" s="1"/>
  <c r="AL87" i="1" s="1"/>
  <c r="AL86" i="1" s="1"/>
  <c r="AL85" i="1" s="1"/>
  <c r="AL84" i="1" s="1"/>
  <c r="AL83" i="1" s="1"/>
  <c r="AL82" i="1" s="1"/>
  <c r="AL81" i="1" s="1"/>
  <c r="AL80" i="1" s="1"/>
  <c r="AL79" i="1" s="1"/>
  <c r="AL78" i="1" s="1"/>
  <c r="AL77" i="1" s="1"/>
  <c r="AL76" i="1" s="1"/>
  <c r="AL75" i="1" s="1"/>
  <c r="AL74" i="1" s="1"/>
  <c r="AL73" i="1" s="1"/>
  <c r="AL72" i="1" s="1"/>
  <c r="AL71" i="1" s="1"/>
  <c r="AL70" i="1" s="1"/>
  <c r="AL69" i="1" s="1"/>
  <c r="AL68" i="1" s="1"/>
  <c r="AL67" i="1" s="1"/>
  <c r="AL66" i="1" s="1"/>
  <c r="AL65" i="1" s="1"/>
  <c r="AL64" i="1" s="1"/>
  <c r="AL63" i="1" s="1"/>
  <c r="AL62" i="1" s="1"/>
  <c r="AL61" i="1" s="1"/>
  <c r="AL60" i="1" s="1"/>
  <c r="AL59" i="1" s="1"/>
  <c r="AL58" i="1" s="1"/>
  <c r="AL57" i="1" s="1"/>
  <c r="AL56" i="1" s="1"/>
  <c r="AL55" i="1" s="1"/>
  <c r="AL54" i="1" s="1"/>
  <c r="AL53" i="1" s="1"/>
  <c r="AL52" i="1" s="1"/>
  <c r="AL51" i="1" s="1"/>
  <c r="AL50" i="1" s="1"/>
  <c r="AL49" i="1" s="1"/>
  <c r="AL48" i="1" s="1"/>
  <c r="AL47" i="1" s="1"/>
  <c r="AL46" i="1" s="1"/>
  <c r="AL45" i="1" s="1"/>
  <c r="AL44" i="1" s="1"/>
  <c r="AL43" i="1" s="1"/>
  <c r="AL42" i="1" s="1"/>
  <c r="AL41" i="1" s="1"/>
  <c r="AL40" i="1" s="1"/>
  <c r="AL39" i="1" s="1"/>
  <c r="AL38" i="1" s="1"/>
  <c r="AL37" i="1" s="1"/>
  <c r="AL36" i="1" s="1"/>
  <c r="AL35" i="1" s="1"/>
  <c r="AL34" i="1" s="1"/>
  <c r="AL33" i="1" s="1"/>
  <c r="AL32" i="1" s="1"/>
  <c r="AL31" i="1" s="1"/>
  <c r="AL30" i="1" s="1"/>
  <c r="AL29" i="1" s="1"/>
  <c r="AL28" i="1" s="1"/>
  <c r="AL27" i="1" s="1"/>
  <c r="AL26" i="1" s="1"/>
  <c r="AL25" i="1" s="1"/>
  <c r="AL24" i="1" s="1"/>
  <c r="AL23" i="1" s="1"/>
  <c r="AL22" i="1" s="1"/>
  <c r="AL21" i="1" s="1"/>
  <c r="AL20" i="1" s="1"/>
  <c r="AL19" i="1" s="1"/>
  <c r="AL18" i="1" s="1"/>
  <c r="AL17" i="1" s="1"/>
  <c r="AL16" i="1" s="1"/>
  <c r="AL15" i="1" s="1"/>
  <c r="AL14" i="1" s="1"/>
  <c r="AL13" i="1" s="1"/>
  <c r="AL12" i="1" s="1"/>
  <c r="AL11" i="1" s="1"/>
  <c r="AL10" i="1" s="1"/>
  <c r="AL9" i="1" s="1"/>
  <c r="AL8" i="1" s="1"/>
  <c r="AL7" i="1" s="1"/>
  <c r="AL6" i="1" s="1"/>
  <c r="AL5" i="1" s="1"/>
  <c r="AL177" i="1" s="1"/>
  <c r="AL176" i="1" s="1"/>
  <c r="AL175" i="1" s="1"/>
  <c r="AL174" i="1" s="1"/>
  <c r="AL173" i="1" s="1"/>
  <c r="AL172" i="1" s="1"/>
  <c r="AL171" i="1" s="1"/>
  <c r="AL170" i="1" s="1"/>
  <c r="AL169" i="1" s="1"/>
  <c r="AL168" i="1" s="1"/>
  <c r="AL167" i="1" s="1"/>
  <c r="AL166" i="1" s="1"/>
  <c r="AL165" i="1" s="1"/>
  <c r="AL164" i="1" s="1"/>
  <c r="AL163" i="1" s="1"/>
  <c r="AL162" i="1" s="1"/>
  <c r="AL161" i="1" s="1"/>
  <c r="AL160" i="1" s="1"/>
  <c r="AL159" i="1" s="1"/>
  <c r="AL158" i="1" s="1"/>
  <c r="AL157" i="1" s="1"/>
  <c r="AL156" i="1" s="1"/>
  <c r="AL155" i="1" s="1"/>
  <c r="AL154" i="1" s="1"/>
  <c r="AL153" i="1" s="1"/>
  <c r="AL152" i="1" s="1"/>
  <c r="AL151" i="1" s="1"/>
  <c r="AL150" i="1" s="1"/>
  <c r="AL149" i="1" s="1"/>
  <c r="AL148" i="1" s="1"/>
  <c r="AL147" i="1" s="1"/>
  <c r="AL146" i="1" s="1"/>
  <c r="AL145" i="1" s="1"/>
  <c r="AL144" i="1" s="1"/>
  <c r="AL143" i="1" s="1"/>
  <c r="AL142" i="1" s="1"/>
  <c r="AL141" i="1" s="1"/>
  <c r="AL140" i="1" s="1"/>
  <c r="AL139" i="1" s="1"/>
  <c r="AL138" i="1" s="1"/>
  <c r="AL137" i="1" s="1"/>
  <c r="AL136" i="1" s="1"/>
  <c r="AL135" i="1" s="1"/>
  <c r="AL134" i="1" s="1"/>
  <c r="AL133" i="1" s="1"/>
  <c r="AL132" i="1" s="1"/>
  <c r="AN102" i="1"/>
  <c r="AN101" i="1" s="1"/>
  <c r="AN100" i="1" s="1"/>
  <c r="AN99" i="1" s="1"/>
  <c r="AN98" i="1" s="1"/>
  <c r="AN97" i="1" s="1"/>
  <c r="AN96" i="1" s="1"/>
  <c r="AN95" i="1" s="1"/>
  <c r="AN94" i="1" s="1"/>
  <c r="AN93" i="1" s="1"/>
  <c r="AN92" i="1" s="1"/>
  <c r="AN91" i="1" s="1"/>
  <c r="AN90" i="1" s="1"/>
  <c r="AN89" i="1" s="1"/>
  <c r="AN88" i="1" s="1"/>
  <c r="AN87" i="1" s="1"/>
  <c r="AN86" i="1" s="1"/>
  <c r="AN85" i="1" s="1"/>
  <c r="AN84" i="1" s="1"/>
  <c r="AN83" i="1" s="1"/>
  <c r="AN82" i="1" s="1"/>
  <c r="AN81" i="1" s="1"/>
  <c r="AN80" i="1" s="1"/>
  <c r="AN79" i="1" s="1"/>
  <c r="AN78" i="1" s="1"/>
  <c r="AN77" i="1" s="1"/>
  <c r="AN76" i="1" s="1"/>
  <c r="AN75" i="1" s="1"/>
  <c r="AN74" i="1" s="1"/>
  <c r="AN73" i="1" s="1"/>
  <c r="AN72" i="1" s="1"/>
  <c r="AN71" i="1" s="1"/>
  <c r="AN70" i="1" s="1"/>
  <c r="AN69" i="1" s="1"/>
  <c r="AN68" i="1" s="1"/>
  <c r="AN67" i="1" s="1"/>
  <c r="AN66" i="1" s="1"/>
  <c r="AN65" i="1" s="1"/>
  <c r="AN64" i="1" s="1"/>
  <c r="AN63" i="1" s="1"/>
  <c r="AN62" i="1" s="1"/>
  <c r="AN61" i="1" s="1"/>
  <c r="AN60" i="1" s="1"/>
  <c r="AN59" i="1" s="1"/>
  <c r="AN58" i="1" s="1"/>
  <c r="AN57" i="1" s="1"/>
  <c r="AN56" i="1" s="1"/>
  <c r="AN55" i="1" s="1"/>
  <c r="AN54" i="1" s="1"/>
  <c r="AN53" i="1" s="1"/>
  <c r="AN52" i="1" s="1"/>
  <c r="AN51" i="1" s="1"/>
  <c r="AN50" i="1" s="1"/>
  <c r="AN49" i="1" s="1"/>
  <c r="AN48" i="1" s="1"/>
  <c r="AN47" i="1" s="1"/>
  <c r="AN46" i="1" s="1"/>
  <c r="AN45" i="1" s="1"/>
  <c r="AN44" i="1" s="1"/>
  <c r="AN43" i="1" s="1"/>
  <c r="AN42" i="1" s="1"/>
  <c r="AN41" i="1" s="1"/>
  <c r="AN40" i="1" s="1"/>
  <c r="AN39" i="1" s="1"/>
  <c r="AN38" i="1" s="1"/>
  <c r="AN37" i="1" s="1"/>
  <c r="AN36" i="1" s="1"/>
  <c r="AN35" i="1" s="1"/>
  <c r="AN34" i="1" s="1"/>
  <c r="AN33" i="1" s="1"/>
  <c r="AN32" i="1" s="1"/>
  <c r="AN31" i="1" s="1"/>
  <c r="AN30" i="1" s="1"/>
  <c r="AN29" i="1" s="1"/>
  <c r="AN28" i="1" s="1"/>
  <c r="AN27" i="1" s="1"/>
  <c r="AN26" i="1" s="1"/>
  <c r="AN25" i="1" s="1"/>
  <c r="AN24" i="1" s="1"/>
  <c r="AN23" i="1" s="1"/>
  <c r="AN22" i="1" s="1"/>
  <c r="AN21" i="1" s="1"/>
  <c r="AN20" i="1" s="1"/>
  <c r="AN19" i="1" s="1"/>
  <c r="AN18" i="1" s="1"/>
  <c r="AN17" i="1" s="1"/>
  <c r="AN16" i="1" s="1"/>
  <c r="AN15" i="1" s="1"/>
  <c r="AN14" i="1" s="1"/>
  <c r="AN13" i="1" s="1"/>
  <c r="AN12" i="1" s="1"/>
  <c r="AN11" i="1" s="1"/>
  <c r="AN10" i="1" s="1"/>
  <c r="AN9" i="1" s="1"/>
  <c r="AN8" i="1" s="1"/>
  <c r="AN7" i="1" s="1"/>
  <c r="AN6" i="1" s="1"/>
  <c r="AN5" i="1" s="1"/>
  <c r="AN177" i="1" s="1"/>
  <c r="AN176" i="1" s="1"/>
  <c r="AN175" i="1" s="1"/>
  <c r="AN174" i="1" s="1"/>
  <c r="AN173" i="1" s="1"/>
  <c r="AN172" i="1" s="1"/>
  <c r="AN171" i="1" s="1"/>
  <c r="AN170" i="1" s="1"/>
  <c r="AN169" i="1" s="1"/>
  <c r="AN168" i="1" s="1"/>
  <c r="AN167" i="1" s="1"/>
  <c r="AN166" i="1" s="1"/>
  <c r="AN165" i="1" s="1"/>
  <c r="AN164" i="1" s="1"/>
  <c r="AN163" i="1" s="1"/>
  <c r="AN162" i="1" s="1"/>
  <c r="AN161" i="1" s="1"/>
  <c r="AN160" i="1" s="1"/>
  <c r="AN159" i="1" s="1"/>
  <c r="AN158" i="1" s="1"/>
  <c r="AN157" i="1" s="1"/>
  <c r="AN156" i="1" s="1"/>
  <c r="AN155" i="1" s="1"/>
  <c r="AN154" i="1" s="1"/>
  <c r="AN153" i="1" s="1"/>
  <c r="AN152" i="1" s="1"/>
  <c r="AN151" i="1" s="1"/>
  <c r="AN150" i="1" s="1"/>
  <c r="AN149" i="1" s="1"/>
  <c r="AN148" i="1" s="1"/>
  <c r="AK102" i="1"/>
  <c r="AK101" i="1" s="1"/>
  <c r="AK100" i="1" s="1"/>
  <c r="AK99" i="1" s="1"/>
  <c r="AK98" i="1" s="1"/>
  <c r="AK97" i="1" s="1"/>
  <c r="AK96" i="1" s="1"/>
  <c r="AK95" i="1" s="1"/>
  <c r="AK94" i="1" s="1"/>
  <c r="AK93" i="1" s="1"/>
  <c r="AK92" i="1" s="1"/>
  <c r="AK91" i="1" s="1"/>
  <c r="AK90" i="1" s="1"/>
  <c r="AK89" i="1" s="1"/>
  <c r="AK88" i="1" s="1"/>
  <c r="AK87" i="1" s="1"/>
  <c r="AK86" i="1" s="1"/>
  <c r="AK85" i="1" s="1"/>
  <c r="AK84" i="1" s="1"/>
  <c r="AK83" i="1" s="1"/>
  <c r="AK82" i="1" s="1"/>
  <c r="AK81" i="1" s="1"/>
  <c r="AK80" i="1" s="1"/>
  <c r="AK79" i="1" s="1"/>
  <c r="AK78" i="1" s="1"/>
  <c r="AK77" i="1" s="1"/>
  <c r="AK76" i="1" s="1"/>
  <c r="AK75" i="1" s="1"/>
  <c r="AK74" i="1" s="1"/>
  <c r="AK73" i="1" s="1"/>
  <c r="AK72" i="1" s="1"/>
  <c r="AK71" i="1" s="1"/>
  <c r="AK70" i="1" s="1"/>
  <c r="AK69" i="1" s="1"/>
  <c r="AK68" i="1" s="1"/>
  <c r="AK67" i="1" s="1"/>
  <c r="AK66" i="1" s="1"/>
  <c r="AK65" i="1" s="1"/>
  <c r="AK64" i="1" s="1"/>
  <c r="AK63" i="1" s="1"/>
  <c r="AK62" i="1" s="1"/>
  <c r="AK61" i="1" s="1"/>
  <c r="AK60" i="1" s="1"/>
  <c r="AK59" i="1" s="1"/>
  <c r="AK58" i="1" s="1"/>
  <c r="AK57" i="1" s="1"/>
  <c r="AK56" i="1" s="1"/>
  <c r="AK55" i="1" s="1"/>
  <c r="AK54" i="1" s="1"/>
  <c r="AK53" i="1" s="1"/>
  <c r="AK52" i="1" s="1"/>
  <c r="AK51" i="1" s="1"/>
  <c r="AK50" i="1" s="1"/>
  <c r="AK49" i="1" s="1"/>
  <c r="AK48" i="1" s="1"/>
  <c r="AK47" i="1" s="1"/>
  <c r="AK46" i="1" s="1"/>
  <c r="AK45" i="1" s="1"/>
  <c r="AK44" i="1" s="1"/>
  <c r="AK43" i="1" s="1"/>
  <c r="AK42" i="1" s="1"/>
  <c r="AK41" i="1" s="1"/>
  <c r="AK40" i="1" s="1"/>
  <c r="AK39" i="1" s="1"/>
  <c r="AK38" i="1" s="1"/>
  <c r="AK37" i="1" s="1"/>
  <c r="AK36" i="1" s="1"/>
  <c r="AK35" i="1" s="1"/>
  <c r="AK34" i="1" s="1"/>
  <c r="AK33" i="1" s="1"/>
  <c r="AK32" i="1" s="1"/>
  <c r="AK31" i="1" s="1"/>
  <c r="AK30" i="1" s="1"/>
  <c r="AK29" i="1" s="1"/>
  <c r="AK28" i="1" s="1"/>
  <c r="AK27" i="1" s="1"/>
  <c r="AK26" i="1" s="1"/>
  <c r="AK25" i="1" s="1"/>
  <c r="AK24" i="1" s="1"/>
  <c r="AK23" i="1" s="1"/>
  <c r="AK22" i="1" s="1"/>
  <c r="AK21" i="1" s="1"/>
  <c r="AK20" i="1" s="1"/>
  <c r="AK19" i="1" s="1"/>
  <c r="AK18" i="1" s="1"/>
  <c r="AK17" i="1" s="1"/>
  <c r="AK16" i="1" s="1"/>
  <c r="AK15" i="1" s="1"/>
  <c r="AK14" i="1" s="1"/>
  <c r="AK13" i="1" s="1"/>
  <c r="AK12" i="1" s="1"/>
  <c r="AK11" i="1" s="1"/>
  <c r="AK10" i="1" s="1"/>
  <c r="AK9" i="1" s="1"/>
  <c r="AK8" i="1" s="1"/>
  <c r="AK7" i="1" s="1"/>
  <c r="AK6" i="1" s="1"/>
  <c r="AK5" i="1" s="1"/>
  <c r="AK177" i="1" s="1"/>
  <c r="AK176" i="1" s="1"/>
  <c r="AK175" i="1" s="1"/>
  <c r="AK174" i="1" s="1"/>
  <c r="AK173" i="1" s="1"/>
  <c r="AK172" i="1" s="1"/>
  <c r="AK171" i="1" s="1"/>
  <c r="AK170" i="1" s="1"/>
  <c r="AK169" i="1" s="1"/>
  <c r="AK168" i="1" s="1"/>
  <c r="AK167" i="1" s="1"/>
  <c r="AK166" i="1" s="1"/>
  <c r="AK165" i="1" s="1"/>
  <c r="AK164" i="1" s="1"/>
  <c r="AK163" i="1" s="1"/>
  <c r="AK162" i="1" s="1"/>
  <c r="AK161" i="1" s="1"/>
  <c r="AK160" i="1" s="1"/>
  <c r="AK159" i="1" s="1"/>
  <c r="AK158" i="1" s="1"/>
  <c r="AK157" i="1" s="1"/>
  <c r="AK156" i="1" s="1"/>
  <c r="AK155" i="1" s="1"/>
  <c r="AK154" i="1" s="1"/>
  <c r="AK153" i="1" s="1"/>
  <c r="AK152" i="1" s="1"/>
  <c r="AK151" i="1" s="1"/>
  <c r="AK150" i="1" s="1"/>
  <c r="AK149" i="1" s="1"/>
  <c r="AK148" i="1" s="1"/>
  <c r="AK147" i="1" s="1"/>
  <c r="AK146" i="1" s="1"/>
  <c r="AK145" i="1" s="1"/>
  <c r="AK144" i="1" s="1"/>
  <c r="AK143" i="1" s="1"/>
  <c r="AK142" i="1" s="1"/>
  <c r="AK141" i="1" s="1"/>
  <c r="AK140" i="1" s="1"/>
  <c r="AK139" i="1" s="1"/>
  <c r="AK138" i="1" s="1"/>
  <c r="AK137" i="1" s="1"/>
  <c r="AK136" i="1" s="1"/>
  <c r="AK135" i="1" s="1"/>
  <c r="AK134" i="1" s="1"/>
  <c r="AK133" i="1" s="1"/>
  <c r="AK132" i="1" s="1"/>
  <c r="AK131" i="1" s="1"/>
  <c r="AK130" i="1" s="1"/>
  <c r="AK129" i="1" s="1"/>
  <c r="AK128" i="1" s="1"/>
  <c r="AK127" i="1" s="1"/>
  <c r="AK126" i="1" s="1"/>
  <c r="AK125" i="1" s="1"/>
  <c r="AK124" i="1" s="1"/>
  <c r="AK123" i="1" s="1"/>
  <c r="AK122" i="1" s="1"/>
  <c r="AK121" i="1" s="1"/>
  <c r="AK120" i="1" s="1"/>
  <c r="AD102" i="1"/>
  <c r="AD101" i="1" s="1"/>
  <c r="AD100" i="1" s="1"/>
  <c r="AD99" i="1" s="1"/>
  <c r="AD98" i="1" s="1"/>
  <c r="AD97" i="1" s="1"/>
  <c r="AD96" i="1" s="1"/>
  <c r="AD95" i="1" s="1"/>
  <c r="AD94" i="1" s="1"/>
  <c r="AD93" i="1" s="1"/>
  <c r="AD92" i="1" s="1"/>
  <c r="AD91" i="1" s="1"/>
  <c r="AD90" i="1" s="1"/>
  <c r="AD89" i="1" s="1"/>
  <c r="AD88" i="1" s="1"/>
  <c r="AD87" i="1" s="1"/>
  <c r="AD86" i="1" s="1"/>
  <c r="AD85" i="1" s="1"/>
  <c r="AD84" i="1" s="1"/>
  <c r="AD83" i="1" s="1"/>
  <c r="AD82" i="1" s="1"/>
  <c r="AD81" i="1" s="1"/>
  <c r="AD80" i="1" s="1"/>
  <c r="AD79" i="1" s="1"/>
  <c r="AD78" i="1" s="1"/>
  <c r="AD77" i="1" s="1"/>
  <c r="AD76" i="1" s="1"/>
  <c r="AD75" i="1" s="1"/>
  <c r="AD74" i="1" s="1"/>
  <c r="AD73" i="1" s="1"/>
  <c r="AD72" i="1" s="1"/>
  <c r="AD71" i="1" s="1"/>
  <c r="AD70" i="1" s="1"/>
  <c r="AD69" i="1" s="1"/>
  <c r="AD68" i="1" s="1"/>
  <c r="AD67" i="1" s="1"/>
  <c r="AD66" i="1" s="1"/>
  <c r="AD65" i="1" s="1"/>
  <c r="AD64" i="1" s="1"/>
  <c r="AD63" i="1" s="1"/>
  <c r="AD62" i="1" s="1"/>
  <c r="AD61" i="1" s="1"/>
  <c r="AD60" i="1" s="1"/>
  <c r="AD59" i="1" s="1"/>
  <c r="AD58" i="1" s="1"/>
  <c r="AD57" i="1" s="1"/>
  <c r="AM102" i="1"/>
  <c r="AM101" i="1" s="1"/>
  <c r="AM100" i="1" s="1"/>
  <c r="AM99" i="1" s="1"/>
  <c r="AM98" i="1" s="1"/>
  <c r="AM97" i="1" s="1"/>
  <c r="AM96" i="1" s="1"/>
  <c r="AM95" i="1" s="1"/>
  <c r="AM94" i="1" s="1"/>
  <c r="AM93" i="1" s="1"/>
  <c r="AM92" i="1" s="1"/>
  <c r="AM91" i="1" s="1"/>
  <c r="AM90" i="1" s="1"/>
  <c r="AM89" i="1" s="1"/>
  <c r="AM88" i="1" s="1"/>
  <c r="AM87" i="1" s="1"/>
  <c r="AM86" i="1" s="1"/>
  <c r="AM85" i="1" s="1"/>
  <c r="AM84" i="1" s="1"/>
  <c r="AM83" i="1" s="1"/>
  <c r="AM82" i="1" s="1"/>
  <c r="AM81" i="1" s="1"/>
  <c r="AM80" i="1" s="1"/>
  <c r="AM79" i="1" s="1"/>
  <c r="AM78" i="1" s="1"/>
  <c r="AM77" i="1" s="1"/>
  <c r="AM76" i="1" s="1"/>
  <c r="AM75" i="1" s="1"/>
  <c r="AM74" i="1" s="1"/>
  <c r="AM73" i="1" s="1"/>
  <c r="AM72" i="1" s="1"/>
  <c r="AM71" i="1" s="1"/>
  <c r="AM70" i="1" s="1"/>
  <c r="AM69" i="1" s="1"/>
  <c r="AM68" i="1" s="1"/>
  <c r="AM67" i="1" s="1"/>
  <c r="AM66" i="1" s="1"/>
  <c r="AM65" i="1" s="1"/>
  <c r="AM64" i="1" s="1"/>
  <c r="AM63" i="1" s="1"/>
  <c r="AM62" i="1" s="1"/>
  <c r="AM61" i="1" s="1"/>
  <c r="AM60" i="1" s="1"/>
  <c r="AM59" i="1" s="1"/>
  <c r="AM58" i="1" s="1"/>
  <c r="AM57" i="1" s="1"/>
  <c r="AM56" i="1" s="1"/>
  <c r="AM55" i="1" s="1"/>
  <c r="AM54" i="1" s="1"/>
  <c r="AM53" i="1" s="1"/>
  <c r="AM52" i="1" s="1"/>
  <c r="AM51" i="1" s="1"/>
  <c r="AM50" i="1" s="1"/>
  <c r="AM49" i="1" s="1"/>
  <c r="AM48" i="1" s="1"/>
  <c r="AM47" i="1" s="1"/>
  <c r="AM46" i="1" s="1"/>
  <c r="AM45" i="1" s="1"/>
  <c r="AM44" i="1" s="1"/>
  <c r="AM43" i="1" s="1"/>
  <c r="AM42" i="1" s="1"/>
  <c r="AM41" i="1" s="1"/>
  <c r="AM40" i="1" s="1"/>
  <c r="AM39" i="1" s="1"/>
  <c r="AM38" i="1" s="1"/>
  <c r="AM37" i="1" s="1"/>
  <c r="AM36" i="1" s="1"/>
  <c r="AM35" i="1" s="1"/>
  <c r="AM34" i="1" s="1"/>
  <c r="AM33" i="1" s="1"/>
  <c r="AM32" i="1" s="1"/>
  <c r="AM31" i="1" s="1"/>
  <c r="AM30" i="1" s="1"/>
  <c r="AM29" i="1" s="1"/>
  <c r="AM28" i="1" s="1"/>
  <c r="AM27" i="1" s="1"/>
  <c r="AM26" i="1" s="1"/>
  <c r="AM25" i="1" s="1"/>
  <c r="AM24" i="1" s="1"/>
  <c r="AM23" i="1" s="1"/>
  <c r="AM22" i="1" s="1"/>
  <c r="AM21" i="1" s="1"/>
  <c r="AM20" i="1" s="1"/>
  <c r="AM19" i="1" s="1"/>
  <c r="AM18" i="1" s="1"/>
  <c r="AM17" i="1" s="1"/>
  <c r="AM16" i="1" s="1"/>
  <c r="AM15" i="1" s="1"/>
  <c r="AM14" i="1" s="1"/>
  <c r="AM13" i="1" s="1"/>
  <c r="AM12" i="1" s="1"/>
  <c r="AM11" i="1" s="1"/>
  <c r="AM10" i="1" s="1"/>
  <c r="AM9" i="1" s="1"/>
  <c r="AM8" i="1" s="1"/>
  <c r="AM7" i="1" s="1"/>
  <c r="AM6" i="1" s="1"/>
  <c r="AM5" i="1" s="1"/>
  <c r="AM177" i="1" s="1"/>
  <c r="AM176" i="1" s="1"/>
  <c r="AM175" i="1" s="1"/>
  <c r="AM174" i="1" s="1"/>
  <c r="AM173" i="1" s="1"/>
  <c r="AM172" i="1" s="1"/>
  <c r="AM171" i="1" s="1"/>
  <c r="AM170" i="1" s="1"/>
  <c r="AM169" i="1" s="1"/>
  <c r="AM168" i="1" s="1"/>
  <c r="AM167" i="1" s="1"/>
  <c r="AM166" i="1" s="1"/>
  <c r="AM165" i="1" s="1"/>
  <c r="AM164" i="1" s="1"/>
  <c r="AM163" i="1" s="1"/>
  <c r="AM162" i="1" s="1"/>
  <c r="AM161" i="1" s="1"/>
  <c r="AM160" i="1" s="1"/>
  <c r="AM159" i="1" s="1"/>
  <c r="AM158" i="1" s="1"/>
  <c r="AM157" i="1" s="1"/>
  <c r="AM156" i="1" s="1"/>
  <c r="AM155" i="1" s="1"/>
  <c r="AM154" i="1" s="1"/>
  <c r="AM153" i="1" s="1"/>
  <c r="AM152" i="1" s="1"/>
  <c r="AM151" i="1" s="1"/>
  <c r="AM150" i="1" s="1"/>
  <c r="AM149" i="1" s="1"/>
  <c r="AM148" i="1" s="1"/>
  <c r="AM147" i="1" s="1"/>
  <c r="AM146" i="1" s="1"/>
  <c r="AM145" i="1" s="1"/>
  <c r="AM144" i="1" s="1"/>
  <c r="AM143" i="1" s="1"/>
  <c r="AM142" i="1" s="1"/>
  <c r="AM141" i="1" s="1"/>
  <c r="AM140" i="1" s="1"/>
  <c r="AM139" i="1" s="1"/>
  <c r="AM138" i="1" s="1"/>
  <c r="AM137" i="1" s="1"/>
  <c r="AI102" i="1"/>
  <c r="AI101" i="1" s="1"/>
  <c r="AI100" i="1" s="1"/>
  <c r="AI99" i="1" s="1"/>
  <c r="AI98" i="1" s="1"/>
  <c r="AI97" i="1" s="1"/>
  <c r="AI96" i="1" s="1"/>
  <c r="AI95" i="1" s="1"/>
  <c r="AI94" i="1" s="1"/>
  <c r="AI93" i="1" s="1"/>
  <c r="AI92" i="1" s="1"/>
  <c r="AI91" i="1" s="1"/>
  <c r="AI90" i="1" s="1"/>
  <c r="AI89" i="1" s="1"/>
  <c r="AI88" i="1" s="1"/>
  <c r="AI87" i="1" s="1"/>
  <c r="AI86" i="1" s="1"/>
  <c r="AI85" i="1" s="1"/>
  <c r="AI84" i="1" s="1"/>
  <c r="AI83" i="1" s="1"/>
  <c r="AI82" i="1" s="1"/>
  <c r="AI81" i="1" s="1"/>
  <c r="AI80" i="1" s="1"/>
  <c r="AI79" i="1" s="1"/>
  <c r="AI78" i="1" s="1"/>
  <c r="AI77" i="1" s="1"/>
  <c r="AI76" i="1" s="1"/>
  <c r="AI75" i="1" s="1"/>
  <c r="AI74" i="1" s="1"/>
  <c r="AI73" i="1" s="1"/>
  <c r="AI72" i="1" s="1"/>
  <c r="AI71" i="1" s="1"/>
  <c r="AI70" i="1" s="1"/>
  <c r="AI69" i="1" s="1"/>
  <c r="AI68" i="1" s="1"/>
  <c r="AI67" i="1" s="1"/>
  <c r="AI66" i="1" s="1"/>
  <c r="AI65" i="1" s="1"/>
  <c r="AI64" i="1" s="1"/>
  <c r="AI63" i="1" s="1"/>
  <c r="AI62" i="1" s="1"/>
  <c r="AI61" i="1" s="1"/>
  <c r="AI60" i="1" s="1"/>
  <c r="AI59" i="1" s="1"/>
  <c r="AI58" i="1" s="1"/>
  <c r="AI57" i="1" s="1"/>
  <c r="AI56" i="1" s="1"/>
  <c r="AI55" i="1" s="1"/>
  <c r="AI54" i="1" s="1"/>
  <c r="AI53" i="1" s="1"/>
  <c r="AI52" i="1" s="1"/>
  <c r="AI51" i="1" s="1"/>
  <c r="AI50" i="1" s="1"/>
  <c r="AI49" i="1" s="1"/>
  <c r="AI48" i="1" s="1"/>
  <c r="AI47" i="1" s="1"/>
  <c r="AI46" i="1" s="1"/>
  <c r="AI45" i="1" s="1"/>
  <c r="AI44" i="1" s="1"/>
  <c r="AI43" i="1" s="1"/>
  <c r="AI42" i="1" s="1"/>
  <c r="AI41" i="1" s="1"/>
  <c r="AI40" i="1" s="1"/>
  <c r="AI39" i="1" s="1"/>
  <c r="AI38" i="1" s="1"/>
  <c r="AI37" i="1" s="1"/>
  <c r="AI36" i="1" s="1"/>
  <c r="AI35" i="1" s="1"/>
  <c r="AI34" i="1" s="1"/>
  <c r="AI33" i="1" s="1"/>
  <c r="AI32" i="1" s="1"/>
  <c r="AI31" i="1" s="1"/>
  <c r="AI30" i="1" s="1"/>
  <c r="AI29" i="1" s="1"/>
  <c r="AI28" i="1" s="1"/>
  <c r="AI27" i="1" s="1"/>
  <c r="AI26" i="1" s="1"/>
  <c r="AI25" i="1" s="1"/>
  <c r="AI24" i="1" s="1"/>
  <c r="AI23" i="1" s="1"/>
  <c r="AI22" i="1" s="1"/>
  <c r="AI21" i="1" s="1"/>
  <c r="AI20" i="1" s="1"/>
  <c r="AI19" i="1" s="1"/>
  <c r="AI18" i="1" s="1"/>
  <c r="AI17" i="1" s="1"/>
  <c r="AI16" i="1" s="1"/>
  <c r="AI15" i="1" s="1"/>
  <c r="AI14" i="1" s="1"/>
  <c r="AI13" i="1" s="1"/>
  <c r="AI12" i="1" s="1"/>
  <c r="AI11" i="1" s="1"/>
  <c r="AI10" i="1" s="1"/>
  <c r="AI9" i="1" s="1"/>
  <c r="AI8" i="1" s="1"/>
  <c r="AI7" i="1" s="1"/>
  <c r="AI6" i="1" s="1"/>
  <c r="AI5" i="1" s="1"/>
  <c r="AI177" i="1" s="1"/>
  <c r="AI176" i="1" s="1"/>
  <c r="AI175" i="1" s="1"/>
  <c r="AI174" i="1" s="1"/>
  <c r="AI173" i="1" s="1"/>
  <c r="AI172" i="1" s="1"/>
  <c r="AI171" i="1" s="1"/>
  <c r="AI170" i="1" s="1"/>
  <c r="AI169" i="1" s="1"/>
  <c r="AI168" i="1" s="1"/>
  <c r="AI167" i="1" s="1"/>
  <c r="AI166" i="1" s="1"/>
  <c r="AI165" i="1" s="1"/>
  <c r="AI164" i="1" s="1"/>
  <c r="AI163" i="1" s="1"/>
  <c r="AI162" i="1" s="1"/>
  <c r="AI161" i="1" s="1"/>
  <c r="AI160" i="1" s="1"/>
  <c r="AI159" i="1" s="1"/>
  <c r="AI158" i="1" s="1"/>
  <c r="AI157" i="1" s="1"/>
  <c r="AI156" i="1" s="1"/>
  <c r="AI155" i="1" s="1"/>
  <c r="AI154" i="1" s="1"/>
  <c r="AI153" i="1" s="1"/>
  <c r="AI152" i="1" s="1"/>
  <c r="AI151" i="1" s="1"/>
  <c r="AI150" i="1" s="1"/>
  <c r="AI149" i="1" s="1"/>
  <c r="AI148" i="1" s="1"/>
  <c r="AI147" i="1" s="1"/>
  <c r="AI146" i="1" s="1"/>
  <c r="AI145" i="1" s="1"/>
  <c r="AI144" i="1" s="1"/>
  <c r="AI143" i="1" s="1"/>
  <c r="AI142" i="1" s="1"/>
  <c r="AI141" i="1" s="1"/>
  <c r="AI140" i="1" s="1"/>
  <c r="AI139" i="1" s="1"/>
  <c r="AI138" i="1" s="1"/>
  <c r="AI137" i="1" s="1"/>
  <c r="AI136" i="1" s="1"/>
  <c r="AI135" i="1" s="1"/>
  <c r="AI134" i="1" s="1"/>
  <c r="AI133" i="1" s="1"/>
  <c r="AI132" i="1" s="1"/>
  <c r="AI131" i="1" s="1"/>
  <c r="AI130" i="1" s="1"/>
  <c r="AI129" i="1" s="1"/>
  <c r="AI128" i="1" s="1"/>
  <c r="AI127" i="1" s="1"/>
  <c r="AI126" i="1" s="1"/>
  <c r="AI125" i="1" s="1"/>
  <c r="AI124" i="1" s="1"/>
  <c r="AI123" i="1" s="1"/>
  <c r="AI122" i="1" s="1"/>
  <c r="AI121" i="1" s="1"/>
  <c r="AI120" i="1" s="1"/>
  <c r="AI119" i="1" s="1"/>
  <c r="AI118" i="1" s="1"/>
  <c r="AI117" i="1" s="1"/>
  <c r="AI116" i="1" s="1"/>
  <c r="AI115" i="1" s="1"/>
  <c r="AI114" i="1" s="1"/>
  <c r="AI113" i="1" s="1"/>
  <c r="AI112" i="1" s="1"/>
  <c r="AI111" i="1" s="1"/>
  <c r="AI110" i="1" s="1"/>
  <c r="G94" i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Q94" i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AO100" i="1"/>
  <c r="AO99" i="1" s="1"/>
  <c r="AO98" i="1" s="1"/>
  <c r="AO97" i="1" s="1"/>
  <c r="AO96" i="1" s="1"/>
  <c r="AO95" i="1" s="1"/>
  <c r="AO94" i="1" s="1"/>
  <c r="AO93" i="1" s="1"/>
  <c r="AO92" i="1" s="1"/>
  <c r="AO91" i="1" s="1"/>
  <c r="AO90" i="1" s="1"/>
  <c r="AO89" i="1" s="1"/>
  <c r="AO88" i="1" s="1"/>
  <c r="AO87" i="1" s="1"/>
  <c r="AO86" i="1" s="1"/>
  <c r="AO85" i="1" s="1"/>
  <c r="AO84" i="1" s="1"/>
  <c r="AO83" i="1" s="1"/>
  <c r="AO82" i="1" s="1"/>
  <c r="AO81" i="1" s="1"/>
  <c r="AO80" i="1" s="1"/>
  <c r="AO79" i="1" s="1"/>
  <c r="AO78" i="1" s="1"/>
  <c r="AO77" i="1" s="1"/>
  <c r="AO76" i="1" s="1"/>
  <c r="AO75" i="1" s="1"/>
  <c r="AO74" i="1" s="1"/>
  <c r="AO73" i="1" s="1"/>
  <c r="AO72" i="1" s="1"/>
  <c r="AO71" i="1" s="1"/>
  <c r="AO70" i="1" s="1"/>
  <c r="AO69" i="1" s="1"/>
  <c r="AO68" i="1" s="1"/>
  <c r="AO67" i="1" s="1"/>
  <c r="AO66" i="1" s="1"/>
  <c r="AO65" i="1" s="1"/>
  <c r="AO64" i="1" s="1"/>
  <c r="AO63" i="1" s="1"/>
  <c r="AO62" i="1" s="1"/>
  <c r="AO61" i="1" s="1"/>
  <c r="AO60" i="1" s="1"/>
  <c r="AO59" i="1" s="1"/>
  <c r="AO58" i="1" s="1"/>
  <c r="AO57" i="1" s="1"/>
  <c r="AO56" i="1" s="1"/>
  <c r="AO55" i="1" s="1"/>
  <c r="AO54" i="1" s="1"/>
  <c r="AO53" i="1" s="1"/>
  <c r="AO52" i="1" s="1"/>
  <c r="AO51" i="1" s="1"/>
  <c r="AO50" i="1" s="1"/>
  <c r="AO49" i="1" s="1"/>
  <c r="AO48" i="1" s="1"/>
  <c r="AO47" i="1" s="1"/>
  <c r="AO46" i="1" s="1"/>
  <c r="AO45" i="1" s="1"/>
  <c r="AO44" i="1" s="1"/>
  <c r="AO43" i="1" s="1"/>
  <c r="AO42" i="1" s="1"/>
  <c r="AO41" i="1" s="1"/>
  <c r="AO40" i="1" s="1"/>
  <c r="AO39" i="1" s="1"/>
  <c r="AO38" i="1" s="1"/>
  <c r="AO37" i="1" s="1"/>
  <c r="AO36" i="1" s="1"/>
  <c r="AO35" i="1" s="1"/>
  <c r="AO34" i="1" s="1"/>
  <c r="AO33" i="1" s="1"/>
  <c r="AO32" i="1" s="1"/>
  <c r="AO31" i="1" s="1"/>
  <c r="AO30" i="1" s="1"/>
  <c r="AO29" i="1" s="1"/>
  <c r="AO28" i="1" s="1"/>
  <c r="AO27" i="1" s="1"/>
  <c r="AO26" i="1" s="1"/>
  <c r="AO25" i="1" s="1"/>
  <c r="AO24" i="1" s="1"/>
  <c r="AO23" i="1" s="1"/>
  <c r="AO22" i="1" s="1"/>
  <c r="AO21" i="1" s="1"/>
  <c r="AO20" i="1" s="1"/>
  <c r="AO19" i="1" s="1"/>
  <c r="AO18" i="1" s="1"/>
  <c r="AO17" i="1" s="1"/>
  <c r="AO16" i="1" s="1"/>
  <c r="AO15" i="1" s="1"/>
  <c r="AO14" i="1" s="1"/>
  <c r="AO13" i="1" s="1"/>
  <c r="AO12" i="1" s="1"/>
  <c r="AO11" i="1" s="1"/>
  <c r="AO10" i="1" s="1"/>
  <c r="AO9" i="1" s="1"/>
  <c r="AO8" i="1" s="1"/>
  <c r="AO7" i="1" s="1"/>
  <c r="AO6" i="1" s="1"/>
  <c r="AO5" i="1" s="1"/>
  <c r="AO177" i="1" s="1"/>
  <c r="AO176" i="1" s="1"/>
  <c r="AO175" i="1" s="1"/>
  <c r="AO174" i="1" s="1"/>
  <c r="AO173" i="1" s="1"/>
  <c r="AO172" i="1" s="1"/>
  <c r="AO171" i="1" s="1"/>
  <c r="AO170" i="1" s="1"/>
  <c r="AO169" i="1" s="1"/>
  <c r="AO168" i="1" s="1"/>
  <c r="AO167" i="1" s="1"/>
  <c r="AO166" i="1" s="1"/>
  <c r="AO165" i="1" s="1"/>
  <c r="AO164" i="1" s="1"/>
  <c r="AO163" i="1" s="1"/>
  <c r="AO162" i="1" s="1"/>
  <c r="AO161" i="1" s="1"/>
  <c r="AO160" i="1" s="1"/>
  <c r="AO159" i="1" s="1"/>
  <c r="AO158" i="1" s="1"/>
  <c r="AO157" i="1" s="1"/>
  <c r="AO156" i="1" s="1"/>
  <c r="AO155" i="1" s="1"/>
  <c r="AO154" i="1" s="1"/>
  <c r="AO153" i="1" s="1"/>
  <c r="R94" i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D40" i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AP177" i="1"/>
  <c r="AP176" i="1" s="1"/>
  <c r="AP175" i="1" s="1"/>
  <c r="AP174" i="1" s="1"/>
  <c r="AP173" i="1" s="1"/>
  <c r="AP172" i="1" s="1"/>
  <c r="AP171" i="1" s="1"/>
  <c r="AP170" i="1" s="1"/>
  <c r="AP169" i="1" s="1"/>
  <c r="AP168" i="1" s="1"/>
  <c r="AP167" i="1" s="1"/>
  <c r="AP166" i="1" s="1"/>
  <c r="AP165" i="1" s="1"/>
  <c r="AP164" i="1" s="1"/>
  <c r="AP163" i="1" s="1"/>
  <c r="AP162" i="1" s="1"/>
  <c r="AP161" i="1" s="1"/>
  <c r="AP160" i="1" s="1"/>
  <c r="AP159" i="1" s="1"/>
  <c r="AP158" i="1" s="1"/>
  <c r="AP157" i="1" s="1"/>
  <c r="D51" i="1" l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D110" i="1" l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F5" i="1" l="1"/>
  <c r="F6" i="1" s="1"/>
  <c r="F7" i="1" s="1"/>
  <c r="F8" i="1" s="1"/>
  <c r="F9" i="1" s="1"/>
  <c r="AT177" i="1" l="1"/>
  <c r="AU177" i="1" s="1"/>
  <c r="AT162" i="1"/>
  <c r="AU162" i="1" s="1"/>
  <c r="AT130" i="1"/>
  <c r="AU130" i="1" s="1"/>
  <c r="AT137" i="1"/>
  <c r="AU137" i="1" s="1"/>
  <c r="AT97" i="1"/>
  <c r="AU97" i="1" s="1"/>
  <c r="AT157" i="1"/>
  <c r="AU157" i="1" s="1"/>
  <c r="AT133" i="1"/>
  <c r="AU133" i="1" s="1"/>
  <c r="AT172" i="1"/>
  <c r="AU172" i="1" s="1"/>
  <c r="AT156" i="1"/>
  <c r="AU156" i="1" s="1"/>
  <c r="AT140" i="1"/>
  <c r="AU140" i="1" s="1"/>
  <c r="AT124" i="1"/>
  <c r="AU124" i="1" s="1"/>
  <c r="AT100" i="1"/>
  <c r="AU100" i="1" s="1"/>
  <c r="AT171" i="1"/>
  <c r="AU171" i="1" s="1"/>
  <c r="AT163" i="1"/>
  <c r="AU163" i="1" s="1"/>
  <c r="AT155" i="1"/>
  <c r="AU155" i="1" s="1"/>
  <c r="AT147" i="1"/>
  <c r="AU147" i="1" s="1"/>
  <c r="AT139" i="1"/>
  <c r="AU139" i="1" s="1"/>
  <c r="AT131" i="1"/>
  <c r="AU131" i="1" s="1"/>
  <c r="AT123" i="1"/>
  <c r="AU123" i="1" s="1"/>
  <c r="AT115" i="1"/>
  <c r="AU115" i="1" s="1"/>
  <c r="AT107" i="1"/>
  <c r="AU107" i="1" s="1"/>
  <c r="AT99" i="1"/>
  <c r="AU99" i="1" s="1"/>
  <c r="AT154" i="1"/>
  <c r="AU154" i="1" s="1"/>
  <c r="AT106" i="1"/>
  <c r="AU106" i="1" s="1"/>
  <c r="AT145" i="1"/>
  <c r="AU145" i="1" s="1"/>
  <c r="AT121" i="1"/>
  <c r="AU121" i="1" s="1"/>
  <c r="AT176" i="1"/>
  <c r="AU176" i="1" s="1"/>
  <c r="AT168" i="1"/>
  <c r="AU168" i="1" s="1"/>
  <c r="AT160" i="1"/>
  <c r="AU160" i="1" s="1"/>
  <c r="AT152" i="1"/>
  <c r="AU152" i="1" s="1"/>
  <c r="AT144" i="1"/>
  <c r="AU144" i="1" s="1"/>
  <c r="AT136" i="1"/>
  <c r="AU136" i="1" s="1"/>
  <c r="AT128" i="1"/>
  <c r="AU128" i="1" s="1"/>
  <c r="AT120" i="1"/>
  <c r="AU120" i="1" s="1"/>
  <c r="AT112" i="1"/>
  <c r="AU112" i="1" s="1"/>
  <c r="AT104" i="1"/>
  <c r="AU104" i="1" s="1"/>
  <c r="AT96" i="1"/>
  <c r="AU96" i="1" s="1"/>
  <c r="AT170" i="1"/>
  <c r="AU170" i="1" s="1"/>
  <c r="AT114" i="1"/>
  <c r="AU114" i="1" s="1"/>
  <c r="AT153" i="1"/>
  <c r="AU153" i="1" s="1"/>
  <c r="AT167" i="1"/>
  <c r="AU167" i="1" s="1"/>
  <c r="AT143" i="1"/>
  <c r="AU143" i="1" s="1"/>
  <c r="AT127" i="1"/>
  <c r="AU127" i="1" s="1"/>
  <c r="AT111" i="1"/>
  <c r="AU111" i="1" s="1"/>
  <c r="AT95" i="1"/>
  <c r="AU95" i="1" s="1"/>
  <c r="AT146" i="1"/>
  <c r="AU146" i="1" s="1"/>
  <c r="AT98" i="1"/>
  <c r="AU98" i="1" s="1"/>
  <c r="AT159" i="1"/>
  <c r="AU159" i="1" s="1"/>
  <c r="AT151" i="1"/>
  <c r="AU151" i="1" s="1"/>
  <c r="AT135" i="1"/>
  <c r="AU135" i="1" s="1"/>
  <c r="AT119" i="1"/>
  <c r="AU119" i="1" s="1"/>
  <c r="AT103" i="1"/>
  <c r="AU103" i="1" s="1"/>
  <c r="AT174" i="1"/>
  <c r="AU174" i="1" s="1"/>
  <c r="AT166" i="1"/>
  <c r="AU166" i="1" s="1"/>
  <c r="AT158" i="1"/>
  <c r="AU158" i="1" s="1"/>
  <c r="AT150" i="1"/>
  <c r="AU150" i="1" s="1"/>
  <c r="AT142" i="1"/>
  <c r="AU142" i="1" s="1"/>
  <c r="AT134" i="1"/>
  <c r="AU134" i="1" s="1"/>
  <c r="AT126" i="1"/>
  <c r="AU126" i="1" s="1"/>
  <c r="AT118" i="1"/>
  <c r="AU118" i="1" s="1"/>
  <c r="AT110" i="1"/>
  <c r="AU110" i="1" s="1"/>
  <c r="AT102" i="1"/>
  <c r="AU102" i="1" s="1"/>
  <c r="AT94" i="1"/>
  <c r="AU94" i="1" s="1"/>
  <c r="AT122" i="1"/>
  <c r="AU122" i="1" s="1"/>
  <c r="AT161" i="1"/>
  <c r="AU161" i="1" s="1"/>
  <c r="AT105" i="1"/>
  <c r="AU105" i="1" s="1"/>
  <c r="AT149" i="1"/>
  <c r="AU149" i="1" s="1"/>
  <c r="AT125" i="1"/>
  <c r="AU125" i="1" s="1"/>
  <c r="AT117" i="1"/>
  <c r="AU117" i="1" s="1"/>
  <c r="AT109" i="1"/>
  <c r="AU109" i="1" s="1"/>
  <c r="AT101" i="1"/>
  <c r="AU101" i="1" s="1"/>
  <c r="AT93" i="1"/>
  <c r="AU93" i="1" s="1"/>
  <c r="AT138" i="1"/>
  <c r="AU138" i="1" s="1"/>
  <c r="AT169" i="1"/>
  <c r="AU169" i="1" s="1"/>
  <c r="AT129" i="1"/>
  <c r="AU129" i="1" s="1"/>
  <c r="AT113" i="1"/>
  <c r="AU113" i="1" s="1"/>
  <c r="AT175" i="1"/>
  <c r="AU175" i="1" s="1"/>
  <c r="AT173" i="1"/>
  <c r="AU173" i="1" s="1"/>
  <c r="AT165" i="1"/>
  <c r="AU165" i="1" s="1"/>
  <c r="AT141" i="1"/>
  <c r="AU141" i="1" s="1"/>
  <c r="AT164" i="1"/>
  <c r="AU164" i="1" s="1"/>
  <c r="AT148" i="1"/>
  <c r="AU148" i="1" s="1"/>
  <c r="AT132" i="1"/>
  <c r="AU132" i="1" s="1"/>
  <c r="AT116" i="1"/>
  <c r="AU116" i="1" s="1"/>
  <c r="AT108" i="1"/>
  <c r="AU108" i="1" s="1"/>
  <c r="M5" i="1"/>
  <c r="AT5" i="1" l="1"/>
  <c r="AU5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AT6" i="1" l="1"/>
  <c r="AU6" i="1" s="1"/>
  <c r="AT7" i="1"/>
  <c r="AU7" i="1" s="1"/>
  <c r="AT8" i="1" l="1"/>
  <c r="AU8" i="1" s="1"/>
  <c r="AT9" i="1" l="1"/>
  <c r="AU9" i="1" s="1"/>
  <c r="AT10" i="1" l="1"/>
  <c r="AU10" i="1" s="1"/>
  <c r="AT11" i="1" l="1"/>
  <c r="AU11" i="1" s="1"/>
  <c r="AT12" i="1" l="1"/>
  <c r="AU12" i="1" s="1"/>
  <c r="AT13" i="1" l="1"/>
  <c r="AU13" i="1" s="1"/>
  <c r="AT14" i="1" l="1"/>
  <c r="AU14" i="1" s="1"/>
  <c r="AT15" i="1" l="1"/>
  <c r="AU15" i="1" s="1"/>
  <c r="AT16" i="1" l="1"/>
  <c r="AU16" i="1" s="1"/>
  <c r="AT17" i="1" l="1"/>
  <c r="AU17" i="1" s="1"/>
  <c r="AT18" i="1" l="1"/>
  <c r="AU18" i="1" s="1"/>
  <c r="AT19" i="1" l="1"/>
  <c r="AU19" i="1" s="1"/>
  <c r="AT20" i="1" l="1"/>
  <c r="AU20" i="1" s="1"/>
  <c r="AT21" i="1" l="1"/>
  <c r="AU21" i="1" s="1"/>
  <c r="AT22" i="1" l="1"/>
  <c r="AU22" i="1" s="1"/>
  <c r="AT23" i="1" l="1"/>
  <c r="AU23" i="1" s="1"/>
  <c r="AT24" i="1" l="1"/>
  <c r="AU24" i="1" s="1"/>
  <c r="AT25" i="1" l="1"/>
  <c r="AU25" i="1" s="1"/>
  <c r="AT26" i="1" l="1"/>
  <c r="AU26" i="1" s="1"/>
  <c r="AT27" i="1" l="1"/>
  <c r="AU27" i="1" s="1"/>
  <c r="AT28" i="1" l="1"/>
  <c r="AU28" i="1" s="1"/>
  <c r="AT29" i="1" l="1"/>
  <c r="AU29" i="1" s="1"/>
  <c r="AT30" i="1" l="1"/>
  <c r="AU30" i="1" s="1"/>
  <c r="AT31" i="1" l="1"/>
  <c r="AU31" i="1" s="1"/>
  <c r="AT32" i="1" l="1"/>
  <c r="AU32" i="1" s="1"/>
  <c r="AT33" i="1" l="1"/>
  <c r="AU33" i="1" s="1"/>
  <c r="AT34" i="1" l="1"/>
  <c r="AU34" i="1" s="1"/>
  <c r="AT35" i="1" l="1"/>
  <c r="AU35" i="1" s="1"/>
  <c r="AT36" i="1" l="1"/>
  <c r="AU36" i="1" s="1"/>
  <c r="AT37" i="1" l="1"/>
  <c r="AU37" i="1" s="1"/>
  <c r="AT38" i="1" l="1"/>
  <c r="AU38" i="1" s="1"/>
  <c r="AT39" i="1" l="1"/>
  <c r="AU39" i="1" s="1"/>
  <c r="AT40" i="1" l="1"/>
  <c r="AU40" i="1" s="1"/>
  <c r="AT41" i="1" l="1"/>
  <c r="AU41" i="1" s="1"/>
  <c r="AT42" i="1" l="1"/>
  <c r="AU42" i="1" s="1"/>
  <c r="AT43" i="1" l="1"/>
  <c r="AU43" i="1" s="1"/>
  <c r="AT44" i="1" l="1"/>
  <c r="AU44" i="1" s="1"/>
  <c r="AT45" i="1" l="1"/>
  <c r="AU45" i="1" s="1"/>
  <c r="AT46" i="1" l="1"/>
  <c r="AU46" i="1" s="1"/>
  <c r="AT47" i="1" l="1"/>
  <c r="AU47" i="1" s="1"/>
  <c r="AT48" i="1" l="1"/>
  <c r="AU48" i="1" s="1"/>
  <c r="AT49" i="1" l="1"/>
  <c r="AU49" i="1" s="1"/>
  <c r="AT50" i="1" l="1"/>
  <c r="AU50" i="1" s="1"/>
  <c r="AT51" i="1" l="1"/>
  <c r="AU51" i="1" s="1"/>
  <c r="AT52" i="1" l="1"/>
  <c r="AU52" i="1" s="1"/>
  <c r="AT53" i="1" l="1"/>
  <c r="AU53" i="1" s="1"/>
  <c r="AT54" i="1" l="1"/>
  <c r="AU54" i="1" s="1"/>
  <c r="AT55" i="1" l="1"/>
  <c r="AU55" i="1" s="1"/>
  <c r="AT56" i="1" l="1"/>
  <c r="AU56" i="1" s="1"/>
  <c r="AT57" i="1" l="1"/>
  <c r="AU57" i="1" s="1"/>
  <c r="AT58" i="1" l="1"/>
  <c r="AU58" i="1" s="1"/>
  <c r="AT59" i="1" l="1"/>
  <c r="AU59" i="1" s="1"/>
  <c r="AT60" i="1" l="1"/>
  <c r="AU60" i="1" s="1"/>
  <c r="AT61" i="1" l="1"/>
  <c r="AU61" i="1" s="1"/>
  <c r="AT62" i="1" l="1"/>
  <c r="AU62" i="1" s="1"/>
  <c r="AT63" i="1" l="1"/>
  <c r="AU63" i="1" s="1"/>
  <c r="AT64" i="1" l="1"/>
  <c r="AU64" i="1" s="1"/>
  <c r="AT65" i="1" l="1"/>
  <c r="AU65" i="1" s="1"/>
  <c r="AT66" i="1" l="1"/>
  <c r="AU66" i="1" s="1"/>
  <c r="AT67" i="1" l="1"/>
  <c r="AU67" i="1" s="1"/>
  <c r="AT68" i="1" l="1"/>
  <c r="AU68" i="1" s="1"/>
  <c r="AT69" i="1" l="1"/>
  <c r="AU69" i="1" s="1"/>
  <c r="AT70" i="1" l="1"/>
  <c r="AU70" i="1" s="1"/>
  <c r="AT71" i="1" l="1"/>
  <c r="AU71" i="1" s="1"/>
  <c r="AT72" i="1" l="1"/>
  <c r="AU72" i="1" s="1"/>
  <c r="AT73" i="1" l="1"/>
  <c r="AU73" i="1" s="1"/>
  <c r="AT74" i="1" l="1"/>
  <c r="AU74" i="1" s="1"/>
  <c r="AT75" i="1" l="1"/>
  <c r="AU75" i="1" s="1"/>
  <c r="AT76" i="1" l="1"/>
  <c r="AU76" i="1" s="1"/>
  <c r="AT77" i="1" l="1"/>
  <c r="AU77" i="1" s="1"/>
  <c r="AT78" i="1" l="1"/>
  <c r="AU78" i="1" s="1"/>
  <c r="AT79" i="1" l="1"/>
  <c r="AU79" i="1" s="1"/>
  <c r="AT80" i="1" l="1"/>
  <c r="AU80" i="1" s="1"/>
  <c r="AT81" i="1" l="1"/>
  <c r="AU81" i="1" s="1"/>
  <c r="AT82" i="1" l="1"/>
  <c r="AU82" i="1" s="1"/>
  <c r="AT83" i="1" l="1"/>
  <c r="AU83" i="1" s="1"/>
  <c r="AT84" i="1" l="1"/>
  <c r="AU84" i="1" s="1"/>
  <c r="AT85" i="1" l="1"/>
  <c r="AU85" i="1" s="1"/>
  <c r="AT86" i="1" l="1"/>
  <c r="AU86" i="1" s="1"/>
  <c r="AT87" i="1" l="1"/>
  <c r="AU87" i="1" s="1"/>
  <c r="AT88" i="1" l="1"/>
  <c r="AU88" i="1" s="1"/>
  <c r="AT89" i="1" l="1"/>
  <c r="AU89" i="1" s="1"/>
  <c r="AT90" i="1" l="1"/>
  <c r="AU90" i="1" s="1"/>
  <c r="AT92" i="1" l="1"/>
  <c r="AU92" i="1" s="1"/>
  <c r="AT91" i="1"/>
  <c r="AU91" i="1" s="1"/>
  <c r="AU178" i="1" l="1"/>
  <c r="S195" i="1"/>
  <c r="S196" i="1" s="1"/>
</calcChain>
</file>

<file path=xl/sharedStrings.xml><?xml version="1.0" encoding="utf-8"?>
<sst xmlns="http://schemas.openxmlformats.org/spreadsheetml/2006/main" count="1020" uniqueCount="108">
  <si>
    <t>Straight</t>
  </si>
  <si>
    <t>Left</t>
  </si>
  <si>
    <t>Right</t>
  </si>
  <si>
    <t>Result:</t>
  </si>
  <si>
    <t>Laptime (s)</t>
  </si>
  <si>
    <t>GG Circle Radius:</t>
  </si>
  <si>
    <t>a (g)</t>
  </si>
  <si>
    <t>Apex Speeds:</t>
  </si>
  <si>
    <t>V Apex</t>
  </si>
  <si>
    <t>Section</t>
  </si>
  <si>
    <t>Track Data</t>
  </si>
  <si>
    <t>Speed</t>
  </si>
  <si>
    <t>Time</t>
  </si>
  <si>
    <t>Acceleration</t>
  </si>
  <si>
    <t>Deceleration</t>
  </si>
  <si>
    <t>Turn 1</t>
  </si>
  <si>
    <t>Turn 2</t>
  </si>
  <si>
    <t>L</t>
  </si>
  <si>
    <t>dx</t>
  </si>
  <si>
    <t>R (turning radius)</t>
  </si>
  <si>
    <t>AT1</t>
  </si>
  <si>
    <t>AT2</t>
  </si>
  <si>
    <t>DT1</t>
  </si>
  <si>
    <t>DT2</t>
  </si>
  <si>
    <t>Straight 1</t>
  </si>
  <si>
    <t>Straight 2</t>
  </si>
  <si>
    <t>Straight 3</t>
  </si>
  <si>
    <t>Corner Length</t>
  </si>
  <si>
    <t>x(distance)</t>
  </si>
  <si>
    <t>Turn 4</t>
  </si>
  <si>
    <t>Turn 5</t>
  </si>
  <si>
    <t>Turn 6</t>
  </si>
  <si>
    <t>Turn 7</t>
  </si>
  <si>
    <t>Turn:</t>
  </si>
  <si>
    <t>Turn 3</t>
  </si>
  <si>
    <t>Turn 8</t>
  </si>
  <si>
    <t>Turn 9</t>
  </si>
  <si>
    <t>Turn 10</t>
  </si>
  <si>
    <t>Turn 11</t>
  </si>
  <si>
    <t>Turn 12</t>
  </si>
  <si>
    <t>Turn 13</t>
  </si>
  <si>
    <t>Turn 14</t>
  </si>
  <si>
    <t>Turn 15</t>
  </si>
  <si>
    <t>Turn 16</t>
  </si>
  <si>
    <t>Turn 17</t>
  </si>
  <si>
    <t>Turn 18</t>
  </si>
  <si>
    <t>Turn 19</t>
  </si>
  <si>
    <t>AT3</t>
  </si>
  <si>
    <t>AT4</t>
  </si>
  <si>
    <t>AT5</t>
  </si>
  <si>
    <t>AT6</t>
  </si>
  <si>
    <t>AT7</t>
  </si>
  <si>
    <t>AT8</t>
  </si>
  <si>
    <t>AT9</t>
  </si>
  <si>
    <t>AT10</t>
  </si>
  <si>
    <t>AT11</t>
  </si>
  <si>
    <t>AT12</t>
  </si>
  <si>
    <t>AT13</t>
  </si>
  <si>
    <t>AT14</t>
  </si>
  <si>
    <t>AT15</t>
  </si>
  <si>
    <t>AT16</t>
  </si>
  <si>
    <t>AT17</t>
  </si>
  <si>
    <t>AT18</t>
  </si>
  <si>
    <t>AT19</t>
  </si>
  <si>
    <t>DT3</t>
  </si>
  <si>
    <t>DT4</t>
  </si>
  <si>
    <t>DT5</t>
  </si>
  <si>
    <t>DT6</t>
  </si>
  <si>
    <t>DT7</t>
  </si>
  <si>
    <t>DT8</t>
  </si>
  <si>
    <t>DT9</t>
  </si>
  <si>
    <t>DT10</t>
  </si>
  <si>
    <t>DT11</t>
  </si>
  <si>
    <t>DT12</t>
  </si>
  <si>
    <t>DT13</t>
  </si>
  <si>
    <t>DT14</t>
  </si>
  <si>
    <t>DT15</t>
  </si>
  <si>
    <t>DT16</t>
  </si>
  <si>
    <t>DT17</t>
  </si>
  <si>
    <t>DT18</t>
  </si>
  <si>
    <t>DT19</t>
  </si>
  <si>
    <t>Radius Avg (m)</t>
  </si>
  <si>
    <t>Turn 20</t>
  </si>
  <si>
    <t>AT20</t>
  </si>
  <si>
    <t>DT20</t>
  </si>
  <si>
    <t>Straight 4</t>
  </si>
  <si>
    <t>Straight 5</t>
  </si>
  <si>
    <t>Straight 8</t>
  </si>
  <si>
    <t>Straight 9</t>
  </si>
  <si>
    <t>Straight 10</t>
  </si>
  <si>
    <t>Straight 11</t>
  </si>
  <si>
    <t>Straight 12</t>
  </si>
  <si>
    <t>Straight 13</t>
  </si>
  <si>
    <t>Straight 14</t>
  </si>
  <si>
    <t>Straight 15</t>
  </si>
  <si>
    <t>Straight 16</t>
  </si>
  <si>
    <t>Straight 17</t>
  </si>
  <si>
    <t>Straight 18</t>
  </si>
  <si>
    <t>Straight 6</t>
  </si>
  <si>
    <t>Straight 7</t>
  </si>
  <si>
    <t>Final Velocity</t>
  </si>
  <si>
    <t>Laptime (min)</t>
  </si>
  <si>
    <t>Frictional Coefficient:</t>
  </si>
  <si>
    <t>Distance Type</t>
  </si>
  <si>
    <t>Direction</t>
  </si>
  <si>
    <t>Distance</t>
  </si>
  <si>
    <t>Radius</t>
  </si>
  <si>
    <t>Silverstone Track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</si>
</sst>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3" fillId="2" borderId="11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 wrapText="1"/>
    </xf>
    <xf numFmtId="2" fontId="0" fillId="0" borderId="4" xfId="0" quotePrefix="1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3" borderId="4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 wrapText="1"/>
    </xf>
    <xf numFmtId="2" fontId="0" fillId="3" borderId="6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5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3" fillId="2" borderId="13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5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14" xfId="0" applyNumberFormat="1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2" fontId="3" fillId="2" borderId="12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2" borderId="3" xfId="0" applyNumberFormat="1" applyFont="1" applyFill="1" applyBorder="1" applyAlignment="1">
      <alignment vertical="center"/>
    </xf>
    <xf numFmtId="2" fontId="1" fillId="0" borderId="8" xfId="0" applyNumberFormat="1" applyFont="1" applyBorder="1" applyAlignment="1">
      <alignment vertical="center"/>
    </xf>
    <xf numFmtId="2" fontId="3" fillId="2" borderId="11" xfId="0" applyNumberFormat="1" applyFont="1" applyFill="1" applyBorder="1" applyAlignment="1">
      <alignment vertical="center"/>
    </xf>
    <xf numFmtId="2" fontId="3" fillId="2" borderId="14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vertical="center"/>
    </xf>
    <xf numFmtId="2" fontId="0" fillId="2" borderId="3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5" xfId="0" applyNumberFormat="1" applyFon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 u="sng">
                <a:solidFill>
                  <a:srgbClr val="FF0000"/>
                </a:solidFill>
              </a:rPr>
              <a:t>Final Solution </a:t>
            </a:r>
            <a:endParaRPr lang="en-GB" sz="2000" b="1" u="sng" baseline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Sheet1!$AT$5:$AT$177</c:f>
              <c:numCache>
                <c:formatCode>0.00</c:formatCode>
                <c:ptCount val="173"/>
                <c:pt idx="0">
                  <c:v>51.227518578201703</c:v>
                </c:pt>
                <c:pt idx="1">
                  <c:v>61.016216366470978</c:v>
                </c:pt>
                <c:pt idx="2">
                  <c:v>69.438452313397661</c:v>
                </c:pt>
                <c:pt idx="3">
                  <c:v>74.73535030808867</c:v>
                </c:pt>
                <c:pt idx="4">
                  <c:v>66.982479691877103</c:v>
                </c:pt>
                <c:pt idx="5">
                  <c:v>66.055856679576323</c:v>
                </c:pt>
                <c:pt idx="6">
                  <c:v>66.055856679576323</c:v>
                </c:pt>
                <c:pt idx="7">
                  <c:v>66.055856679576323</c:v>
                </c:pt>
                <c:pt idx="8">
                  <c:v>66.055856679576323</c:v>
                </c:pt>
                <c:pt idx="9">
                  <c:v>66.055856679576323</c:v>
                </c:pt>
                <c:pt idx="10">
                  <c:v>66.055856679576323</c:v>
                </c:pt>
                <c:pt idx="11">
                  <c:v>66.055856679576323</c:v>
                </c:pt>
                <c:pt idx="12">
                  <c:v>67.177392935962672</c:v>
                </c:pt>
                <c:pt idx="13">
                  <c:v>66.616264865271461</c:v>
                </c:pt>
                <c:pt idx="14">
                  <c:v>66.616264865271461</c:v>
                </c:pt>
                <c:pt idx="15">
                  <c:v>66.616264865271461</c:v>
                </c:pt>
                <c:pt idx="16">
                  <c:v>66.616264865271461</c:v>
                </c:pt>
                <c:pt idx="17">
                  <c:v>62.199767996296451</c:v>
                </c:pt>
                <c:pt idx="18">
                  <c:v>54.170653040120385</c:v>
                </c:pt>
                <c:pt idx="19">
                  <c:v>54.170653040120385</c:v>
                </c:pt>
                <c:pt idx="20">
                  <c:v>51.299633710126081</c:v>
                </c:pt>
                <c:pt idx="21">
                  <c:v>51.299633710126081</c:v>
                </c:pt>
                <c:pt idx="22">
                  <c:v>51.299633710126081</c:v>
                </c:pt>
                <c:pt idx="23">
                  <c:v>51.299633710126081</c:v>
                </c:pt>
                <c:pt idx="24">
                  <c:v>51.299633710126081</c:v>
                </c:pt>
                <c:pt idx="25">
                  <c:v>47.520200606410214</c:v>
                </c:pt>
                <c:pt idx="26">
                  <c:v>41.249944408125806</c:v>
                </c:pt>
                <c:pt idx="27">
                  <c:v>41.249944408125806</c:v>
                </c:pt>
                <c:pt idx="28">
                  <c:v>41.249944408125806</c:v>
                </c:pt>
                <c:pt idx="29">
                  <c:v>41.249944408125806</c:v>
                </c:pt>
                <c:pt idx="30">
                  <c:v>41.249944408125806</c:v>
                </c:pt>
                <c:pt idx="31">
                  <c:v>41.249944408125806</c:v>
                </c:pt>
                <c:pt idx="32">
                  <c:v>41.249944408125806</c:v>
                </c:pt>
                <c:pt idx="33">
                  <c:v>41.249944408125806</c:v>
                </c:pt>
                <c:pt idx="34">
                  <c:v>41.249944408125806</c:v>
                </c:pt>
                <c:pt idx="35">
                  <c:v>53.466038706560532</c:v>
                </c:pt>
                <c:pt idx="36">
                  <c:v>62.907370752332589</c:v>
                </c:pt>
                <c:pt idx="37">
                  <c:v>71.10595822412796</c:v>
                </c:pt>
                <c:pt idx="38">
                  <c:v>78.452388714247775</c:v>
                </c:pt>
                <c:pt idx="39">
                  <c:v>85.167466176771001</c:v>
                </c:pt>
                <c:pt idx="40">
                  <c:v>91.390466105450159</c:v>
                </c:pt>
                <c:pt idx="41">
                  <c:v>90.633320534999712</c:v>
                </c:pt>
                <c:pt idx="42">
                  <c:v>84.354482934815039</c:v>
                </c:pt>
                <c:pt idx="43">
                  <c:v>77.569058207509528</c:v>
                </c:pt>
                <c:pt idx="44">
                  <c:v>70.130156075685449</c:v>
                </c:pt>
                <c:pt idx="45">
                  <c:v>61.802255551071923</c:v>
                </c:pt>
                <c:pt idx="46">
                  <c:v>56.22619950876993</c:v>
                </c:pt>
                <c:pt idx="47">
                  <c:v>56.22619950876993</c:v>
                </c:pt>
                <c:pt idx="48">
                  <c:v>56.22619950876993</c:v>
                </c:pt>
                <c:pt idx="49">
                  <c:v>56.22619950876993</c:v>
                </c:pt>
                <c:pt idx="50">
                  <c:v>56.22619950876993</c:v>
                </c:pt>
                <c:pt idx="51">
                  <c:v>54.491139460183554</c:v>
                </c:pt>
                <c:pt idx="52">
                  <c:v>48.88353104747214</c:v>
                </c:pt>
                <c:pt idx="53">
                  <c:v>48.88353104747214</c:v>
                </c:pt>
                <c:pt idx="54">
                  <c:v>48.88353104747214</c:v>
                </c:pt>
                <c:pt idx="55">
                  <c:v>48.88353104747214</c:v>
                </c:pt>
                <c:pt idx="56">
                  <c:v>48.88353104747214</c:v>
                </c:pt>
                <c:pt idx="57">
                  <c:v>48.88353104747214</c:v>
                </c:pt>
                <c:pt idx="58">
                  <c:v>48.88353104747214</c:v>
                </c:pt>
                <c:pt idx="59">
                  <c:v>48.88353104747214</c:v>
                </c:pt>
                <c:pt idx="60">
                  <c:v>48.88353104747214</c:v>
                </c:pt>
                <c:pt idx="61">
                  <c:v>48.88353104747214</c:v>
                </c:pt>
                <c:pt idx="62">
                  <c:v>48.88353104747214</c:v>
                </c:pt>
                <c:pt idx="63">
                  <c:v>48.88353104747214</c:v>
                </c:pt>
                <c:pt idx="64">
                  <c:v>48.88353104747214</c:v>
                </c:pt>
                <c:pt idx="65">
                  <c:v>48.88353104747214</c:v>
                </c:pt>
                <c:pt idx="66">
                  <c:v>48.88353104747214</c:v>
                </c:pt>
                <c:pt idx="67">
                  <c:v>63.360297828247383</c:v>
                </c:pt>
                <c:pt idx="68">
                  <c:v>71.506974071654099</c:v>
                </c:pt>
                <c:pt idx="69">
                  <c:v>78.816034795492044</c:v>
                </c:pt>
                <c:pt idx="70">
                  <c:v>85.502557510779837</c:v>
                </c:pt>
                <c:pt idx="71">
                  <c:v>91.702820790225502</c:v>
                </c:pt>
                <c:pt idx="72">
                  <c:v>93.237164606381597</c:v>
                </c:pt>
                <c:pt idx="73">
                  <c:v>87.146135105565634</c:v>
                </c:pt>
                <c:pt idx="74">
                  <c:v>86.196639191081573</c:v>
                </c:pt>
                <c:pt idx="75">
                  <c:v>86.196639191081573</c:v>
                </c:pt>
                <c:pt idx="76">
                  <c:v>86.196639191081573</c:v>
                </c:pt>
                <c:pt idx="77">
                  <c:v>86.196639191081573</c:v>
                </c:pt>
                <c:pt idx="78">
                  <c:v>86.196639191081573</c:v>
                </c:pt>
                <c:pt idx="79">
                  <c:v>86.196639191081573</c:v>
                </c:pt>
                <c:pt idx="80">
                  <c:v>86.196639191081573</c:v>
                </c:pt>
                <c:pt idx="81">
                  <c:v>86.196639191081573</c:v>
                </c:pt>
                <c:pt idx="82">
                  <c:v>86.196639191081573</c:v>
                </c:pt>
                <c:pt idx="83">
                  <c:v>86.196639191081573</c:v>
                </c:pt>
                <c:pt idx="84">
                  <c:v>86.196639191081573</c:v>
                </c:pt>
                <c:pt idx="85">
                  <c:v>92.350314606055889</c:v>
                </c:pt>
                <c:pt idx="86">
                  <c:v>95.52849517442904</c:v>
                </c:pt>
                <c:pt idx="87">
                  <c:v>89.593378049334149</c:v>
                </c:pt>
                <c:pt idx="88">
                  <c:v>86.614115329378677</c:v>
                </c:pt>
                <c:pt idx="89">
                  <c:v>86.614115329378677</c:v>
                </c:pt>
                <c:pt idx="90">
                  <c:v>80.020528455458916</c:v>
                </c:pt>
                <c:pt idx="91">
                  <c:v>72.832444516787362</c:v>
                </c:pt>
                <c:pt idx="92">
                  <c:v>67.586855869251011</c:v>
                </c:pt>
                <c:pt idx="93">
                  <c:v>67.586855869251011</c:v>
                </c:pt>
                <c:pt idx="94">
                  <c:v>66.422623000683359</c:v>
                </c:pt>
                <c:pt idx="95">
                  <c:v>66.422623000683359</c:v>
                </c:pt>
                <c:pt idx="96">
                  <c:v>66.422623000683359</c:v>
                </c:pt>
                <c:pt idx="97">
                  <c:v>66.422623000683359</c:v>
                </c:pt>
                <c:pt idx="98">
                  <c:v>58.981500684168097</c:v>
                </c:pt>
                <c:pt idx="99">
                  <c:v>58.335287287854527</c:v>
                </c:pt>
                <c:pt idx="100">
                  <c:v>58.335287287854527</c:v>
                </c:pt>
                <c:pt idx="101">
                  <c:v>57.136389656299791</c:v>
                </c:pt>
                <c:pt idx="102">
                  <c:v>57.136389656299791</c:v>
                </c:pt>
                <c:pt idx="103">
                  <c:v>57.136389656299791</c:v>
                </c:pt>
                <c:pt idx="104">
                  <c:v>56.660990717668291</c:v>
                </c:pt>
                <c:pt idx="105">
                  <c:v>51.44302694348081</c:v>
                </c:pt>
                <c:pt idx="106">
                  <c:v>51.44302694348081</c:v>
                </c:pt>
                <c:pt idx="107">
                  <c:v>51.44302694348081</c:v>
                </c:pt>
                <c:pt idx="108">
                  <c:v>51.44302694348081</c:v>
                </c:pt>
                <c:pt idx="109">
                  <c:v>51.44302694348081</c:v>
                </c:pt>
                <c:pt idx="110">
                  <c:v>51.44302694348081</c:v>
                </c:pt>
                <c:pt idx="111">
                  <c:v>61.197263183149722</c:v>
                </c:pt>
                <c:pt idx="112">
                  <c:v>69.597593500836595</c:v>
                </c:pt>
                <c:pt idx="113">
                  <c:v>77.087904505880118</c:v>
                </c:pt>
                <c:pt idx="114">
                  <c:v>80.415386967344077</c:v>
                </c:pt>
                <c:pt idx="115">
                  <c:v>80.415386967344077</c:v>
                </c:pt>
                <c:pt idx="116">
                  <c:v>86.9790461036892</c:v>
                </c:pt>
                <c:pt idx="117">
                  <c:v>93.081010206742448</c:v>
                </c:pt>
                <c:pt idx="118">
                  <c:v>98.806854322499774</c:v>
                </c:pt>
                <c:pt idx="119">
                  <c:v>104.21858980579086</c:v>
                </c:pt>
                <c:pt idx="120">
                  <c:v>106.40908268098499</c:v>
                </c:pt>
                <c:pt idx="121">
                  <c:v>101.11465213809866</c:v>
                </c:pt>
                <c:pt idx="122">
                  <c:v>95.527236309906399</c:v>
                </c:pt>
                <c:pt idx="123">
                  <c:v>89.5920357900673</c:v>
                </c:pt>
                <c:pt idx="124">
                  <c:v>88.377060264577139</c:v>
                </c:pt>
                <c:pt idx="125">
                  <c:v>88.377060264577139</c:v>
                </c:pt>
                <c:pt idx="126">
                  <c:v>81.925483099025413</c:v>
                </c:pt>
                <c:pt idx="127">
                  <c:v>80.997536437898518</c:v>
                </c:pt>
                <c:pt idx="128">
                  <c:v>80.997536437898518</c:v>
                </c:pt>
                <c:pt idx="129">
                  <c:v>80.020398680640795</c:v>
                </c:pt>
                <c:pt idx="130">
                  <c:v>80.020398680640795</c:v>
                </c:pt>
                <c:pt idx="131">
                  <c:v>72.832301934023064</c:v>
                </c:pt>
                <c:pt idx="132">
                  <c:v>71.696551081685229</c:v>
                </c:pt>
                <c:pt idx="133">
                  <c:v>71.696551081685229</c:v>
                </c:pt>
                <c:pt idx="134">
                  <c:v>70.579887538934912</c:v>
                </c:pt>
                <c:pt idx="135">
                  <c:v>70.579887538934912</c:v>
                </c:pt>
                <c:pt idx="136">
                  <c:v>70.579887538934912</c:v>
                </c:pt>
                <c:pt idx="137">
                  <c:v>70.579887538934912</c:v>
                </c:pt>
                <c:pt idx="138">
                  <c:v>70.579887538934912</c:v>
                </c:pt>
                <c:pt idx="139">
                  <c:v>70.579887538934912</c:v>
                </c:pt>
                <c:pt idx="140">
                  <c:v>70.579887538934912</c:v>
                </c:pt>
                <c:pt idx="141">
                  <c:v>70.579887538934912</c:v>
                </c:pt>
                <c:pt idx="142">
                  <c:v>70.579887538934912</c:v>
                </c:pt>
                <c:pt idx="143">
                  <c:v>70.579887538934912</c:v>
                </c:pt>
                <c:pt idx="144">
                  <c:v>71.429405576476</c:v>
                </c:pt>
                <c:pt idx="145">
                  <c:v>71.429405576476</c:v>
                </c:pt>
                <c:pt idx="146">
                  <c:v>78.745666426849809</c:v>
                </c:pt>
                <c:pt idx="147">
                  <c:v>83.751849346797712</c:v>
                </c:pt>
                <c:pt idx="148">
                  <c:v>83.751849346797712</c:v>
                </c:pt>
                <c:pt idx="149">
                  <c:v>87.700647278162663</c:v>
                </c:pt>
                <c:pt idx="150">
                  <c:v>87.241784688760248</c:v>
                </c:pt>
                <c:pt idx="151">
                  <c:v>87.241784688760248</c:v>
                </c:pt>
                <c:pt idx="152">
                  <c:v>85.651790709126459</c:v>
                </c:pt>
                <c:pt idx="153">
                  <c:v>85.651790709126459</c:v>
                </c:pt>
                <c:pt idx="154">
                  <c:v>82.339768299892626</c:v>
                </c:pt>
                <c:pt idx="155">
                  <c:v>82.339768299892626</c:v>
                </c:pt>
                <c:pt idx="156">
                  <c:v>75.373187830156169</c:v>
                </c:pt>
                <c:pt idx="157">
                  <c:v>71.94085417674718</c:v>
                </c:pt>
                <c:pt idx="158">
                  <c:v>71.94085417674718</c:v>
                </c:pt>
                <c:pt idx="159">
                  <c:v>69.16258528771175</c:v>
                </c:pt>
                <c:pt idx="160">
                  <c:v>69.16258528771175</c:v>
                </c:pt>
                <c:pt idx="161">
                  <c:v>60.702085661697005</c:v>
                </c:pt>
                <c:pt idx="162">
                  <c:v>51.227518578201703</c:v>
                </c:pt>
                <c:pt idx="163">
                  <c:v>51.227518578201703</c:v>
                </c:pt>
                <c:pt idx="164">
                  <c:v>51.227518578201703</c:v>
                </c:pt>
                <c:pt idx="165">
                  <c:v>51.227518578201703</c:v>
                </c:pt>
                <c:pt idx="166">
                  <c:v>51.227518578201703</c:v>
                </c:pt>
                <c:pt idx="167">
                  <c:v>51.227518578201703</c:v>
                </c:pt>
                <c:pt idx="168">
                  <c:v>51.227518578201703</c:v>
                </c:pt>
                <c:pt idx="169">
                  <c:v>51.227518578201703</c:v>
                </c:pt>
                <c:pt idx="170">
                  <c:v>51.227518578201703</c:v>
                </c:pt>
                <c:pt idx="171">
                  <c:v>51.227518578201703</c:v>
                </c:pt>
                <c:pt idx="172">
                  <c:v>51.227518578201703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C-489D-A939-7B114B279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045775"/>
        <c:axId val="1242926031"/>
      </c:scatterChart>
      <c:valAx>
        <c:axId val="13110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926031"/>
        <c:crosses val="autoZero"/>
        <c:crossBetween val="midCat"/>
      </c:valAx>
      <c:valAx>
        <c:axId val="12429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 u="sng">
                <a:solidFill>
                  <a:srgbClr val="FF0000"/>
                </a:solidFill>
              </a:rPr>
              <a:t>All Solutions | Acc</a:t>
            </a:r>
            <a:r>
              <a:rPr lang="en-GB" sz="2000" b="1" u="sng" baseline="0">
                <a:solidFill>
                  <a:srgbClr val="FF0000"/>
                </a:solidFill>
              </a:rPr>
              <a:t> and Dcc</a:t>
            </a:r>
            <a:endParaRPr lang="en-GB" sz="2000" b="1" u="sng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Sheet1!$F$5:$F$177</c:f>
              <c:numCache>
                <c:formatCode>0.00</c:formatCode>
                <c:ptCount val="173"/>
                <c:pt idx="0">
                  <c:v>352.96334251827477</c:v>
                </c:pt>
                <c:pt idx="1">
                  <c:v>354.51634822906681</c:v>
                </c:pt>
                <c:pt idx="2">
                  <c:v>356.06258040079553</c:v>
                </c:pt>
                <c:pt idx="3">
                  <c:v>357.60212689758009</c:v>
                </c:pt>
                <c:pt idx="4">
                  <c:v>357.77445066084999</c:v>
                </c:pt>
                <c:pt idx="5">
                  <c:v>66.055856679576323</c:v>
                </c:pt>
                <c:pt idx="6">
                  <c:v>66.055856679576323</c:v>
                </c:pt>
                <c:pt idx="7">
                  <c:v>66.055856679576323</c:v>
                </c:pt>
                <c:pt idx="8">
                  <c:v>66.055856679576323</c:v>
                </c:pt>
                <c:pt idx="9">
                  <c:v>66.055856679576323</c:v>
                </c:pt>
                <c:pt idx="10">
                  <c:v>66.055856679576323</c:v>
                </c:pt>
                <c:pt idx="11">
                  <c:v>66.055856679576323</c:v>
                </c:pt>
                <c:pt idx="12">
                  <c:v>67.177392935962672</c:v>
                </c:pt>
                <c:pt idx="13">
                  <c:v>67.177392935962672</c:v>
                </c:pt>
                <c:pt idx="14">
                  <c:v>74.910093590067873</c:v>
                </c:pt>
                <c:pt idx="15">
                  <c:v>81.916067542776545</c:v>
                </c:pt>
                <c:pt idx="16">
                  <c:v>88.368332120011914</c:v>
                </c:pt>
                <c:pt idx="17">
                  <c:v>93.505687579273641</c:v>
                </c:pt>
                <c:pt idx="18">
                  <c:v>93.505687579273641</c:v>
                </c:pt>
                <c:pt idx="19">
                  <c:v>95.111097363413521</c:v>
                </c:pt>
                <c:pt idx="20">
                  <c:v>95.111097363413521</c:v>
                </c:pt>
                <c:pt idx="21">
                  <c:v>100.72160067072369</c:v>
                </c:pt>
                <c:pt idx="22">
                  <c:v>106.03565834978687</c:v>
                </c:pt>
                <c:pt idx="23">
                  <c:v>111.09581829066622</c:v>
                </c:pt>
                <c:pt idx="24">
                  <c:v>115.93533042896253</c:v>
                </c:pt>
                <c:pt idx="25">
                  <c:v>118.31150575355181</c:v>
                </c:pt>
                <c:pt idx="26">
                  <c:v>118.31150575355181</c:v>
                </c:pt>
                <c:pt idx="27">
                  <c:v>122.86713308966205</c:v>
                </c:pt>
                <c:pt idx="28">
                  <c:v>127.25978309612478</c:v>
                </c:pt>
                <c:pt idx="29">
                  <c:v>131.50578844169837</c:v>
                </c:pt>
                <c:pt idx="30">
                  <c:v>135.618923435016</c:v>
                </c:pt>
                <c:pt idx="31">
                  <c:v>139.61093221403806</c:v>
                </c:pt>
                <c:pt idx="32">
                  <c:v>143.49192448940369</c:v>
                </c:pt>
                <c:pt idx="33">
                  <c:v>147.27067730431855</c:v>
                </c:pt>
                <c:pt idx="34">
                  <c:v>148.54095271564918</c:v>
                </c:pt>
                <c:pt idx="35">
                  <c:v>148.54095271564918</c:v>
                </c:pt>
                <c:pt idx="36">
                  <c:v>152.19439751079122</c:v>
                </c:pt>
                <c:pt idx="37">
                  <c:v>155.76217330813259</c:v>
                </c:pt>
                <c:pt idx="38">
                  <c:v>159.25003809629916</c:v>
                </c:pt>
                <c:pt idx="39">
                  <c:v>162.66313237385026</c:v>
                </c:pt>
                <c:pt idx="40">
                  <c:v>166.00606806280527</c:v>
                </c:pt>
                <c:pt idx="41">
                  <c:v>169.28300160876381</c:v>
                </c:pt>
                <c:pt idx="42">
                  <c:v>172.49769457495</c:v>
                </c:pt>
                <c:pt idx="43">
                  <c:v>175.6535642498402</c:v>
                </c:pt>
                <c:pt idx="44">
                  <c:v>178.75372620919751</c:v>
                </c:pt>
                <c:pt idx="45">
                  <c:v>180.58523725286281</c:v>
                </c:pt>
                <c:pt idx="46">
                  <c:v>180.58523725286281</c:v>
                </c:pt>
                <c:pt idx="47">
                  <c:v>183.60214572186445</c:v>
                </c:pt>
                <c:pt idx="48">
                  <c:v>186.57027607224242</c:v>
                </c:pt>
                <c:pt idx="49">
                  <c:v>189.4919204443101</c:v>
                </c:pt>
                <c:pt idx="50">
                  <c:v>192.3691968940785</c:v>
                </c:pt>
                <c:pt idx="51">
                  <c:v>193.8700404540958</c:v>
                </c:pt>
                <c:pt idx="52">
                  <c:v>193.8700404540958</c:v>
                </c:pt>
                <c:pt idx="53">
                  <c:v>196.68327988335139</c:v>
                </c:pt>
                <c:pt idx="54">
                  <c:v>199.45684391785792</c:v>
                </c:pt>
                <c:pt idx="55">
                  <c:v>202.19236530015849</c:v>
                </c:pt>
                <c:pt idx="56">
                  <c:v>204.89136776758735</c:v>
                </c:pt>
                <c:pt idx="57">
                  <c:v>207.55527597647989</c:v>
                </c:pt>
                <c:pt idx="58">
                  <c:v>210.18542429405693</c:v>
                </c:pt>
                <c:pt idx="59">
                  <c:v>212.78306461199568</c:v>
                </c:pt>
                <c:pt idx="60">
                  <c:v>215.34937331153932</c:v>
                </c:pt>
                <c:pt idx="61">
                  <c:v>217.88545749010586</c:v>
                </c:pt>
                <c:pt idx="62">
                  <c:v>220.39236054290251</c:v>
                </c:pt>
                <c:pt idx="63">
                  <c:v>222.87106717937331</c:v>
                </c:pt>
                <c:pt idx="64">
                  <c:v>225.3225079428878</c:v>
                </c:pt>
                <c:pt idx="65">
                  <c:v>227.74756329250317</c:v>
                </c:pt>
                <c:pt idx="66">
                  <c:v>228.48689158389971</c:v>
                </c:pt>
                <c:pt idx="67">
                  <c:v>228.48689158389971</c:v>
                </c:pt>
                <c:pt idx="68">
                  <c:v>230.87871193696645</c:v>
                </c:pt>
                <c:pt idx="69">
                  <c:v>233.24600666607935</c:v>
                </c:pt>
                <c:pt idx="70">
                  <c:v>235.58951510131502</c:v>
                </c:pt>
                <c:pt idx="71">
                  <c:v>237.90994015734765</c:v>
                </c:pt>
                <c:pt idx="72">
                  <c:v>240.20795079612319</c:v>
                </c:pt>
                <c:pt idx="73">
                  <c:v>240.55030218578554</c:v>
                </c:pt>
                <c:pt idx="74">
                  <c:v>240.55030218578554</c:v>
                </c:pt>
                <c:pt idx="75">
                  <c:v>242.82332647765276</c:v>
                </c:pt>
                <c:pt idx="76">
                  <c:v>245.07526982882777</c:v>
                </c:pt>
                <c:pt idx="77">
                  <c:v>247.3067081210551</c:v>
                </c:pt>
                <c:pt idx="78">
                  <c:v>249.51819148445418</c:v>
                </c:pt>
                <c:pt idx="79">
                  <c:v>251.71024588139582</c:v>
                </c:pt>
                <c:pt idx="80">
                  <c:v>253.88337456728581</c:v>
                </c:pt>
                <c:pt idx="81">
                  <c:v>256.03805943974959</c:v>
                </c:pt>
                <c:pt idx="82">
                  <c:v>258.17476228646507</c:v>
                </c:pt>
                <c:pt idx="83">
                  <c:v>258.84799087045809</c:v>
                </c:pt>
                <c:pt idx="84">
                  <c:v>258.84799087045809</c:v>
                </c:pt>
                <c:pt idx="85">
                  <c:v>260.96168756672455</c:v>
                </c:pt>
                <c:pt idx="86">
                  <c:v>263.05840107792181</c:v>
                </c:pt>
                <c:pt idx="87">
                  <c:v>264.05433303332251</c:v>
                </c:pt>
                <c:pt idx="88">
                  <c:v>264.05433303332251</c:v>
                </c:pt>
                <c:pt idx="89">
                  <c:v>266.12668185222014</c:v>
                </c:pt>
                <c:pt idx="90">
                  <c:v>268.18301734761803</c:v>
                </c:pt>
                <c:pt idx="91">
                  <c:v>269.55280128700724</c:v>
                </c:pt>
                <c:pt idx="92">
                  <c:v>269.55280128700724</c:v>
                </c:pt>
                <c:pt idx="93">
                  <c:v>269.8420480979064</c:v>
                </c:pt>
                <c:pt idx="94">
                  <c:v>269.8420480979064</c:v>
                </c:pt>
                <c:pt idx="95">
                  <c:v>271.87028326331074</c:v>
                </c:pt>
                <c:pt idx="96">
                  <c:v>273.88349881231039</c:v>
                </c:pt>
                <c:pt idx="97">
                  <c:v>275.88202355657904</c:v>
                </c:pt>
                <c:pt idx="98">
                  <c:v>276.01938809017173</c:v>
                </c:pt>
                <c:pt idx="99">
                  <c:v>276.01938809017173</c:v>
                </c:pt>
                <c:pt idx="100">
                  <c:v>276.27005143821299</c:v>
                </c:pt>
                <c:pt idx="101">
                  <c:v>276.27005143821299</c:v>
                </c:pt>
                <c:pt idx="102">
                  <c:v>278.25143543506266</c:v>
                </c:pt>
                <c:pt idx="103">
                  <c:v>280.21880972139047</c:v>
                </c:pt>
                <c:pt idx="104">
                  <c:v>281.22351283218273</c:v>
                </c:pt>
                <c:pt idx="105">
                  <c:v>281.22351283218273</c:v>
                </c:pt>
                <c:pt idx="106">
                  <c:v>283.17023884877602</c:v>
                </c:pt>
                <c:pt idx="107">
                  <c:v>285.10367266956217</c:v>
                </c:pt>
                <c:pt idx="108">
                  <c:v>287.02408290886126</c:v>
                </c:pt>
                <c:pt idx="109">
                  <c:v>288.77729845968304</c:v>
                </c:pt>
                <c:pt idx="110">
                  <c:v>288.77729845968304</c:v>
                </c:pt>
                <c:pt idx="111">
                  <c:v>290.67343894080324</c:v>
                </c:pt>
                <c:pt idx="112">
                  <c:v>292.55729029657232</c:v>
                </c:pt>
                <c:pt idx="113">
                  <c:v>294.42908841633312</c:v>
                </c:pt>
                <c:pt idx="114">
                  <c:v>295.31775690884712</c:v>
                </c:pt>
                <c:pt idx="115">
                  <c:v>295.31775690884712</c:v>
                </c:pt>
                <c:pt idx="116">
                  <c:v>297.17216818819509</c:v>
                </c:pt>
                <c:pt idx="117">
                  <c:v>299.01507912757995</c:v>
                </c:pt>
                <c:pt idx="118">
                  <c:v>300.84670107161372</c:v>
                </c:pt>
                <c:pt idx="119">
                  <c:v>302.66723896991709</c:v>
                </c:pt>
                <c:pt idx="120">
                  <c:v>304.47689164478953</c:v>
                </c:pt>
                <c:pt idx="121">
                  <c:v>306.27585204464441</c:v>
                </c:pt>
                <c:pt idx="122">
                  <c:v>308.06430748412401</c:v>
                </c:pt>
                <c:pt idx="123">
                  <c:v>308.41505417484558</c:v>
                </c:pt>
                <c:pt idx="124">
                  <c:v>308.41505417484558</c:v>
                </c:pt>
                <c:pt idx="125">
                  <c:v>310.19117595713925</c:v>
                </c:pt>
                <c:pt idx="126">
                  <c:v>310.43477497482934</c:v>
                </c:pt>
                <c:pt idx="127">
                  <c:v>310.43477497482934</c:v>
                </c:pt>
                <c:pt idx="128">
                  <c:v>310.68808509125824</c:v>
                </c:pt>
                <c:pt idx="129">
                  <c:v>310.68808509125824</c:v>
                </c:pt>
                <c:pt idx="130">
                  <c:v>312.45128615141419</c:v>
                </c:pt>
                <c:pt idx="131">
                  <c:v>312.71385480287393</c:v>
                </c:pt>
                <c:pt idx="132">
                  <c:v>312.71385480287393</c:v>
                </c:pt>
                <c:pt idx="133">
                  <c:v>312.96777773066816</c:v>
                </c:pt>
                <c:pt idx="134">
                  <c:v>312.96777773066816</c:v>
                </c:pt>
                <c:pt idx="135">
                  <c:v>314.71820712769846</c:v>
                </c:pt>
                <c:pt idx="136">
                  <c:v>316.45895452281474</c:v>
                </c:pt>
                <c:pt idx="137">
                  <c:v>318.19017882026611</c:v>
                </c:pt>
                <c:pt idx="138">
                  <c:v>319.91203462463386</c:v>
                </c:pt>
                <c:pt idx="139">
                  <c:v>321.62467240196753</c:v>
                </c:pt>
                <c:pt idx="140">
                  <c:v>323.32823863323927</c:v>
                </c:pt>
                <c:pt idx="141">
                  <c:v>325.02287596055902</c:v>
                </c:pt>
                <c:pt idx="142">
                  <c:v>326.42139715660943</c:v>
                </c:pt>
                <c:pt idx="143">
                  <c:v>326.42139715660943</c:v>
                </c:pt>
                <c:pt idx="144">
                  <c:v>326.60613585429309</c:v>
                </c:pt>
                <c:pt idx="145">
                  <c:v>326.60613585429309</c:v>
                </c:pt>
                <c:pt idx="146">
                  <c:v>328.28385275196365</c:v>
                </c:pt>
                <c:pt idx="147">
                  <c:v>329.52053087125381</c:v>
                </c:pt>
                <c:pt idx="148">
                  <c:v>329.52053087125381</c:v>
                </c:pt>
                <c:pt idx="149">
                  <c:v>330.54623206092208</c:v>
                </c:pt>
                <c:pt idx="150">
                  <c:v>330.54623206092208</c:v>
                </c:pt>
                <c:pt idx="151">
                  <c:v>330.96179730245746</c:v>
                </c:pt>
                <c:pt idx="152">
                  <c:v>330.96179730245746</c:v>
                </c:pt>
                <c:pt idx="153">
                  <c:v>331.80130060274467</c:v>
                </c:pt>
                <c:pt idx="154">
                  <c:v>331.80130060274467</c:v>
                </c:pt>
                <c:pt idx="155">
                  <c:v>333.45287985212082</c:v>
                </c:pt>
                <c:pt idx="156">
                  <c:v>334.21019437724055</c:v>
                </c:pt>
                <c:pt idx="157">
                  <c:v>334.21019437724055</c:v>
                </c:pt>
                <c:pt idx="158">
                  <c:v>334.79617280021722</c:v>
                </c:pt>
                <c:pt idx="159">
                  <c:v>334.79617280021722</c:v>
                </c:pt>
                <c:pt idx="160">
                  <c:v>336.43305028143845</c:v>
                </c:pt>
                <c:pt idx="161">
                  <c:v>338.00544650297115</c:v>
                </c:pt>
                <c:pt idx="162">
                  <c:v>338.00544650297115</c:v>
                </c:pt>
                <c:pt idx="163">
                  <c:v>339.62685680857589</c:v>
                </c:pt>
                <c:pt idx="164">
                  <c:v>341.2405630426619</c:v>
                </c:pt>
                <c:pt idx="165">
                  <c:v>342.84667398951518</c:v>
                </c:pt>
                <c:pt idx="166">
                  <c:v>344.44529589714665</c:v>
                </c:pt>
                <c:pt idx="167">
                  <c:v>346.03653255931363</c:v>
                </c:pt>
                <c:pt idx="168">
                  <c:v>347.62048539416219</c:v>
                </c:pt>
                <c:pt idx="169">
                  <c:v>349.19725351965889</c:v>
                </c:pt>
                <c:pt idx="170">
                  <c:v>350.76693382597074</c:v>
                </c:pt>
                <c:pt idx="171">
                  <c:v>352.32962104494271</c:v>
                </c:pt>
                <c:pt idx="172">
                  <c:v>352.96334251827477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6-495A-8123-F780D76806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Sheet1!$G$5:$G$177</c:f>
              <c:numCache>
                <c:formatCode>0.00</c:formatCode>
                <c:ptCount val="173"/>
                <c:pt idx="0">
                  <c:v>334.87241600436465</c:v>
                </c:pt>
                <c:pt idx="1">
                  <c:v>336.50892261662284</c:v>
                </c:pt>
                <c:pt idx="2">
                  <c:v>338.13750901164491</c:v>
                </c:pt>
                <c:pt idx="3">
                  <c:v>339.75828908298945</c:v>
                </c:pt>
                <c:pt idx="4">
                  <c:v>339.9396584463193</c:v>
                </c:pt>
                <c:pt idx="5">
                  <c:v>339.9396584463193</c:v>
                </c:pt>
                <c:pt idx="6">
                  <c:v>341.55188681165299</c:v>
                </c:pt>
                <c:pt idx="7">
                  <c:v>343.15654064085709</c:v>
                </c:pt>
                <c:pt idx="8">
                  <c:v>344.75372570082573</c:v>
                </c:pt>
                <c:pt idx="9">
                  <c:v>346.34354531967273</c:v>
                </c:pt>
                <c:pt idx="10">
                  <c:v>347.24268870143283</c:v>
                </c:pt>
                <c:pt idx="11">
                  <c:v>347.24268870143283</c:v>
                </c:pt>
                <c:pt idx="12">
                  <c:v>347.45778272561427</c:v>
                </c:pt>
                <c:pt idx="13">
                  <c:v>66.616264865271461</c:v>
                </c:pt>
                <c:pt idx="14">
                  <c:v>66.616264865271461</c:v>
                </c:pt>
                <c:pt idx="15">
                  <c:v>66.616264865271461</c:v>
                </c:pt>
                <c:pt idx="16">
                  <c:v>66.616264865271461</c:v>
                </c:pt>
                <c:pt idx="17">
                  <c:v>66.616264865271461</c:v>
                </c:pt>
                <c:pt idx="18">
                  <c:v>66.616264865271461</c:v>
                </c:pt>
                <c:pt idx="19">
                  <c:v>68.851535760649526</c:v>
                </c:pt>
                <c:pt idx="20">
                  <c:v>68.851535760649526</c:v>
                </c:pt>
                <c:pt idx="21">
                  <c:v>76.415011461099709</c:v>
                </c:pt>
                <c:pt idx="22">
                  <c:v>83.294501478789101</c:v>
                </c:pt>
                <c:pt idx="23">
                  <c:v>89.647609988219983</c:v>
                </c:pt>
                <c:pt idx="24">
                  <c:v>95.579359574125633</c:v>
                </c:pt>
                <c:pt idx="25">
                  <c:v>98.448085449134055</c:v>
                </c:pt>
                <c:pt idx="26">
                  <c:v>98.448085449134055</c:v>
                </c:pt>
                <c:pt idx="27">
                  <c:v>103.87851331531463</c:v>
                </c:pt>
                <c:pt idx="28">
                  <c:v>109.03882578513033</c:v>
                </c:pt>
                <c:pt idx="29">
                  <c:v>113.96572084885877</c:v>
                </c:pt>
                <c:pt idx="30">
                  <c:v>118.68827039181252</c:v>
                </c:pt>
                <c:pt idx="31">
                  <c:v>123.22997009088334</c:v>
                </c:pt>
                <c:pt idx="32">
                  <c:v>127.61013097947985</c:v>
                </c:pt>
                <c:pt idx="33">
                  <c:v>131.84485400879325</c:v>
                </c:pt>
                <c:pt idx="34">
                  <c:v>133.26225185175284</c:v>
                </c:pt>
                <c:pt idx="35">
                  <c:v>133.26225185175284</c:v>
                </c:pt>
                <c:pt idx="36">
                  <c:v>137.32278677845133</c:v>
                </c:pt>
                <c:pt idx="37">
                  <c:v>141.26665483616441</c:v>
                </c:pt>
                <c:pt idx="38">
                  <c:v>145.10336925309494</c:v>
                </c:pt>
                <c:pt idx="39">
                  <c:v>148.84121663235629</c:v>
                </c:pt>
                <c:pt idx="40">
                  <c:v>152.48746757881455</c:v>
                </c:pt>
                <c:pt idx="41">
                  <c:v>156.04854298775115</c:v>
                </c:pt>
                <c:pt idx="42">
                  <c:v>159.53014689581408</c:v>
                </c:pt>
                <c:pt idx="43">
                  <c:v>162.93737376243678</c:v>
                </c:pt>
                <c:pt idx="44">
                  <c:v>166.27479595116037</c:v>
                </c:pt>
                <c:pt idx="45">
                  <c:v>168.2422094737228</c:v>
                </c:pt>
                <c:pt idx="46">
                  <c:v>168.2422094737228</c:v>
                </c:pt>
                <c:pt idx="47">
                  <c:v>171.4764154296445</c:v>
                </c:pt>
                <c:pt idx="48">
                  <c:v>174.65074018909863</c:v>
                </c:pt>
                <c:pt idx="49">
                  <c:v>177.76839159029379</c:v>
                </c:pt>
                <c:pt idx="50">
                  <c:v>180.83230089947989</c:v>
                </c:pt>
                <c:pt idx="51">
                  <c:v>182.42808369491809</c:v>
                </c:pt>
                <c:pt idx="52">
                  <c:v>182.42808369491809</c:v>
                </c:pt>
                <c:pt idx="53">
                  <c:v>185.41500942642168</c:v>
                </c:pt>
                <c:pt idx="54">
                  <c:v>188.35457446157244</c:v>
                </c:pt>
                <c:pt idx="55">
                  <c:v>191.24896266542217</c:v>
                </c:pt>
                <c:pt idx="56">
                  <c:v>194.10019505554354</c:v>
                </c:pt>
                <c:pt idx="57">
                  <c:v>196.91014631196649</c:v>
                </c:pt>
                <c:pt idx="58">
                  <c:v>199.68055919543107</c:v>
                </c:pt>
                <c:pt idx="59">
                  <c:v>202.41305718900659</c:v>
                </c:pt>
                <c:pt idx="60">
                  <c:v>205.10915562353637</c:v>
                </c:pt>
                <c:pt idx="61">
                  <c:v>207.77027150340845</c:v>
                </c:pt>
                <c:pt idx="62">
                  <c:v>210.39773221353897</c:v>
                </c:pt>
                <c:pt idx="63">
                  <c:v>212.99278325943359</c:v>
                </c:pt>
                <c:pt idx="64">
                  <c:v>215.55659516841524</c:v>
                </c:pt>
                <c:pt idx="65">
                  <c:v>218.09026966052397</c:v>
                </c:pt>
                <c:pt idx="66">
                  <c:v>218.86222323781703</c:v>
                </c:pt>
                <c:pt idx="67">
                  <c:v>218.86222323781703</c:v>
                </c:pt>
                <c:pt idx="68">
                  <c:v>221.35806459354504</c:v>
                </c:pt>
                <c:pt idx="69">
                  <c:v>223.82607703437967</c:v>
                </c:pt>
                <c:pt idx="70">
                  <c:v>226.26717119502788</c:v>
                </c:pt>
                <c:pt idx="71">
                  <c:v>228.68220910381299</c:v>
                </c:pt>
                <c:pt idx="72">
                  <c:v>231.07200773914624</c:v>
                </c:pt>
                <c:pt idx="73">
                  <c:v>231.42787432934708</c:v>
                </c:pt>
                <c:pt idx="74">
                  <c:v>231.42787432934708</c:v>
                </c:pt>
                <c:pt idx="75">
                  <c:v>233.78960844443037</c:v>
                </c:pt>
                <c:pt idx="76">
                  <c:v>236.12772182994539</c:v>
                </c:pt>
                <c:pt idx="77">
                  <c:v>238.44290934435452</c:v>
                </c:pt>
                <c:pt idx="78">
                  <c:v>240.73583243173434</c:v>
                </c:pt>
                <c:pt idx="79">
                  <c:v>243.00712132898508</c:v>
                </c:pt>
                <c:pt idx="80">
                  <c:v>245.25737708904921</c:v>
                </c:pt>
                <c:pt idx="81">
                  <c:v>247.48717343854423</c:v>
                </c:pt>
                <c:pt idx="82">
                  <c:v>249.69705848607845</c:v>
                </c:pt>
                <c:pt idx="83">
                  <c:v>250.39308199828542</c:v>
                </c:pt>
                <c:pt idx="84">
                  <c:v>250.39308199828542</c:v>
                </c:pt>
                <c:pt idx="85">
                  <c:v>252.57754356355613</c:v>
                </c:pt>
                <c:pt idx="86">
                  <c:v>254.74327373377321</c:v>
                </c:pt>
                <c:pt idx="87">
                  <c:v>255.77158545976155</c:v>
                </c:pt>
                <c:pt idx="88">
                  <c:v>255.77158545976155</c:v>
                </c:pt>
                <c:pt idx="89">
                  <c:v>257.91049596439478</c:v>
                </c:pt>
                <c:pt idx="90">
                  <c:v>260.03181330098846</c:v>
                </c:pt>
                <c:pt idx="91">
                  <c:v>261.44430729430718</c:v>
                </c:pt>
                <c:pt idx="92">
                  <c:v>261.44430729430718</c:v>
                </c:pt>
                <c:pt idx="93">
                  <c:v>261.74251480529512</c:v>
                </c:pt>
                <c:pt idx="94">
                  <c:v>261.74251480529512</c:v>
                </c:pt>
                <c:pt idx="95">
                  <c:v>263.83302305928299</c:v>
                </c:pt>
                <c:pt idx="96">
                  <c:v>265.90709666460606</c:v>
                </c:pt>
                <c:pt idx="97">
                  <c:v>267.96511723841996</c:v>
                </c:pt>
                <c:pt idx="98">
                  <c:v>268.10653803404375</c:v>
                </c:pt>
                <c:pt idx="99">
                  <c:v>268.10653803404375</c:v>
                </c:pt>
                <c:pt idx="100">
                  <c:v>268.36459240481065</c:v>
                </c:pt>
                <c:pt idx="101">
                  <c:v>268.36459240481065</c:v>
                </c:pt>
                <c:pt idx="102">
                  <c:v>270.40390983970656</c:v>
                </c:pt>
                <c:pt idx="103">
                  <c:v>272.42796195801958</c:v>
                </c:pt>
                <c:pt idx="104">
                  <c:v>273.46129032204936</c:v>
                </c:pt>
                <c:pt idx="105">
                  <c:v>273.46129032204936</c:v>
                </c:pt>
                <c:pt idx="106">
                  <c:v>275.46287826965028</c:v>
                </c:pt>
                <c:pt idx="107">
                  <c:v>277.45002667976115</c:v>
                </c:pt>
                <c:pt idx="108">
                  <c:v>279.42304361773773</c:v>
                </c:pt>
                <c:pt idx="109">
                  <c:v>281.22364986003606</c:v>
                </c:pt>
                <c:pt idx="110">
                  <c:v>281.22364986003606</c:v>
                </c:pt>
                <c:pt idx="111">
                  <c:v>283.17037493459685</c:v>
                </c:pt>
                <c:pt idx="112">
                  <c:v>285.10380783251588</c:v>
                </c:pt>
                <c:pt idx="113">
                  <c:v>287.02421716747205</c:v>
                </c:pt>
                <c:pt idx="114">
                  <c:v>287.93574054048963</c:v>
                </c:pt>
                <c:pt idx="115">
                  <c:v>287.93574054048963</c:v>
                </c:pt>
                <c:pt idx="116">
                  <c:v>289.837386616358</c:v>
                </c:pt>
                <c:pt idx="117">
                  <c:v>291.72663690619714</c:v>
                </c:pt>
                <c:pt idx="118">
                  <c:v>293.60373069939044</c:v>
                </c:pt>
                <c:pt idx="119">
                  <c:v>295.46889968421414</c:v>
                </c:pt>
                <c:pt idx="120">
                  <c:v>297.32236828163502</c:v>
                </c:pt>
                <c:pt idx="121">
                  <c:v>299.16435396049479</c:v>
                </c:pt>
                <c:pt idx="122">
                  <c:v>300.99506753533393</c:v>
                </c:pt>
                <c:pt idx="123">
                  <c:v>301.35404224367102</c:v>
                </c:pt>
                <c:pt idx="124">
                  <c:v>301.35404224367102</c:v>
                </c:pt>
                <c:pt idx="125">
                  <c:v>303.1715335855269</c:v>
                </c:pt>
                <c:pt idx="126">
                  <c:v>303.42076832115538</c:v>
                </c:pt>
                <c:pt idx="127">
                  <c:v>303.42076832115538</c:v>
                </c:pt>
                <c:pt idx="128">
                  <c:v>303.67992912374081</c:v>
                </c:pt>
                <c:pt idx="129">
                  <c:v>303.67992912374081</c:v>
                </c:pt>
                <c:pt idx="130">
                  <c:v>305.48358278735742</c:v>
                </c:pt>
                <c:pt idx="131">
                  <c:v>305.75213510391103</c:v>
                </c:pt>
                <c:pt idx="132">
                  <c:v>305.75213510391103</c:v>
                </c:pt>
                <c:pt idx="133">
                  <c:v>306.01183479172869</c:v>
                </c:pt>
                <c:pt idx="134">
                  <c:v>306.01183479172869</c:v>
                </c:pt>
                <c:pt idx="135">
                  <c:v>307.80182428406795</c:v>
                </c:pt>
                <c:pt idx="136">
                  <c:v>309.58146429106546</c:v>
                </c:pt>
                <c:pt idx="137">
                  <c:v>311.35093228156592</c:v>
                </c:pt>
                <c:pt idx="138">
                  <c:v>313.11040070971808</c:v>
                </c:pt>
                <c:pt idx="139">
                  <c:v>314.86003721113963</c:v>
                </c:pt>
                <c:pt idx="140">
                  <c:v>316.60000478932437</c:v>
                </c:pt>
                <c:pt idx="141">
                  <c:v>318.33046199287969</c:v>
                </c:pt>
                <c:pt idx="142">
                  <c:v>319.75825502494882</c:v>
                </c:pt>
                <c:pt idx="143">
                  <c:v>319.75825502494882</c:v>
                </c:pt>
                <c:pt idx="144">
                  <c:v>319.94684107301362</c:v>
                </c:pt>
                <c:pt idx="145">
                  <c:v>319.94684107301362</c:v>
                </c:pt>
                <c:pt idx="146">
                  <c:v>321.65929352748418</c:v>
                </c:pt>
                <c:pt idx="147">
                  <c:v>322.92134243589447</c:v>
                </c:pt>
                <c:pt idx="148">
                  <c:v>322.92134243589447</c:v>
                </c:pt>
                <c:pt idx="149">
                  <c:v>323.96793771081764</c:v>
                </c:pt>
                <c:pt idx="150">
                  <c:v>323.96793771081764</c:v>
                </c:pt>
                <c:pt idx="151">
                  <c:v>324.39193024580652</c:v>
                </c:pt>
                <c:pt idx="152">
                  <c:v>324.39193024580652</c:v>
                </c:pt>
                <c:pt idx="153">
                  <c:v>325.24839156650751</c:v>
                </c:pt>
                <c:pt idx="154">
                  <c:v>325.24839156650751</c:v>
                </c:pt>
                <c:pt idx="155">
                  <c:v>326.93307605165955</c:v>
                </c:pt>
                <c:pt idx="156">
                  <c:v>327.70545793532369</c:v>
                </c:pt>
                <c:pt idx="157">
                  <c:v>327.70545793532369</c:v>
                </c:pt>
                <c:pt idx="158">
                  <c:v>328.30304667578127</c:v>
                </c:pt>
                <c:pt idx="159">
                  <c:v>328.30304667578127</c:v>
                </c:pt>
                <c:pt idx="160">
                  <c:v>329.97213587907726</c:v>
                </c:pt>
                <c:pt idx="161">
                  <c:v>331.57517247315161</c:v>
                </c:pt>
                <c:pt idx="162">
                  <c:v>331.57517247315161</c:v>
                </c:pt>
                <c:pt idx="163">
                  <c:v>333.2278724845811</c:v>
                </c:pt>
                <c:pt idx="164">
                  <c:v>334.87241600436465</c:v>
                </c:pt>
                <c:pt idx="165">
                  <c:v>336.50892261662284</c:v>
                </c:pt>
                <c:pt idx="166">
                  <c:v>338.13750901164491</c:v>
                </c:pt>
                <c:pt idx="167">
                  <c:v>339.75828908298945</c:v>
                </c:pt>
                <c:pt idx="168">
                  <c:v>341.37137402043572</c:v>
                </c:pt>
                <c:pt idx="169">
                  <c:v>342.9768723990004</c:v>
                </c:pt>
                <c:pt idx="170">
                  <c:v>344.57489026422138</c:v>
                </c:pt>
                <c:pt idx="171">
                  <c:v>346.16553121389802</c:v>
                </c:pt>
                <c:pt idx="172">
                  <c:v>346.8105164158091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6-495A-8123-F780D768062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Sheet1!$H$5:$H$177</c:f>
              <c:numCache>
                <c:formatCode>0.00</c:formatCode>
                <c:ptCount val="173"/>
                <c:pt idx="0">
                  <c:v>339.12635525947053</c:v>
                </c:pt>
                <c:pt idx="1">
                  <c:v>340.74243180380779</c:v>
                </c:pt>
                <c:pt idx="2">
                  <c:v>342.35087970030486</c:v>
                </c:pt>
                <c:pt idx="3">
                  <c:v>343.95180597225044</c:v>
                </c:pt>
                <c:pt idx="4">
                  <c:v>344.13096520884693</c:v>
                </c:pt>
                <c:pt idx="5">
                  <c:v>344.13096520884693</c:v>
                </c:pt>
                <c:pt idx="6">
                  <c:v>345.723648620647</c:v>
                </c:pt>
                <c:pt idx="7">
                  <c:v>347.30902841068297</c:v>
                </c:pt>
                <c:pt idx="8">
                  <c:v>348.88720414422278</c:v>
                </c:pt>
                <c:pt idx="9">
                  <c:v>350.45827314471063</c:v>
                </c:pt>
                <c:pt idx="10">
                  <c:v>351.34688654885304</c:v>
                </c:pt>
                <c:pt idx="11">
                  <c:v>351.34688654885304</c:v>
                </c:pt>
                <c:pt idx="12">
                  <c:v>351.55946951770846</c:v>
                </c:pt>
                <c:pt idx="13">
                  <c:v>351.55946951770846</c:v>
                </c:pt>
                <c:pt idx="14">
                  <c:v>353.11864947574293</c:v>
                </c:pt>
                <c:pt idx="15">
                  <c:v>354.67097514114766</c:v>
                </c:pt>
                <c:pt idx="16">
                  <c:v>356.216536123146</c:v>
                </c:pt>
                <c:pt idx="17">
                  <c:v>357.52562439015833</c:v>
                </c:pt>
                <c:pt idx="18">
                  <c:v>357.52562439015833</c:v>
                </c:pt>
                <c:pt idx="19">
                  <c:v>357.94885015539938</c:v>
                </c:pt>
                <c:pt idx="20">
                  <c:v>66.491924799725979</c:v>
                </c:pt>
                <c:pt idx="21">
                  <c:v>66.491924799725979</c:v>
                </c:pt>
                <c:pt idx="22">
                  <c:v>66.491924799725979</c:v>
                </c:pt>
                <c:pt idx="23">
                  <c:v>66.491924799725979</c:v>
                </c:pt>
                <c:pt idx="24">
                  <c:v>66.491924799725979</c:v>
                </c:pt>
                <c:pt idx="25">
                  <c:v>66.491924799725979</c:v>
                </c:pt>
                <c:pt idx="26">
                  <c:v>66.491924799725979</c:v>
                </c:pt>
                <c:pt idx="27">
                  <c:v>74.296003012089514</c:v>
                </c:pt>
                <c:pt idx="28">
                  <c:v>81.354877318894751</c:v>
                </c:pt>
                <c:pt idx="29">
                  <c:v>87.848369726321138</c:v>
                </c:pt>
                <c:pt idx="30">
                  <c:v>93.893855302529872</c:v>
                </c:pt>
                <c:pt idx="31">
                  <c:v>99.572968538516605</c:v>
                </c:pt>
                <c:pt idx="32">
                  <c:v>104.94520505279132</c:v>
                </c:pt>
                <c:pt idx="33">
                  <c:v>110.05551355371715</c:v>
                </c:pt>
                <c:pt idx="34">
                  <c:v>111.74962328156825</c:v>
                </c:pt>
                <c:pt idx="35">
                  <c:v>111.74962328156825</c:v>
                </c:pt>
                <c:pt idx="36">
                  <c:v>116.56199339223922</c:v>
                </c:pt>
                <c:pt idx="37">
                  <c:v>121.18340770737726</c:v>
                </c:pt>
                <c:pt idx="38">
                  <c:v>125.63494061594658</c:v>
                </c:pt>
                <c:pt idx="39">
                  <c:v>129.93405367174697</c:v>
                </c:pt>
                <c:pt idx="40">
                  <c:v>134.09540746637234</c:v>
                </c:pt>
                <c:pt idx="41">
                  <c:v>138.13145298436714</c:v>
                </c:pt>
                <c:pt idx="42">
                  <c:v>142.05287150766236</c:v>
                </c:pt>
                <c:pt idx="43">
                  <c:v>145.86890793987743</c:v>
                </c:pt>
                <c:pt idx="44">
                  <c:v>149.5876275083352</c:v>
                </c:pt>
                <c:pt idx="45">
                  <c:v>151.77151110657246</c:v>
                </c:pt>
                <c:pt idx="46">
                  <c:v>151.77151110657246</c:v>
                </c:pt>
                <c:pt idx="47">
                  <c:v>155.34899930019648</c:v>
                </c:pt>
                <c:pt idx="48">
                  <c:v>158.84593662908864</c:v>
                </c:pt>
                <c:pt idx="49">
                  <c:v>162.26753089750409</c:v>
                </c:pt>
                <c:pt idx="50">
                  <c:v>165.61845182096241</c:v>
                </c:pt>
                <c:pt idx="51">
                  <c:v>167.35936261701178</c:v>
                </c:pt>
                <c:pt idx="52">
                  <c:v>167.35936261701178</c:v>
                </c:pt>
                <c:pt idx="53">
                  <c:v>170.61030524435634</c:v>
                </c:pt>
                <c:pt idx="54">
                  <c:v>173.80044952638198</c:v>
                </c:pt>
                <c:pt idx="55">
                  <c:v>176.93308411818421</c:v>
                </c:pt>
                <c:pt idx="56">
                  <c:v>180.01121147187595</c:v>
                </c:pt>
                <c:pt idx="57">
                  <c:v>183.03758153879886</c:v>
                </c:pt>
                <c:pt idx="58">
                  <c:v>186.0147205346191</c:v>
                </c:pt>
                <c:pt idx="59">
                  <c:v>188.94495562351605</c:v>
                </c:pt>
                <c:pt idx="60">
                  <c:v>191.83043620753318</c:v>
                </c:pt>
                <c:pt idx="61">
                  <c:v>194.67315237487796</c:v>
                </c:pt>
                <c:pt idx="62">
                  <c:v>197.47495095726052</c:v>
                </c:pt>
                <c:pt idx="63">
                  <c:v>200.23754956444222</c:v>
                </c:pt>
                <c:pt idx="64">
                  <c:v>202.96254889898398</c:v>
                </c:pt>
                <c:pt idx="65">
                  <c:v>205.65144360196567</c:v>
                </c:pt>
                <c:pt idx="66">
                  <c:v>206.46990893486748</c:v>
                </c:pt>
                <c:pt idx="67">
                  <c:v>206.46990893486748</c:v>
                </c:pt>
                <c:pt idx="68">
                  <c:v>209.11370900917154</c:v>
                </c:pt>
                <c:pt idx="69">
                  <c:v>211.72449857201806</c:v>
                </c:pt>
                <c:pt idx="70">
                  <c:v>214.30348409573858</c:v>
                </c:pt>
                <c:pt idx="71">
                  <c:v>216.85180030512194</c:v>
                </c:pt>
                <c:pt idx="72">
                  <c:v>219.37051601245889</c:v>
                </c:pt>
                <c:pt idx="73">
                  <c:v>219.74533340112706</c:v>
                </c:pt>
                <c:pt idx="74">
                  <c:v>219.74533340112706</c:v>
                </c:pt>
                <c:pt idx="75">
                  <c:v>222.23125691849128</c:v>
                </c:pt>
                <c:pt idx="76">
                  <c:v>224.68967833786331</c:v>
                </c:pt>
                <c:pt idx="77">
                  <c:v>227.12149073034124</c:v>
                </c:pt>
                <c:pt idx="78">
                  <c:v>229.52753985431133</c:v>
                </c:pt>
                <c:pt idx="79">
                  <c:v>231.90862759192999</c:v>
                </c:pt>
                <c:pt idx="80">
                  <c:v>234.26551507119538</c:v>
                </c:pt>
                <c:pt idx="81">
                  <c:v>236.59892550806833</c:v>
                </c:pt>
                <c:pt idx="82">
                  <c:v>238.90954679872561</c:v>
                </c:pt>
                <c:pt idx="83">
                  <c:v>239.63690460271863</c:v>
                </c:pt>
                <c:pt idx="84">
                  <c:v>239.63690460271863</c:v>
                </c:pt>
                <c:pt idx="85">
                  <c:v>241.91851117178379</c:v>
                </c:pt>
                <c:pt idx="86">
                  <c:v>244.17879934091837</c:v>
                </c:pt>
                <c:pt idx="87">
                  <c:v>245.25141072697724</c:v>
                </c:pt>
                <c:pt idx="88">
                  <c:v>245.25141072697724</c:v>
                </c:pt>
                <c:pt idx="89">
                  <c:v>247.48126083316387</c:v>
                </c:pt>
                <c:pt idx="90">
                  <c:v>249.69119821005404</c:v>
                </c:pt>
                <c:pt idx="91">
                  <c:v>251.16185289882796</c:v>
                </c:pt>
                <c:pt idx="92">
                  <c:v>251.16185289882796</c:v>
                </c:pt>
                <c:pt idx="93">
                  <c:v>251.47225411876454</c:v>
                </c:pt>
                <c:pt idx="94">
                  <c:v>251.47225411876454</c:v>
                </c:pt>
                <c:pt idx="95">
                  <c:v>253.64742181140437</c:v>
                </c:pt>
                <c:pt idx="96">
                  <c:v>255.80409416499279</c:v>
                </c:pt>
                <c:pt idx="97">
                  <c:v>257.94273510136412</c:v>
                </c:pt>
                <c:pt idx="98">
                  <c:v>258.08964774196681</c:v>
                </c:pt>
                <c:pt idx="99">
                  <c:v>258.08964774196681</c:v>
                </c:pt>
                <c:pt idx="100">
                  <c:v>258.35770743597436</c:v>
                </c:pt>
                <c:pt idx="101">
                  <c:v>258.35770743597436</c:v>
                </c:pt>
                <c:pt idx="102">
                  <c:v>260.47538269781376</c:v>
                </c:pt>
                <c:pt idx="103">
                  <c:v>262.5759794641782</c:v>
                </c:pt>
                <c:pt idx="104">
                  <c:v>263.64792401908375</c:v>
                </c:pt>
                <c:pt idx="105">
                  <c:v>263.64792401908375</c:v>
                </c:pt>
                <c:pt idx="106">
                  <c:v>265.72344239749071</c:v>
                </c:pt>
                <c:pt idx="107">
                  <c:v>267.78287443294903</c:v>
                </c:pt>
                <c:pt idx="108">
                  <c:v>269.82658845927796</c:v>
                </c:pt>
                <c:pt idx="109">
                  <c:v>271.69080178683367</c:v>
                </c:pt>
                <c:pt idx="110">
                  <c:v>271.69080178683367</c:v>
                </c:pt>
                <c:pt idx="111">
                  <c:v>273.70533749923942</c:v>
                </c:pt>
                <c:pt idx="112">
                  <c:v>275.70515369788166</c:v>
                </c:pt>
                <c:pt idx="113">
                  <c:v>277.69056839506192</c:v>
                </c:pt>
                <c:pt idx="114">
                  <c:v>278.63262769383732</c:v>
                </c:pt>
                <c:pt idx="115">
                  <c:v>278.63262769383732</c:v>
                </c:pt>
                <c:pt idx="116">
                  <c:v>280.59732930940834</c:v>
                </c:pt>
                <c:pt idx="117">
                  <c:v>282.54836969193883</c:v>
                </c:pt>
                <c:pt idx="118">
                  <c:v>284.48602991284571</c:v>
                </c:pt>
                <c:pt idx="119">
                  <c:v>286.41058153562091</c:v>
                </c:pt>
                <c:pt idx="120">
                  <c:v>288.32228706011011</c:v>
                </c:pt>
                <c:pt idx="121">
                  <c:v>290.2214003404514</c:v>
                </c:pt>
                <c:pt idx="122">
                  <c:v>292.10816697855705</c:v>
                </c:pt>
                <c:pt idx="123">
                  <c:v>292.47804928160434</c:v>
                </c:pt>
                <c:pt idx="124">
                  <c:v>292.47804928160434</c:v>
                </c:pt>
                <c:pt idx="125">
                  <c:v>294.35035130193506</c:v>
                </c:pt>
                <c:pt idx="126">
                  <c:v>294.60704876762975</c:v>
                </c:pt>
                <c:pt idx="127">
                  <c:v>294.60704876762975</c:v>
                </c:pt>
                <c:pt idx="128">
                  <c:v>294.87395593299283</c:v>
                </c:pt>
                <c:pt idx="129">
                  <c:v>294.87395593299283</c:v>
                </c:pt>
                <c:pt idx="130">
                  <c:v>296.73114074456794</c:v>
                </c:pt>
                <c:pt idx="131">
                  <c:v>297.0076070668436</c:v>
                </c:pt>
                <c:pt idx="132">
                  <c:v>297.0076070668436</c:v>
                </c:pt>
                <c:pt idx="133">
                  <c:v>297.2749460811869</c:v>
                </c:pt>
                <c:pt idx="134">
                  <c:v>297.2749460811869</c:v>
                </c:pt>
                <c:pt idx="135">
                  <c:v>299.11722378955812</c:v>
                </c:pt>
                <c:pt idx="136">
                  <c:v>300.9482240644935</c:v>
                </c:pt>
                <c:pt idx="137">
                  <c:v>302.76815150800223</c:v>
                </c:pt>
                <c:pt idx="138">
                  <c:v>304.57720460922974</c:v>
                </c:pt>
                <c:pt idx="139">
                  <c:v>306.37557599712903</c:v>
                </c:pt>
                <c:pt idx="140">
                  <c:v>308.16345267986043</c:v>
                </c:pt>
                <c:pt idx="141">
                  <c:v>309.9410162717619</c:v>
                </c:pt>
                <c:pt idx="142">
                  <c:v>311.40727703695779</c:v>
                </c:pt>
                <c:pt idx="143">
                  <c:v>311.40727703695779</c:v>
                </c:pt>
                <c:pt idx="144">
                  <c:v>311.60091727652633</c:v>
                </c:pt>
                <c:pt idx="145">
                  <c:v>311.60091727652633</c:v>
                </c:pt>
                <c:pt idx="146">
                  <c:v>313.35898207578572</c:v>
                </c:pt>
                <c:pt idx="147">
                  <c:v>314.65432451433526</c:v>
                </c:pt>
                <c:pt idx="148">
                  <c:v>314.65432451433526</c:v>
                </c:pt>
                <c:pt idx="149">
                  <c:v>315.72832498775369</c:v>
                </c:pt>
                <c:pt idx="150">
                  <c:v>315.72832498775369</c:v>
                </c:pt>
                <c:pt idx="151">
                  <c:v>316.16336749151162</c:v>
                </c:pt>
                <c:pt idx="152">
                  <c:v>316.16336749151162</c:v>
                </c:pt>
                <c:pt idx="153">
                  <c:v>317.04205833228599</c:v>
                </c:pt>
                <c:pt idx="154">
                  <c:v>317.04205833228599</c:v>
                </c:pt>
                <c:pt idx="155">
                  <c:v>318.77011583831478</c:v>
                </c:pt>
                <c:pt idx="156">
                  <c:v>319.56222820535692</c:v>
                </c:pt>
                <c:pt idx="157">
                  <c:v>319.56222820535692</c:v>
                </c:pt>
                <c:pt idx="158">
                  <c:v>320.17501618891595</c:v>
                </c:pt>
                <c:pt idx="159">
                  <c:v>320.17501618891595</c:v>
                </c:pt>
                <c:pt idx="160">
                  <c:v>321.8862547415975</c:v>
                </c:pt>
                <c:pt idx="161">
                  <c:v>323.52935807368794</c:v>
                </c:pt>
                <c:pt idx="162">
                  <c:v>323.52935807368794</c:v>
                </c:pt>
                <c:pt idx="163">
                  <c:v>325.2229474307934</c:v>
                </c:pt>
                <c:pt idx="164">
                  <c:v>326.9077630396265</c:v>
                </c:pt>
                <c:pt idx="165">
                  <c:v>328.58393986251457</c:v>
                </c:pt>
                <c:pt idx="166">
                  <c:v>330.25160943676349</c:v>
                </c:pt>
                <c:pt idx="167">
                  <c:v>331.91089999512303</c:v>
                </c:pt>
                <c:pt idx="168">
                  <c:v>333.56193658085834</c:v>
                </c:pt>
                <c:pt idx="169">
                  <c:v>335.20484115772041</c:v>
                </c:pt>
                <c:pt idx="170">
                  <c:v>336.83973271508899</c:v>
                </c:pt>
                <c:pt idx="171">
                  <c:v>338.46672736854447</c:v>
                </c:pt>
                <c:pt idx="172">
                  <c:v>339.12635525947053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46-495A-8123-F780D768062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Sheet1!$I$5:$I$177</c:f>
              <c:numCache>
                <c:formatCode>0.00</c:formatCode>
                <c:ptCount val="173"/>
                <c:pt idx="0">
                  <c:v>324.61873609354643</c:v>
                </c:pt>
                <c:pt idx="1">
                  <c:v>326.30667143497317</c:v>
                </c:pt>
                <c:pt idx="2">
                  <c:v>327.98592015964886</c:v>
                </c:pt>
                <c:pt idx="3">
                  <c:v>329.65661501473249</c:v>
                </c:pt>
                <c:pt idx="4">
                  <c:v>329.8435389801831</c:v>
                </c:pt>
                <c:pt idx="5">
                  <c:v>329.8435389801831</c:v>
                </c:pt>
                <c:pt idx="6">
                  <c:v>331.5048720712436</c:v>
                </c:pt>
                <c:pt idx="7">
                  <c:v>333.15792082280075</c:v>
                </c:pt>
                <c:pt idx="8">
                  <c:v>334.80280794367837</c:v>
                </c:pt>
                <c:pt idx="9">
                  <c:v>336.4396531429843</c:v>
                </c:pt>
                <c:pt idx="10">
                  <c:v>337.36519334242467</c:v>
                </c:pt>
                <c:pt idx="11">
                  <c:v>337.36519334242467</c:v>
                </c:pt>
                <c:pt idx="12">
                  <c:v>337.58658089291936</c:v>
                </c:pt>
                <c:pt idx="13">
                  <c:v>337.58658089291936</c:v>
                </c:pt>
                <c:pt idx="14">
                  <c:v>339.20999336542485</c:v>
                </c:pt>
                <c:pt idx="15">
                  <c:v>340.82567332724739</c:v>
                </c:pt>
                <c:pt idx="16">
                  <c:v>342.43373022961913</c:v>
                </c:pt>
                <c:pt idx="17">
                  <c:v>343.79530405020307</c:v>
                </c:pt>
                <c:pt idx="18">
                  <c:v>343.79530405020307</c:v>
                </c:pt>
                <c:pt idx="19">
                  <c:v>344.2354111926482</c:v>
                </c:pt>
                <c:pt idx="20">
                  <c:v>344.2354111926482</c:v>
                </c:pt>
                <c:pt idx="21">
                  <c:v>345.827613586555</c:v>
                </c:pt>
                <c:pt idx="22">
                  <c:v>347.4125189439373</c:v>
                </c:pt>
                <c:pt idx="23">
                  <c:v>348.99022668116595</c:v>
                </c:pt>
                <c:pt idx="24">
                  <c:v>350.56083397745903</c:v>
                </c:pt>
                <c:pt idx="25">
                  <c:v>351.35382432950917</c:v>
                </c:pt>
                <c:pt idx="26">
                  <c:v>53.466038706560532</c:v>
                </c:pt>
                <c:pt idx="27">
                  <c:v>53.466038706560532</c:v>
                </c:pt>
                <c:pt idx="28">
                  <c:v>53.466038706560532</c:v>
                </c:pt>
                <c:pt idx="29">
                  <c:v>53.466038706560532</c:v>
                </c:pt>
                <c:pt idx="30">
                  <c:v>53.466038706560532</c:v>
                </c:pt>
                <c:pt idx="31">
                  <c:v>53.466038706560532</c:v>
                </c:pt>
                <c:pt idx="32">
                  <c:v>53.466038706560532</c:v>
                </c:pt>
                <c:pt idx="33">
                  <c:v>53.466038706560532</c:v>
                </c:pt>
                <c:pt idx="34">
                  <c:v>53.466038706560532</c:v>
                </c:pt>
                <c:pt idx="35">
                  <c:v>53.466038706560532</c:v>
                </c:pt>
                <c:pt idx="36">
                  <c:v>62.907370752332589</c:v>
                </c:pt>
                <c:pt idx="37">
                  <c:v>71.10595822412796</c:v>
                </c:pt>
                <c:pt idx="38">
                  <c:v>78.452388714247775</c:v>
                </c:pt>
                <c:pt idx="39">
                  <c:v>85.167466176771001</c:v>
                </c:pt>
                <c:pt idx="40">
                  <c:v>91.390466105450159</c:v>
                </c:pt>
                <c:pt idx="41">
                  <c:v>97.21593128171655</c:v>
                </c:pt>
                <c:pt idx="42">
                  <c:v>102.71152464534559</c:v>
                </c:pt>
                <c:pt idx="43">
                  <c:v>107.92764842695053</c:v>
                </c:pt>
                <c:pt idx="44">
                  <c:v>112.90304378080972</c:v>
                </c:pt>
                <c:pt idx="45">
                  <c:v>115.78095946644871</c:v>
                </c:pt>
                <c:pt idx="46">
                  <c:v>115.78095946644871</c:v>
                </c:pt>
                <c:pt idx="47">
                  <c:v>120.43234854046248</c:v>
                </c:pt>
                <c:pt idx="48">
                  <c:v>124.9106503664577</c:v>
                </c:pt>
                <c:pt idx="49">
                  <c:v>129.23386001730134</c:v>
                </c:pt>
                <c:pt idx="50">
                  <c:v>133.41705503784527</c:v>
                </c:pt>
                <c:pt idx="51">
                  <c:v>135.57210349836515</c:v>
                </c:pt>
                <c:pt idx="52">
                  <c:v>135.57210349836515</c:v>
                </c:pt>
                <c:pt idx="53">
                  <c:v>139.56545148055602</c:v>
                </c:pt>
                <c:pt idx="54">
                  <c:v>143.44767424734164</c:v>
                </c:pt>
                <c:pt idx="55">
                  <c:v>147.227562796412</c:v>
                </c:pt>
                <c:pt idx="56">
                  <c:v>150.91280676924487</c:v>
                </c:pt>
                <c:pt idx="57">
                  <c:v>154.51017845750951</c:v>
                </c:pt>
                <c:pt idx="58">
                  <c:v>158.0256790745461</c:v>
                </c:pt>
                <c:pt idx="59">
                  <c:v>161.46465633992921</c:v>
                </c:pt>
                <c:pt idx="60">
                  <c:v>164.83189996772907</c:v>
                </c:pt>
                <c:pt idx="61">
                  <c:v>168.13171993104527</c:v>
                </c:pt>
                <c:pt idx="62">
                  <c:v>171.3680111542742</c:v>
                </c:pt>
                <c:pt idx="63">
                  <c:v>174.54430740351131</c:v>
                </c:pt>
                <c:pt idx="64">
                  <c:v>177.66382650098319</c:v>
                </c:pt>
                <c:pt idx="65">
                  <c:v>180.72950851195125</c:v>
                </c:pt>
                <c:pt idx="66">
                  <c:v>181.66029364440502</c:v>
                </c:pt>
                <c:pt idx="67">
                  <c:v>181.66029364440502</c:v>
                </c:pt>
                <c:pt idx="68">
                  <c:v>184.65963903076238</c:v>
                </c:pt>
                <c:pt idx="69">
                  <c:v>187.61103988564068</c:v>
                </c:pt>
                <c:pt idx="70">
                  <c:v>190.51672442851694</c:v>
                </c:pt>
                <c:pt idx="71">
                  <c:v>193.37875345283271</c:v>
                </c:pt>
                <c:pt idx="72">
                  <c:v>196.19903742621025</c:v>
                </c:pt>
                <c:pt idx="73">
                  <c:v>196.61803209006914</c:v>
                </c:pt>
                <c:pt idx="74">
                  <c:v>196.61803209006914</c:v>
                </c:pt>
                <c:pt idx="75">
                  <c:v>199.39250372812779</c:v>
                </c:pt>
                <c:pt idx="76">
                  <c:v>202.12889586343525</c:v>
                </c:pt>
                <c:pt idx="77">
                  <c:v>204.82873466135422</c:v>
                </c:pt>
                <c:pt idx="78">
                  <c:v>207.49344698802284</c:v>
                </c:pt>
                <c:pt idx="79">
                  <c:v>210.12436922682588</c:v>
                </c:pt>
                <c:pt idx="80">
                  <c:v>212.72275511324935</c:v>
                </c:pt>
                <c:pt idx="81">
                  <c:v>215.2897827184826</c:v>
                </c:pt>
                <c:pt idx="82">
                  <c:v>217.82656069215125</c:v>
                </c:pt>
                <c:pt idx="83">
                  <c:v>218.62407241420476</c:v>
                </c:pt>
                <c:pt idx="84">
                  <c:v>218.62407241420476</c:v>
                </c:pt>
                <c:pt idx="85">
                  <c:v>221.12260182751888</c:v>
                </c:pt>
                <c:pt idx="86">
                  <c:v>223.59321331152128</c:v>
                </c:pt>
                <c:pt idx="87">
                  <c:v>224.76408399691323</c:v>
                </c:pt>
                <c:pt idx="88">
                  <c:v>224.76408399691323</c:v>
                </c:pt>
                <c:pt idx="89">
                  <c:v>227.19509998010844</c:v>
                </c:pt>
                <c:pt idx="90">
                  <c:v>229.60037773264108</c:v>
                </c:pt>
                <c:pt idx="91">
                  <c:v>231.19886535831327</c:v>
                </c:pt>
                <c:pt idx="92">
                  <c:v>231.19886535831327</c:v>
                </c:pt>
                <c:pt idx="93">
                  <c:v>231.5360308525899</c:v>
                </c:pt>
                <c:pt idx="94">
                  <c:v>231.5360308525899</c:v>
                </c:pt>
                <c:pt idx="95">
                  <c:v>233.89667287708789</c:v>
                </c:pt>
                <c:pt idx="96">
                  <c:v>236.23372659925479</c:v>
                </c:pt>
                <c:pt idx="97">
                  <c:v>238.54788530391852</c:v>
                </c:pt>
                <c:pt idx="98">
                  <c:v>238.70673485046765</c:v>
                </c:pt>
                <c:pt idx="99">
                  <c:v>238.70673485046765</c:v>
                </c:pt>
                <c:pt idx="100">
                  <c:v>238.9965355041187</c:v>
                </c:pt>
                <c:pt idx="101">
                  <c:v>238.9965355041187</c:v>
                </c:pt>
                <c:pt idx="102">
                  <c:v>241.28419754093196</c:v>
                </c:pt>
                <c:pt idx="103">
                  <c:v>243.55037257818242</c:v>
                </c:pt>
                <c:pt idx="104">
                  <c:v>244.7056738838956</c:v>
                </c:pt>
                <c:pt idx="105">
                  <c:v>244.7056738838956</c:v>
                </c:pt>
                <c:pt idx="106">
                  <c:v>246.94045199394017</c:v>
                </c:pt>
                <c:pt idx="107">
                  <c:v>249.15518624136939</c:v>
                </c:pt>
                <c:pt idx="108">
                  <c:v>251.35040646669236</c:v>
                </c:pt>
                <c:pt idx="109">
                  <c:v>253.35060838089865</c:v>
                </c:pt>
                <c:pt idx="110">
                  <c:v>253.35060838089865</c:v>
                </c:pt>
                <c:pt idx="111">
                  <c:v>255.5097860493243</c:v>
                </c:pt>
                <c:pt idx="112">
                  <c:v>257.65086991308897</c:v>
                </c:pt>
                <c:pt idx="113">
                  <c:v>259.77430736501157</c:v>
                </c:pt>
                <c:pt idx="114">
                  <c:v>260.78109633746749</c:v>
                </c:pt>
                <c:pt idx="115">
                  <c:v>260.78109633746749</c:v>
                </c:pt>
                <c:pt idx="116">
                  <c:v>262.8792502404317</c:v>
                </c:pt>
                <c:pt idx="117">
                  <c:v>264.96078994253378</c:v>
                </c:pt>
                <c:pt idx="118">
                  <c:v>267.02610398043765</c:v>
                </c:pt>
                <c:pt idx="119">
                  <c:v>269.07556597909723</c:v>
                </c:pt>
                <c:pt idx="120">
                  <c:v>271.10953544088323</c:v>
                </c:pt>
                <c:pt idx="121">
                  <c:v>273.12835848181624</c:v>
                </c:pt>
                <c:pt idx="122">
                  <c:v>275.13236851917571</c:v>
                </c:pt>
                <c:pt idx="123">
                  <c:v>275.52504115410545</c:v>
                </c:pt>
                <c:pt idx="124">
                  <c:v>275.52504115410545</c:v>
                </c:pt>
                <c:pt idx="125">
                  <c:v>277.5117444415128</c:v>
                </c:pt>
                <c:pt idx="126">
                  <c:v>277.78400273408744</c:v>
                </c:pt>
                <c:pt idx="127">
                  <c:v>277.78400273408744</c:v>
                </c:pt>
                <c:pt idx="128">
                  <c:v>278.06705824130177</c:v>
                </c:pt>
                <c:pt idx="129">
                  <c:v>278.06705824130177</c:v>
                </c:pt>
                <c:pt idx="130">
                  <c:v>280.03572786159179</c:v>
                </c:pt>
                <c:pt idx="131">
                  <c:v>280.32866005275218</c:v>
                </c:pt>
                <c:pt idx="132">
                  <c:v>280.32866005275218</c:v>
                </c:pt>
                <c:pt idx="133">
                  <c:v>280.61188955383108</c:v>
                </c:pt>
                <c:pt idx="134">
                  <c:v>280.61188955383108</c:v>
                </c:pt>
                <c:pt idx="135">
                  <c:v>282.562829400775</c:v>
                </c:pt>
                <c:pt idx="136">
                  <c:v>284.50039114027857</c:v>
                </c:pt>
                <c:pt idx="137">
                  <c:v>286.42484626682005</c:v>
                </c:pt>
                <c:pt idx="138">
                  <c:v>288.33645721443463</c:v>
                </c:pt>
                <c:pt idx="139">
                  <c:v>290.23547777446419</c:v>
                </c:pt>
                <c:pt idx="140">
                  <c:v>292.12215348886411</c:v>
                </c:pt>
                <c:pt idx="141">
                  <c:v>293.99672202079307</c:v>
                </c:pt>
                <c:pt idx="142">
                  <c:v>295.54209714179717</c:v>
                </c:pt>
                <c:pt idx="143">
                  <c:v>295.54209714179717</c:v>
                </c:pt>
                <c:pt idx="144">
                  <c:v>295.74612531522956</c:v>
                </c:pt>
                <c:pt idx="145">
                  <c:v>295.74612531522956</c:v>
                </c:pt>
                <c:pt idx="146">
                  <c:v>297.59786732934003</c:v>
                </c:pt>
                <c:pt idx="147">
                  <c:v>298.9615074336017</c:v>
                </c:pt>
                <c:pt idx="148">
                  <c:v>298.9615074336017</c:v>
                </c:pt>
                <c:pt idx="149">
                  <c:v>300.09167631070926</c:v>
                </c:pt>
                <c:pt idx="150">
                  <c:v>300.09167631070926</c:v>
                </c:pt>
                <c:pt idx="151">
                  <c:v>300.54935357603335</c:v>
                </c:pt>
                <c:pt idx="152">
                  <c:v>300.54935357603335</c:v>
                </c:pt>
                <c:pt idx="153">
                  <c:v>301.47355728649154</c:v>
                </c:pt>
                <c:pt idx="154">
                  <c:v>301.47355728649154</c:v>
                </c:pt>
                <c:pt idx="155">
                  <c:v>303.29033242583171</c:v>
                </c:pt>
                <c:pt idx="156">
                  <c:v>304.12276581501015</c:v>
                </c:pt>
                <c:pt idx="157">
                  <c:v>304.12276581501015</c:v>
                </c:pt>
                <c:pt idx="158">
                  <c:v>304.76659919185943</c:v>
                </c:pt>
                <c:pt idx="159">
                  <c:v>304.76659919185943</c:v>
                </c:pt>
                <c:pt idx="160">
                  <c:v>306.56385955127115</c:v>
                </c:pt>
                <c:pt idx="161">
                  <c:v>308.28863833584836</c:v>
                </c:pt>
                <c:pt idx="162">
                  <c:v>308.28863833584836</c:v>
                </c:pt>
                <c:pt idx="163">
                  <c:v>310.06548425610276</c:v>
                </c:pt>
                <c:pt idx="164">
                  <c:v>311.83220572444327</c:v>
                </c:pt>
                <c:pt idx="165">
                  <c:v>313.58897386064376</c:v>
                </c:pt>
                <c:pt idx="166">
                  <c:v>315.33595501777387</c:v>
                </c:pt>
                <c:pt idx="167">
                  <c:v>317.07331096604696</c:v>
                </c:pt>
                <c:pt idx="168">
                  <c:v>318.8011990676502</c:v>
                </c:pt>
                <c:pt idx="169">
                  <c:v>320.51977244309211</c:v>
                </c:pt>
                <c:pt idx="170">
                  <c:v>322.22918012956484</c:v>
                </c:pt>
                <c:pt idx="171">
                  <c:v>323.92956723178503</c:v>
                </c:pt>
                <c:pt idx="172">
                  <c:v>324.61873609354643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46-495A-8123-F780D768062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Sheet1!$J$5:$J$177</c:f>
              <c:numCache>
                <c:formatCode>0.00</c:formatCode>
                <c:ptCount val="173"/>
                <c:pt idx="0">
                  <c:v>300.26473999988758</c:v>
                </c:pt>
                <c:pt idx="1">
                  <c:v>302.08878510663067</c:v>
                </c:pt>
                <c:pt idx="2">
                  <c:v>303.90188233573036</c:v>
                </c:pt>
                <c:pt idx="3">
                  <c:v>305.70422647912494</c:v>
                </c:pt>
                <c:pt idx="4">
                  <c:v>305.90578692009097</c:v>
                </c:pt>
                <c:pt idx="5">
                  <c:v>305.90578692009097</c:v>
                </c:pt>
                <c:pt idx="6">
                  <c:v>307.69639333472873</c:v>
                </c:pt>
                <c:pt idx="7">
                  <c:v>309.47663962115149</c:v>
                </c:pt>
                <c:pt idx="8">
                  <c:v>311.24670355073653</c:v>
                </c:pt>
                <c:pt idx="9">
                  <c:v>313.00675786826082</c:v>
                </c:pt>
                <c:pt idx="10">
                  <c:v>314.00137570271897</c:v>
                </c:pt>
                <c:pt idx="11">
                  <c:v>314.00137570271897</c:v>
                </c:pt>
                <c:pt idx="12">
                  <c:v>314.23922394125162</c:v>
                </c:pt>
                <c:pt idx="13">
                  <c:v>314.23922394125162</c:v>
                </c:pt>
                <c:pt idx="14">
                  <c:v>315.98261006454152</c:v>
                </c:pt>
                <c:pt idx="15">
                  <c:v>317.71642995476344</c:v>
                </c:pt>
                <c:pt idx="16">
                  <c:v>319.44083937906265</c:v>
                </c:pt>
                <c:pt idx="17">
                  <c:v>320.89998652415073</c:v>
                </c:pt>
                <c:pt idx="18">
                  <c:v>320.89998652415073</c:v>
                </c:pt>
                <c:pt idx="19">
                  <c:v>321.37144954584892</c:v>
                </c:pt>
                <c:pt idx="20">
                  <c:v>321.37144954584892</c:v>
                </c:pt>
                <c:pt idx="21">
                  <c:v>323.07635101195524</c:v>
                </c:pt>
                <c:pt idx="22">
                  <c:v>324.77230267250332</c:v>
                </c:pt>
                <c:pt idx="23">
                  <c:v>326.45944400981892</c:v>
                </c:pt>
                <c:pt idx="24">
                  <c:v>328.13791092039349</c:v>
                </c:pt>
                <c:pt idx="25">
                  <c:v>328.98495426873262</c:v>
                </c:pt>
                <c:pt idx="26">
                  <c:v>328.98495426873262</c:v>
                </c:pt>
                <c:pt idx="27">
                  <c:v>330.65060129266374</c:v>
                </c:pt>
                <c:pt idx="28">
                  <c:v>332.30789959794828</c:v>
                </c:pt>
                <c:pt idx="29">
                  <c:v>333.95697347892002</c:v>
                </c:pt>
                <c:pt idx="30">
                  <c:v>335.59794417606327</c:v>
                </c:pt>
                <c:pt idx="31">
                  <c:v>337.23092998003619</c:v>
                </c:pt>
                <c:pt idx="32">
                  <c:v>338.85604633118186</c:v>
                </c:pt>
                <c:pt idx="33">
                  <c:v>340.47340591476461</c:v>
                </c:pt>
                <c:pt idx="34">
                  <c:v>341.02478264079292</c:v>
                </c:pt>
                <c:pt idx="35">
                  <c:v>341.02478264079292</c:v>
                </c:pt>
                <c:pt idx="36">
                  <c:v>342.63190507481937</c:v>
                </c:pt>
                <c:pt idx="37">
                  <c:v>344.23152437741669</c:v>
                </c:pt>
                <c:pt idx="38">
                  <c:v>345.82374466655705</c:v>
                </c:pt>
                <c:pt idx="39">
                  <c:v>347.40866767425371</c:v>
                </c:pt>
                <c:pt idx="40">
                  <c:v>348.98639282241373</c:v>
                </c:pt>
                <c:pt idx="41">
                  <c:v>350.55701729561781</c:v>
                </c:pt>
                <c:pt idx="42">
                  <c:v>352.12063611097841</c:v>
                </c:pt>
                <c:pt idx="43">
                  <c:v>353.67734218521844</c:v>
                </c:pt>
                <c:pt idx="44">
                  <c:v>355.2272263991037</c:v>
                </c:pt>
                <c:pt idx="45">
                  <c:v>356.15237701747839</c:v>
                </c:pt>
                <c:pt idx="46">
                  <c:v>56.22619950876993</c:v>
                </c:pt>
                <c:pt idx="47">
                  <c:v>56.22619950876993</c:v>
                </c:pt>
                <c:pt idx="48">
                  <c:v>56.22619950876993</c:v>
                </c:pt>
                <c:pt idx="49">
                  <c:v>56.22619950876993</c:v>
                </c:pt>
                <c:pt idx="50">
                  <c:v>56.22619950876993</c:v>
                </c:pt>
                <c:pt idx="51">
                  <c:v>56.22619950876993</c:v>
                </c:pt>
                <c:pt idx="52">
                  <c:v>56.22619950876993</c:v>
                </c:pt>
                <c:pt idx="53">
                  <c:v>65.269483766918214</c:v>
                </c:pt>
                <c:pt idx="54">
                  <c:v>73.203999284192122</c:v>
                </c:pt>
                <c:pt idx="55">
                  <c:v>80.358854591140116</c:v>
                </c:pt>
                <c:pt idx="56">
                  <c:v>86.926782473527695</c:v>
                </c:pt>
                <c:pt idx="57">
                  <c:v>93.032174602123547</c:v>
                </c:pt>
                <c:pt idx="58">
                  <c:v>98.760850093546694</c:v>
                </c:pt>
                <c:pt idx="59">
                  <c:v>104.17497545572067</c:v>
                </c:pt>
                <c:pt idx="60">
                  <c:v>109.32129486609644</c:v>
                </c:pt>
                <c:pt idx="61">
                  <c:v>114.2360079449558</c:v>
                </c:pt>
                <c:pt idx="62">
                  <c:v>118.94782684521817</c:v>
                </c:pt>
                <c:pt idx="63">
                  <c:v>123.47998020408006</c:v>
                </c:pt>
                <c:pt idx="64">
                  <c:v>127.85157609978847</c:v>
                </c:pt>
                <c:pt idx="65">
                  <c:v>132.07855810539425</c:v>
                </c:pt>
                <c:pt idx="66">
                  <c:v>133.34936277013102</c:v>
                </c:pt>
                <c:pt idx="67">
                  <c:v>133.34936277013102</c:v>
                </c:pt>
                <c:pt idx="68">
                  <c:v>137.40732349914981</c:v>
                </c:pt>
                <c:pt idx="69">
                  <c:v>141.34883286111707</c:v>
                </c:pt>
                <c:pt idx="70">
                  <c:v>145.18337560202963</c:v>
                </c:pt>
                <c:pt idx="71">
                  <c:v>148.91921484885694</c:v>
                </c:pt>
                <c:pt idx="72">
                  <c:v>152.56360165911138</c:v>
                </c:pt>
                <c:pt idx="73">
                  <c:v>153.10206010109732</c:v>
                </c:pt>
                <c:pt idx="74">
                  <c:v>153.10206010109732</c:v>
                </c:pt>
                <c:pt idx="75">
                  <c:v>156.64916471912647</c:v>
                </c:pt>
                <c:pt idx="76">
                  <c:v>160.11770922418302</c:v>
                </c:pt>
                <c:pt idx="77">
                  <c:v>163.51269310729373</c:v>
                </c:pt>
                <c:pt idx="78">
                  <c:v>166.83860706443224</c:v>
                </c:pt>
                <c:pt idx="79">
                  <c:v>170.09950266593967</c:v>
                </c:pt>
                <c:pt idx="80">
                  <c:v>173.29905022013253</c:v>
                </c:pt>
                <c:pt idx="81">
                  <c:v>176.44058718786906</c:v>
                </c:pt>
                <c:pt idx="82">
                  <c:v>179.52715896821857</c:v>
                </c:pt>
                <c:pt idx="83">
                  <c:v>180.49397580861259</c:v>
                </c:pt>
                <c:pt idx="84">
                  <c:v>180.49397580861259</c:v>
                </c:pt>
                <c:pt idx="85">
                  <c:v>183.51238460441851</c:v>
                </c:pt>
                <c:pt idx="86">
                  <c:v>186.48194363851965</c:v>
                </c:pt>
                <c:pt idx="87">
                  <c:v>187.88422956491061</c:v>
                </c:pt>
                <c:pt idx="88">
                  <c:v>187.88422956491061</c:v>
                </c:pt>
                <c:pt idx="89">
                  <c:v>190.78575344925531</c:v>
                </c:pt>
                <c:pt idx="90">
                  <c:v>193.64380630218989</c:v>
                </c:pt>
                <c:pt idx="91">
                  <c:v>195.53645595438218</c:v>
                </c:pt>
                <c:pt idx="92">
                  <c:v>195.53645595438218</c:v>
                </c:pt>
                <c:pt idx="93">
                  <c:v>195.93499903590487</c:v>
                </c:pt>
                <c:pt idx="94">
                  <c:v>195.93499903590487</c:v>
                </c:pt>
                <c:pt idx="95">
                  <c:v>198.71900726201318</c:v>
                </c:pt>
                <c:pt idx="96">
                  <c:v>201.46454737049902</c:v>
                </c:pt>
                <c:pt idx="97">
                  <c:v>204.17317122286181</c:v>
                </c:pt>
                <c:pt idx="98">
                  <c:v>204.35874223335796</c:v>
                </c:pt>
                <c:pt idx="99">
                  <c:v>204.35874223335796</c:v>
                </c:pt>
                <c:pt idx="100">
                  <c:v>204.69717693998626</c:v>
                </c:pt>
                <c:pt idx="101">
                  <c:v>204.69717693998626</c:v>
                </c:pt>
                <c:pt idx="102">
                  <c:v>207.36357984757123</c:v>
                </c:pt>
                <c:pt idx="103">
                  <c:v>209.99612912432471</c:v>
                </c:pt>
                <c:pt idx="104">
                  <c:v>211.33494054509788</c:v>
                </c:pt>
                <c:pt idx="105">
                  <c:v>211.33494054509788</c:v>
                </c:pt>
                <c:pt idx="106">
                  <c:v>213.91862260027773</c:v>
                </c:pt>
                <c:pt idx="107">
                  <c:v>216.47146947161431</c:v>
                </c:pt>
                <c:pt idx="108">
                  <c:v>218.99455951050484</c:v>
                </c:pt>
                <c:pt idx="109">
                  <c:v>221.28741724553623</c:v>
                </c:pt>
                <c:pt idx="110">
                  <c:v>221.28741724553623</c:v>
                </c:pt>
                <c:pt idx="111">
                  <c:v>223.75620892212143</c:v>
                </c:pt>
                <c:pt idx="112">
                  <c:v>226.19805708979919</c:v>
                </c:pt>
                <c:pt idx="113">
                  <c:v>228.61382510950656</c:v>
                </c:pt>
                <c:pt idx="114">
                  <c:v>229.75719895402636</c:v>
                </c:pt>
                <c:pt idx="115">
                  <c:v>229.75719895402636</c:v>
                </c:pt>
                <c:pt idx="116">
                  <c:v>232.13593102146004</c:v>
                </c:pt>
                <c:pt idx="117">
                  <c:v>234.49053386267016</c:v>
                </c:pt>
                <c:pt idx="118">
                  <c:v>236.82172719410707</c:v>
                </c:pt>
                <c:pt idx="119">
                  <c:v>239.13019564914856</c:v>
                </c:pt>
                <c:pt idx="120">
                  <c:v>241.41659112662506</c:v>
                </c:pt>
                <c:pt idx="121">
                  <c:v>243.68153494099641</c:v>
                </c:pt>
                <c:pt idx="122">
                  <c:v>245.92561979427856</c:v>
                </c:pt>
                <c:pt idx="123">
                  <c:v>246.36484848127188</c:v>
                </c:pt>
                <c:pt idx="124">
                  <c:v>246.36484848127188</c:v>
                </c:pt>
                <c:pt idx="125">
                  <c:v>248.58471104876915</c:v>
                </c:pt>
                <c:pt idx="126">
                  <c:v>248.88861452304332</c:v>
                </c:pt>
                <c:pt idx="127">
                  <c:v>248.88861452304332</c:v>
                </c:pt>
                <c:pt idx="128">
                  <c:v>249.20449262242454</c:v>
                </c:pt>
                <c:pt idx="129">
                  <c:v>249.20449262242454</c:v>
                </c:pt>
                <c:pt idx="130">
                  <c:v>251.39928230446492</c:v>
                </c:pt>
                <c:pt idx="131">
                  <c:v>251.72554084001894</c:v>
                </c:pt>
                <c:pt idx="132">
                  <c:v>251.72554084001894</c:v>
                </c:pt>
                <c:pt idx="133">
                  <c:v>252.04091497850115</c:v>
                </c:pt>
                <c:pt idx="134">
                  <c:v>252.04091497850115</c:v>
                </c:pt>
                <c:pt idx="135">
                  <c:v>254.21121695000016</c:v>
                </c:pt>
                <c:pt idx="136">
                  <c:v>256.36314638262661</c:v>
                </c:pt>
                <c:pt idx="137">
                  <c:v>258.49716211827172</c:v>
                </c:pt>
                <c:pt idx="138">
                  <c:v>260.61370421219226</c:v>
                </c:pt>
                <c:pt idx="139">
                  <c:v>262.71319499256225</c:v>
                </c:pt>
                <c:pt idx="140">
                  <c:v>264.79604004440858</c:v>
                </c:pt>
                <c:pt idx="141">
                  <c:v>266.8626291244243</c:v>
                </c:pt>
                <c:pt idx="142">
                  <c:v>268.56418496739292</c:v>
                </c:pt>
                <c:pt idx="143">
                  <c:v>268.56418496739292</c:v>
                </c:pt>
                <c:pt idx="144">
                  <c:v>268.78869191839163</c:v>
                </c:pt>
                <c:pt idx="145">
                  <c:v>268.78869191839163</c:v>
                </c:pt>
                <c:pt idx="146">
                  <c:v>270.82481589248806</c:v>
                </c:pt>
                <c:pt idx="147">
                  <c:v>272.32255358526595</c:v>
                </c:pt>
                <c:pt idx="148">
                  <c:v>272.32255358526595</c:v>
                </c:pt>
                <c:pt idx="149">
                  <c:v>273.56279801025585</c:v>
                </c:pt>
                <c:pt idx="150">
                  <c:v>273.56279801025585</c:v>
                </c:pt>
                <c:pt idx="151">
                  <c:v>274.06478102667631</c:v>
                </c:pt>
                <c:pt idx="152">
                  <c:v>274.06478102667631</c:v>
                </c:pt>
                <c:pt idx="153">
                  <c:v>275.07798168374006</c:v>
                </c:pt>
                <c:pt idx="154">
                  <c:v>275.07798168374006</c:v>
                </c:pt>
                <c:pt idx="155">
                  <c:v>277.06789061022579</c:v>
                </c:pt>
                <c:pt idx="156">
                  <c:v>277.9788606192925</c:v>
                </c:pt>
                <c:pt idx="157">
                  <c:v>277.9788606192925</c:v>
                </c:pt>
                <c:pt idx="158">
                  <c:v>278.68310003873586</c:v>
                </c:pt>
                <c:pt idx="159">
                  <c:v>278.68310003873586</c:v>
                </c:pt>
                <c:pt idx="160">
                  <c:v>280.64744831763579</c:v>
                </c:pt>
                <c:pt idx="161">
                  <c:v>282.53048471129637</c:v>
                </c:pt>
                <c:pt idx="162">
                  <c:v>282.53048471129637</c:v>
                </c:pt>
                <c:pt idx="163">
                  <c:v>284.46826675606559</c:v>
                </c:pt>
                <c:pt idx="164">
                  <c:v>286.39293774672603</c:v>
                </c:pt>
                <c:pt idx="165">
                  <c:v>288.30476026455079</c:v>
                </c:pt>
                <c:pt idx="166">
                  <c:v>290.20398824137499</c:v>
                </c:pt>
                <c:pt idx="167">
                  <c:v>292.09086735329487</c:v>
                </c:pt>
                <c:pt idx="168">
                  <c:v>293.96563539162207</c:v>
                </c:pt>
                <c:pt idx="169">
                  <c:v>295.82852261267857</c:v>
                </c:pt>
                <c:pt idx="170">
                  <c:v>297.67975206788935</c:v>
                </c:pt>
                <c:pt idx="171">
                  <c:v>299.51953991551215</c:v>
                </c:pt>
                <c:pt idx="172">
                  <c:v>300.26473999988758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46-495A-8123-F780D768062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Sheet1!$K$5:$K$177</c:f>
              <c:numCache>
                <c:formatCode>0.00</c:formatCode>
                <c:ptCount val="173"/>
                <c:pt idx="0">
                  <c:v>276.38992180773198</c:v>
                </c:pt>
                <c:pt idx="1">
                  <c:v>278.3704525930944</c:v>
                </c:pt>
                <c:pt idx="2">
                  <c:v>280.33699163129404</c:v>
                </c:pt>
                <c:pt idx="3">
                  <c:v>282.28983133808453</c:v>
                </c:pt>
                <c:pt idx="4">
                  <c:v>282.50809769081701</c:v>
                </c:pt>
                <c:pt idx="5">
                  <c:v>282.50809769081701</c:v>
                </c:pt>
                <c:pt idx="6">
                  <c:v>284.44603224668856</c:v>
                </c:pt>
                <c:pt idx="7">
                  <c:v>286.37085267338955</c:v>
                </c:pt>
                <c:pt idx="8">
                  <c:v>288.28282165415993</c:v>
                </c:pt>
                <c:pt idx="9">
                  <c:v>290.18219321813007</c:v>
                </c:pt>
                <c:pt idx="10">
                  <c:v>291.25476602604152</c:v>
                </c:pt>
                <c:pt idx="11">
                  <c:v>291.25476602604152</c:v>
                </c:pt>
                <c:pt idx="12">
                  <c:v>291.51117414755163</c:v>
                </c:pt>
                <c:pt idx="13">
                  <c:v>291.51117414755163</c:v>
                </c:pt>
                <c:pt idx="14">
                  <c:v>293.38964646504513</c:v>
                </c:pt>
                <c:pt idx="15">
                  <c:v>295.2561678490124</c:v>
                </c:pt>
                <c:pt idx="16">
                  <c:v>297.11096353531656</c:v>
                </c:pt>
                <c:pt idx="17">
                  <c:v>298.67921946610915</c:v>
                </c:pt>
                <c:pt idx="18">
                  <c:v>298.67921946610915</c:v>
                </c:pt>
                <c:pt idx="19">
                  <c:v>299.18570048196523</c:v>
                </c:pt>
                <c:pt idx="20">
                  <c:v>299.18570048196523</c:v>
                </c:pt>
                <c:pt idx="21">
                  <c:v>301.01628423207308</c:v>
                </c:pt>
                <c:pt idx="22">
                  <c:v>302.83580266026047</c:v>
                </c:pt>
                <c:pt idx="23">
                  <c:v>304.64445403270389</c:v>
                </c:pt>
                <c:pt idx="24">
                  <c:v>306.44243076454705</c:v>
                </c:pt>
                <c:pt idx="25">
                  <c:v>307.34927187954133</c:v>
                </c:pt>
                <c:pt idx="26">
                  <c:v>307.34927187954133</c:v>
                </c:pt>
                <c:pt idx="27">
                  <c:v>309.13151719759054</c:v>
                </c:pt>
                <c:pt idx="28">
                  <c:v>310.9035460152943</c:v>
                </c:pt>
                <c:pt idx="29">
                  <c:v>312.66553203844558</c:v>
                </c:pt>
                <c:pt idx="30">
                  <c:v>314.41764410554993</c:v>
                </c:pt>
                <c:pt idx="31">
                  <c:v>316.16004637664804</c:v>
                </c:pt>
                <c:pt idx="32">
                  <c:v>317.89289851282342</c:v>
                </c:pt>
                <c:pt idx="33">
                  <c:v>319.61635584695011</c:v>
                </c:pt>
                <c:pt idx="34">
                  <c:v>320.20364951837172</c:v>
                </c:pt>
                <c:pt idx="35">
                  <c:v>320.20364951837172</c:v>
                </c:pt>
                <c:pt idx="36">
                  <c:v>321.91473586166296</c:v>
                </c:pt>
                <c:pt idx="37">
                  <c:v>323.61677515988606</c:v>
                </c:pt>
                <c:pt idx="38">
                  <c:v>325.30990941698082</c:v>
                </c:pt>
                <c:pt idx="39">
                  <c:v>326.99427696044506</c:v>
                </c:pt>
                <c:pt idx="40">
                  <c:v>328.67001257322556</c:v>
                </c:pt>
                <c:pt idx="41">
                  <c:v>330.33724761958683</c:v>
                </c:pt>
                <c:pt idx="42">
                  <c:v>331.99611016529127</c:v>
                </c:pt>
                <c:pt idx="43">
                  <c:v>333.64672509240103</c:v>
                </c:pt>
                <c:pt idx="44">
                  <c:v>335.28921420899337</c:v>
                </c:pt>
                <c:pt idx="45">
                  <c:v>336.2692231603782</c:v>
                </c:pt>
                <c:pt idx="46">
                  <c:v>336.2692231603782</c:v>
                </c:pt>
                <c:pt idx="47">
                  <c:v>337.89896484731088</c:v>
                </c:pt>
                <c:pt idx="48">
                  <c:v>339.52088366532661</c:v>
                </c:pt>
                <c:pt idx="49">
                  <c:v>341.13509119538588</c:v>
                </c:pt>
                <c:pt idx="50">
                  <c:v>342.74169639085972</c:v>
                </c:pt>
                <c:pt idx="51">
                  <c:v>343.58631392545931</c:v>
                </c:pt>
                <c:pt idx="52">
                  <c:v>63.360297828247383</c:v>
                </c:pt>
                <c:pt idx="53">
                  <c:v>63.360297828247383</c:v>
                </c:pt>
                <c:pt idx="54">
                  <c:v>63.360297828247383</c:v>
                </c:pt>
                <c:pt idx="55">
                  <c:v>63.360297828247383</c:v>
                </c:pt>
                <c:pt idx="56">
                  <c:v>63.360297828247383</c:v>
                </c:pt>
                <c:pt idx="57">
                  <c:v>63.360297828247383</c:v>
                </c:pt>
                <c:pt idx="58">
                  <c:v>63.360297828247383</c:v>
                </c:pt>
                <c:pt idx="59">
                  <c:v>63.360297828247383</c:v>
                </c:pt>
                <c:pt idx="60">
                  <c:v>63.360297828247383</c:v>
                </c:pt>
                <c:pt idx="61">
                  <c:v>63.360297828247383</c:v>
                </c:pt>
                <c:pt idx="62">
                  <c:v>63.360297828247383</c:v>
                </c:pt>
                <c:pt idx="63">
                  <c:v>63.360297828247383</c:v>
                </c:pt>
                <c:pt idx="64">
                  <c:v>63.360297828247383</c:v>
                </c:pt>
                <c:pt idx="65">
                  <c:v>63.360297828247383</c:v>
                </c:pt>
                <c:pt idx="66">
                  <c:v>63.360297828247383</c:v>
                </c:pt>
                <c:pt idx="67">
                  <c:v>63.360297828247383</c:v>
                </c:pt>
                <c:pt idx="68">
                  <c:v>71.506974071654099</c:v>
                </c:pt>
                <c:pt idx="69">
                  <c:v>78.816034795492044</c:v>
                </c:pt>
                <c:pt idx="70">
                  <c:v>85.502557510779837</c:v>
                </c:pt>
                <c:pt idx="71">
                  <c:v>91.702820790225502</c:v>
                </c:pt>
                <c:pt idx="72">
                  <c:v>97.509626913880737</c:v>
                </c:pt>
                <c:pt idx="73">
                  <c:v>98.349964905353247</c:v>
                </c:pt>
                <c:pt idx="74">
                  <c:v>98.349964905353247</c:v>
                </c:pt>
                <c:pt idx="75">
                  <c:v>103.78552691432564</c:v>
                </c:pt>
                <c:pt idx="76">
                  <c:v>108.95024367519429</c:v>
                </c:pt>
                <c:pt idx="77">
                  <c:v>113.88097117993073</c:v>
                </c:pt>
                <c:pt idx="78">
                  <c:v>118.60689523330511</c:v>
                </c:pt>
                <c:pt idx="79">
                  <c:v>123.1515959981202</c:v>
                </c:pt>
                <c:pt idx="80">
                  <c:v>127.53444866734719</c:v>
                </c:pt>
                <c:pt idx="81">
                  <c:v>131.77160390950783</c:v>
                </c:pt>
                <c:pt idx="82">
                  <c:v>135.87669261828617</c:v>
                </c:pt>
                <c:pt idx="83">
                  <c:v>137.15155884234136</c:v>
                </c:pt>
                <c:pt idx="84">
                  <c:v>137.15155884234136</c:v>
                </c:pt>
                <c:pt idx="85">
                  <c:v>141.10021294414912</c:v>
                </c:pt>
                <c:pt idx="86">
                  <c:v>144.94133327965571</c:v>
                </c:pt>
                <c:pt idx="87">
                  <c:v>146.74112753036974</c:v>
                </c:pt>
                <c:pt idx="88">
                  <c:v>146.74112753036974</c:v>
                </c:pt>
                <c:pt idx="89">
                  <c:v>150.43828804158946</c:v>
                </c:pt>
                <c:pt idx="90">
                  <c:v>154.04674131212332</c:v>
                </c:pt>
                <c:pt idx="91">
                  <c:v>156.41924560898585</c:v>
                </c:pt>
                <c:pt idx="92">
                  <c:v>156.41924560898585</c:v>
                </c:pt>
                <c:pt idx="93">
                  <c:v>156.91717126205225</c:v>
                </c:pt>
                <c:pt idx="94">
                  <c:v>156.91717126205225</c:v>
                </c:pt>
                <c:pt idx="95">
                  <c:v>160.3799196810007</c:v>
                </c:pt>
                <c:pt idx="96">
                  <c:v>163.76946796300047</c:v>
                </c:pt>
                <c:pt idx="97">
                  <c:v>167.0902709222899</c:v>
                </c:pt>
                <c:pt idx="98">
                  <c:v>167.31697557894191</c:v>
                </c:pt>
                <c:pt idx="99">
                  <c:v>167.31697557894191</c:v>
                </c:pt>
                <c:pt idx="100">
                  <c:v>167.73016734292088</c:v>
                </c:pt>
                <c:pt idx="101">
                  <c:v>167.73016734292088</c:v>
                </c:pt>
                <c:pt idx="102">
                  <c:v>170.97405954379232</c:v>
                </c:pt>
                <c:pt idx="103">
                  <c:v>174.15754085564095</c:v>
                </c:pt>
                <c:pt idx="104">
                  <c:v>175.76954197153796</c:v>
                </c:pt>
                <c:pt idx="105">
                  <c:v>175.76954197153796</c:v>
                </c:pt>
                <c:pt idx="106">
                  <c:v>178.86769379875238</c:v>
                </c:pt>
                <c:pt idx="107">
                  <c:v>181.91308882233912</c:v>
                </c:pt>
                <c:pt idx="108">
                  <c:v>184.90833373562219</c:v>
                </c:pt>
                <c:pt idx="109">
                  <c:v>187.61821825420961</c:v>
                </c:pt>
                <c:pt idx="110">
                  <c:v>187.61821825420961</c:v>
                </c:pt>
                <c:pt idx="111">
                  <c:v>190.52379331958576</c:v>
                </c:pt>
                <c:pt idx="112">
                  <c:v>193.3857177272516</c:v>
                </c:pt>
                <c:pt idx="113">
                  <c:v>196.2059015954521</c:v>
                </c:pt>
                <c:pt idx="114">
                  <c:v>197.53694657173435</c:v>
                </c:pt>
                <c:pt idx="115">
                  <c:v>197.53694657173435</c:v>
                </c:pt>
                <c:pt idx="116">
                  <c:v>200.29869011275193</c:v>
                </c:pt>
                <c:pt idx="117">
                  <c:v>203.0228688125656</c:v>
                </c:pt>
                <c:pt idx="118">
                  <c:v>205.71097506181877</c:v>
                </c:pt>
                <c:pt idx="119">
                  <c:v>208.3644049757161</c:v>
                </c:pt>
                <c:pt idx="120">
                  <c:v>210.98446687110459</c:v>
                </c:pt>
                <c:pt idx="121">
                  <c:v>213.57238880736486</c:v>
                </c:pt>
                <c:pt idx="122">
                  <c:v>216.12932531446125</c:v>
                </c:pt>
                <c:pt idx="123">
                  <c:v>216.62897626329729</c:v>
                </c:pt>
                <c:pt idx="124">
                  <c:v>216.62897626329729</c:v>
                </c:pt>
                <c:pt idx="125">
                  <c:v>219.15025292452714</c:v>
                </c:pt>
                <c:pt idx="126">
                  <c:v>219.49491390208615</c:v>
                </c:pt>
                <c:pt idx="127">
                  <c:v>219.49491390208615</c:v>
                </c:pt>
                <c:pt idx="128">
                  <c:v>219.85302802755348</c:v>
                </c:pt>
                <c:pt idx="129">
                  <c:v>219.85302802755348</c:v>
                </c:pt>
                <c:pt idx="130">
                  <c:v>222.3377474314342</c:v>
                </c:pt>
                <c:pt idx="131">
                  <c:v>222.70658432314977</c:v>
                </c:pt>
                <c:pt idx="132">
                  <c:v>222.70658432314977</c:v>
                </c:pt>
                <c:pt idx="133">
                  <c:v>223.06299023568258</c:v>
                </c:pt>
                <c:pt idx="134">
                  <c:v>223.06299023568258</c:v>
                </c:pt>
                <c:pt idx="135">
                  <c:v>225.51234470175734</c:v>
                </c:pt>
                <c:pt idx="136">
                  <c:v>227.93538034470257</c:v>
                </c:pt>
                <c:pt idx="137">
                  <c:v>230.33292776518996</c:v>
                </c:pt>
                <c:pt idx="138">
                  <c:v>232.70577477339108</c:v>
                </c:pt>
                <c:pt idx="139">
                  <c:v>235.05466941306275</c:v>
                </c:pt>
                <c:pt idx="140">
                  <c:v>237.38032271627787</c:v>
                </c:pt>
                <c:pt idx="141">
                  <c:v>239.68341121755637</c:v>
                </c:pt>
                <c:pt idx="142">
                  <c:v>241.57648113358266</c:v>
                </c:pt>
                <c:pt idx="143">
                  <c:v>241.57648113358266</c:v>
                </c:pt>
                <c:pt idx="144">
                  <c:v>241.82604428159556</c:v>
                </c:pt>
                <c:pt idx="145">
                  <c:v>241.82604428159556</c:v>
                </c:pt>
                <c:pt idx="146">
                  <c:v>244.08718871109195</c:v>
                </c:pt>
                <c:pt idx="147">
                  <c:v>245.74793586291668</c:v>
                </c:pt>
                <c:pt idx="148">
                  <c:v>245.74793586291668</c:v>
                </c:pt>
                <c:pt idx="149">
                  <c:v>247.12158797823432</c:v>
                </c:pt>
                <c:pt idx="150">
                  <c:v>247.12158797823432</c:v>
                </c:pt>
                <c:pt idx="151">
                  <c:v>247.67716687027129</c:v>
                </c:pt>
                <c:pt idx="152">
                  <c:v>247.67716687027129</c:v>
                </c:pt>
                <c:pt idx="153">
                  <c:v>248.7978512706334</c:v>
                </c:pt>
                <c:pt idx="154">
                  <c:v>248.7978512706334</c:v>
                </c:pt>
                <c:pt idx="155">
                  <c:v>250.99619677772853</c:v>
                </c:pt>
                <c:pt idx="156">
                  <c:v>252.00143202149511</c:v>
                </c:pt>
                <c:pt idx="157">
                  <c:v>252.00143202149511</c:v>
                </c:pt>
                <c:pt idx="158">
                  <c:v>252.7780548957607</c:v>
                </c:pt>
                <c:pt idx="159">
                  <c:v>252.7780548957607</c:v>
                </c:pt>
                <c:pt idx="160">
                  <c:v>254.94208173011415</c:v>
                </c:pt>
                <c:pt idx="161">
                  <c:v>257.01352022974237</c:v>
                </c:pt>
                <c:pt idx="162">
                  <c:v>257.01352022974237</c:v>
                </c:pt>
                <c:pt idx="163">
                  <c:v>259.1421802425923</c:v>
                </c:pt>
                <c:pt idx="164">
                  <c:v>261.25349678211808</c:v>
                </c:pt>
                <c:pt idx="165">
                  <c:v>263.34788698769574</c:v>
                </c:pt>
                <c:pt idx="166">
                  <c:v>265.42575154058466</c:v>
                </c:pt>
                <c:pt idx="167">
                  <c:v>267.48747555892066</c:v>
                </c:pt>
                <c:pt idx="168">
                  <c:v>269.53342943108964</c:v>
                </c:pt>
                <c:pt idx="169">
                  <c:v>271.56396959258825</c:v>
                </c:pt>
                <c:pt idx="170">
                  <c:v>273.57943925098647</c:v>
                </c:pt>
                <c:pt idx="171">
                  <c:v>275.58016906316789</c:v>
                </c:pt>
                <c:pt idx="172">
                  <c:v>276.38992180773198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46-495A-8123-F780D768062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Sheet1!$L$5:$L$177</c:f>
              <c:numCache>
                <c:formatCode>0.00</c:formatCode>
                <c:ptCount val="173"/>
                <c:pt idx="0">
                  <c:v>254.97195804997369</c:v>
                </c:pt>
                <c:pt idx="1">
                  <c:v>257.11752058511598</c:v>
                </c:pt>
                <c:pt idx="2">
                  <c:v>259.245326653804</c:v>
                </c:pt>
                <c:pt idx="3">
                  <c:v>261.35580994467585</c:v>
                </c:pt>
                <c:pt idx="4">
                  <c:v>261.59154377738878</c:v>
                </c:pt>
                <c:pt idx="5">
                  <c:v>261.59154377738878</c:v>
                </c:pt>
                <c:pt idx="6">
                  <c:v>263.68324894812241</c:v>
                </c:pt>
                <c:pt idx="7">
                  <c:v>265.75849144634589</c:v>
                </c:pt>
                <c:pt idx="8">
                  <c:v>267.81765396597268</c:v>
                </c:pt>
                <c:pt idx="9">
                  <c:v>269.86110459982461</c:v>
                </c:pt>
                <c:pt idx="10">
                  <c:v>271.01411263592433</c:v>
                </c:pt>
                <c:pt idx="11">
                  <c:v>271.01411263592433</c:v>
                </c:pt>
                <c:pt idx="12">
                  <c:v>271.28965178907487</c:v>
                </c:pt>
                <c:pt idx="13">
                  <c:v>271.28965178907487</c:v>
                </c:pt>
                <c:pt idx="14">
                  <c:v>273.30714437759855</c:v>
                </c:pt>
                <c:pt idx="15">
                  <c:v>275.30985301626509</c:v>
                </c:pt>
                <c:pt idx="16">
                  <c:v>277.2980980241976</c:v>
                </c:pt>
                <c:pt idx="17">
                  <c:v>278.97775297653664</c:v>
                </c:pt>
                <c:pt idx="18">
                  <c:v>278.97775297653664</c:v>
                </c:pt>
                <c:pt idx="19">
                  <c:v>279.51993468773833</c:v>
                </c:pt>
                <c:pt idx="20">
                  <c:v>279.51993468773833</c:v>
                </c:pt>
                <c:pt idx="21">
                  <c:v>281.47844302510538</c:v>
                </c:pt>
                <c:pt idx="22">
                  <c:v>283.42341803005178</c:v>
                </c:pt>
                <c:pt idx="23">
                  <c:v>285.35513643149562</c:v>
                </c:pt>
                <c:pt idx="24">
                  <c:v>287.27386565407841</c:v>
                </c:pt>
                <c:pt idx="25">
                  <c:v>288.24101970371515</c:v>
                </c:pt>
                <c:pt idx="26">
                  <c:v>288.24101970371515</c:v>
                </c:pt>
                <c:pt idx="27">
                  <c:v>290.14066491934136</c:v>
                </c:pt>
                <c:pt idx="28">
                  <c:v>292.02795318228959</c:v>
                </c:pt>
                <c:pt idx="29">
                  <c:v>293.9031225418293</c:v>
                </c:pt>
                <c:pt idx="30">
                  <c:v>295.76640350086677</c:v>
                </c:pt>
                <c:pt idx="31">
                  <c:v>297.61801934667454</c:v>
                </c:pt>
                <c:pt idx="32">
                  <c:v>299.45818646321482</c:v>
                </c:pt>
                <c:pt idx="33">
                  <c:v>301.28711462629389</c:v>
                </c:pt>
                <c:pt idx="34">
                  <c:v>301.91006554905971</c:v>
                </c:pt>
                <c:pt idx="35">
                  <c:v>301.91006554905971</c:v>
                </c:pt>
                <c:pt idx="36">
                  <c:v>303.72422965551749</c:v>
                </c:pt>
                <c:pt idx="37">
                  <c:v>305.52762179521108</c:v>
                </c:pt>
                <c:pt idx="38">
                  <c:v>307.32043160167132</c:v>
                </c:pt>
                <c:pt idx="39">
                  <c:v>309.10284320891896</c:v>
                </c:pt>
                <c:pt idx="40">
                  <c:v>310.87503547219347</c:v>
                </c:pt>
                <c:pt idx="41">
                  <c:v>312.63718217742041</c:v>
                </c:pt>
                <c:pt idx="42">
                  <c:v>314.38945224011184</c:v>
                </c:pt>
                <c:pt idx="43">
                  <c:v>316.13200989434392</c:v>
                </c:pt>
                <c:pt idx="44">
                  <c:v>317.8650148724102</c:v>
                </c:pt>
                <c:pt idx="45">
                  <c:v>318.8985747221796</c:v>
                </c:pt>
                <c:pt idx="46">
                  <c:v>318.8985747221796</c:v>
                </c:pt>
                <c:pt idx="47">
                  <c:v>320.6166261438068</c:v>
                </c:pt>
                <c:pt idx="48">
                  <c:v>322.32552018082214</c:v>
                </c:pt>
                <c:pt idx="49">
                  <c:v>324.0254017200466</c:v>
                </c:pt>
                <c:pt idx="50">
                  <c:v>325.71641186749798</c:v>
                </c:pt>
                <c:pt idx="51">
                  <c:v>326.60506063415119</c:v>
                </c:pt>
                <c:pt idx="52">
                  <c:v>326.60506063415119</c:v>
                </c:pt>
                <c:pt idx="53">
                  <c:v>328.2827830268252</c:v>
                </c:pt>
                <c:pt idx="54">
                  <c:v>329.95197473547205</c:v>
                </c:pt>
                <c:pt idx="55">
                  <c:v>331.61276457916631</c:v>
                </c:pt>
                <c:pt idx="56">
                  <c:v>333.26527816716458</c:v>
                </c:pt>
                <c:pt idx="57">
                  <c:v>334.90963800977363</c:v>
                </c:pt>
                <c:pt idx="58">
                  <c:v>336.54596362434302</c:v>
                </c:pt>
                <c:pt idx="59">
                  <c:v>338.17437163664192</c:v>
                </c:pt>
                <c:pt idx="60">
                  <c:v>339.79497587786318</c:v>
                </c:pt>
                <c:pt idx="61">
                  <c:v>341.40788747748292</c:v>
                </c:pt>
                <c:pt idx="62">
                  <c:v>343.01321495219048</c:v>
                </c:pt>
                <c:pt idx="63">
                  <c:v>344.6110642910898</c:v>
                </c:pt>
                <c:pt idx="64">
                  <c:v>346.20153903736133</c:v>
                </c:pt>
                <c:pt idx="65">
                  <c:v>347.78474036656297</c:v>
                </c:pt>
                <c:pt idx="66">
                  <c:v>348.2693392646525</c:v>
                </c:pt>
                <c:pt idx="67">
                  <c:v>348.2693392646525</c:v>
                </c:pt>
                <c:pt idx="68">
                  <c:v>349.84318297179613</c:v>
                </c:pt>
                <c:pt idx="69">
                  <c:v>351.40997804820171</c:v>
                </c:pt>
                <c:pt idx="70">
                  <c:v>352.96981835822396</c:v>
                </c:pt>
                <c:pt idx="71">
                  <c:v>354.52279570126041</c:v>
                </c:pt>
                <c:pt idx="72">
                  <c:v>356.06899987479619</c:v>
                </c:pt>
                <c:pt idx="73">
                  <c:v>356.30004340139732</c:v>
                </c:pt>
                <c:pt idx="74">
                  <c:v>86.196639191081573</c:v>
                </c:pt>
                <c:pt idx="75">
                  <c:v>86.196639191081573</c:v>
                </c:pt>
                <c:pt idx="76">
                  <c:v>86.196639191081573</c:v>
                </c:pt>
                <c:pt idx="77">
                  <c:v>86.196639191081573</c:v>
                </c:pt>
                <c:pt idx="78">
                  <c:v>86.196639191081573</c:v>
                </c:pt>
                <c:pt idx="79">
                  <c:v>86.196639191081573</c:v>
                </c:pt>
                <c:pt idx="80">
                  <c:v>86.196639191081573</c:v>
                </c:pt>
                <c:pt idx="81">
                  <c:v>86.196639191081573</c:v>
                </c:pt>
                <c:pt idx="82">
                  <c:v>86.196639191081573</c:v>
                </c:pt>
                <c:pt idx="83">
                  <c:v>86.196639191081573</c:v>
                </c:pt>
                <c:pt idx="84">
                  <c:v>86.196639191081573</c:v>
                </c:pt>
                <c:pt idx="85">
                  <c:v>92.350314606055889</c:v>
                </c:pt>
                <c:pt idx="86">
                  <c:v>98.118808634417789</c:v>
                </c:pt>
                <c:pt idx="87">
                  <c:v>100.75846874500176</c:v>
                </c:pt>
                <c:pt idx="88">
                  <c:v>100.75846874500176</c:v>
                </c:pt>
                <c:pt idx="89">
                  <c:v>106.07067937859877</c:v>
                </c:pt>
                <c:pt idx="90">
                  <c:v>111.12924468310536</c:v>
                </c:pt>
                <c:pt idx="91">
                  <c:v>114.395327316449</c:v>
                </c:pt>
                <c:pt idx="92">
                  <c:v>114.395327316449</c:v>
                </c:pt>
                <c:pt idx="93">
                  <c:v>115.07523257346692</c:v>
                </c:pt>
                <c:pt idx="94">
                  <c:v>115.07523257346692</c:v>
                </c:pt>
                <c:pt idx="95">
                  <c:v>119.7540360565668</c:v>
                </c:pt>
                <c:pt idx="96">
                  <c:v>124.2567871459644</c:v>
                </c:pt>
                <c:pt idx="97">
                  <c:v>128.60197957977749</c:v>
                </c:pt>
                <c:pt idx="98">
                  <c:v>128.89639572865298</c:v>
                </c:pt>
                <c:pt idx="99">
                  <c:v>128.89639572865298</c:v>
                </c:pt>
                <c:pt idx="100">
                  <c:v>129.43229717438189</c:v>
                </c:pt>
                <c:pt idx="101">
                  <c:v>129.43229717438189</c:v>
                </c:pt>
                <c:pt idx="102">
                  <c:v>133.60927943761055</c:v>
                </c:pt>
                <c:pt idx="103">
                  <c:v>137.65957849651255</c:v>
                </c:pt>
                <c:pt idx="104">
                  <c:v>139.69338710131379</c:v>
                </c:pt>
                <c:pt idx="105">
                  <c:v>139.69338710131379</c:v>
                </c:pt>
                <c:pt idx="106">
                  <c:v>143.57215050223877</c:v>
                </c:pt>
                <c:pt idx="107">
                  <c:v>147.34884593995807</c:v>
                </c:pt>
                <c:pt idx="108">
                  <c:v>151.03113056531589</c:v>
                </c:pt>
                <c:pt idx="109">
                  <c:v>154.33698952563995</c:v>
                </c:pt>
                <c:pt idx="110">
                  <c:v>154.33698952563995</c:v>
                </c:pt>
                <c:pt idx="111">
                  <c:v>157.85634715093815</c:v>
                </c:pt>
                <c:pt idx="112">
                  <c:v>161.29893470149611</c:v>
                </c:pt>
                <c:pt idx="113">
                  <c:v>164.66956712106068</c:v>
                </c:pt>
                <c:pt idx="114">
                  <c:v>166.25328801511719</c:v>
                </c:pt>
                <c:pt idx="115">
                  <c:v>166.25328801511719</c:v>
                </c:pt>
                <c:pt idx="116">
                  <c:v>169.52544285692784</c:v>
                </c:pt>
                <c:pt idx="117">
                  <c:v>172.73562393391094</c:v>
                </c:pt>
                <c:pt idx="118">
                  <c:v>175.88722459530001</c:v>
                </c:pt>
                <c:pt idx="119">
                  <c:v>178.98333938061808</c:v>
                </c:pt>
                <c:pt idx="120">
                  <c:v>182.02679960884197</c:v>
                </c:pt>
                <c:pt idx="121">
                  <c:v>185.02020369634639</c:v>
                </c:pt>
                <c:pt idx="122">
                  <c:v>187.96594312757168</c:v>
                </c:pt>
                <c:pt idx="123">
                  <c:v>188.54024470079989</c:v>
                </c:pt>
                <c:pt idx="124">
                  <c:v>188.54024470079989</c:v>
                </c:pt>
                <c:pt idx="125">
                  <c:v>191.43182565038003</c:v>
                </c:pt>
                <c:pt idx="126">
                  <c:v>191.82629575696211</c:v>
                </c:pt>
                <c:pt idx="127">
                  <c:v>191.82629575696211</c:v>
                </c:pt>
                <c:pt idx="128">
                  <c:v>192.23596033998817</c:v>
                </c:pt>
                <c:pt idx="129">
                  <c:v>192.23596033998817</c:v>
                </c:pt>
                <c:pt idx="130">
                  <c:v>195.07276705844285</c:v>
                </c:pt>
                <c:pt idx="131">
                  <c:v>195.49305157942956</c:v>
                </c:pt>
                <c:pt idx="132">
                  <c:v>195.49305157942956</c:v>
                </c:pt>
                <c:pt idx="133">
                  <c:v>195.89897428990665</c:v>
                </c:pt>
                <c:pt idx="134">
                  <c:v>195.89897428990665</c:v>
                </c:pt>
                <c:pt idx="135">
                  <c:v>198.6834873054062</c:v>
                </c:pt>
                <c:pt idx="136">
                  <c:v>201.42951156133381</c:v>
                </c:pt>
                <c:pt idx="137">
                  <c:v>204.13860028871932</c:v>
                </c:pt>
                <c:pt idx="138">
                  <c:v>206.8122049779401</c:v>
                </c:pt>
                <c:pt idx="139">
                  <c:v>209.45168447123436</c:v>
                </c:pt>
                <c:pt idx="140">
                  <c:v>212.05831303638516</c:v>
                </c:pt>
                <c:pt idx="141">
                  <c:v>214.63328755772605</c:v>
                </c:pt>
                <c:pt idx="142">
                  <c:v>216.74525773782807</c:v>
                </c:pt>
                <c:pt idx="143">
                  <c:v>216.74525773782807</c:v>
                </c:pt>
                <c:pt idx="144">
                  <c:v>217.02337709988186</c:v>
                </c:pt>
                <c:pt idx="145">
                  <c:v>217.02337709988186</c:v>
                </c:pt>
                <c:pt idx="146">
                  <c:v>219.5401243687302</c:v>
                </c:pt>
                <c:pt idx="147">
                  <c:v>221.38509095202758</c:v>
                </c:pt>
                <c:pt idx="148">
                  <c:v>221.38509095202758</c:v>
                </c:pt>
                <c:pt idx="149">
                  <c:v>222.90892705281573</c:v>
                </c:pt>
                <c:pt idx="150">
                  <c:v>222.90892705281573</c:v>
                </c:pt>
                <c:pt idx="151">
                  <c:v>223.52469551223535</c:v>
                </c:pt>
                <c:pt idx="152">
                  <c:v>223.52469551223535</c:v>
                </c:pt>
                <c:pt idx="153">
                  <c:v>224.76583662077635</c:v>
                </c:pt>
                <c:pt idx="154">
                  <c:v>224.76583662077635</c:v>
                </c:pt>
                <c:pt idx="155">
                  <c:v>227.19683385082092</c:v>
                </c:pt>
                <c:pt idx="156">
                  <c:v>228.30688175312966</c:v>
                </c:pt>
                <c:pt idx="157">
                  <c:v>228.30688175312966</c:v>
                </c:pt>
                <c:pt idx="158">
                  <c:v>229.1638181560028</c:v>
                </c:pt>
                <c:pt idx="159">
                  <c:v>229.1638181560028</c:v>
                </c:pt>
                <c:pt idx="160">
                  <c:v>231.54864618873833</c:v>
                </c:pt>
                <c:pt idx="161">
                  <c:v>233.82741519299555</c:v>
                </c:pt>
                <c:pt idx="162">
                  <c:v>233.82741519299555</c:v>
                </c:pt>
                <c:pt idx="163">
                  <c:v>236.16515427945234</c:v>
                </c:pt>
                <c:pt idx="164">
                  <c:v>238.47997839616963</c:v>
                </c:pt>
                <c:pt idx="165">
                  <c:v>240.77254846812903</c:v>
                </c:pt>
                <c:pt idx="166">
                  <c:v>243.04349424709469</c:v>
                </c:pt>
                <c:pt idx="167">
                  <c:v>245.29341633202785</c:v>
                </c:pt>
                <c:pt idx="168">
                  <c:v>247.52288802419372</c:v>
                </c:pt>
                <c:pt idx="169">
                  <c:v>249.73245703319691</c:v>
                </c:pt>
                <c:pt idx="170">
                  <c:v>251.92264704833019</c:v>
                </c:pt>
                <c:pt idx="171">
                  <c:v>254.09395918800894</c:v>
                </c:pt>
                <c:pt idx="172">
                  <c:v>254.97195804997369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46-495A-8123-F780D768062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Sheet1!$M$5:$M$177</c:f>
              <c:numCache>
                <c:formatCode>0.00</c:formatCode>
                <c:ptCount val="173"/>
                <c:pt idx="0">
                  <c:v>247.09576390166504</c:v>
                </c:pt>
                <c:pt idx="1">
                  <c:v>249.30911844163941</c:v>
                </c:pt>
                <c:pt idx="2">
                  <c:v>251.50299508782672</c:v>
                </c:pt>
                <c:pt idx="3">
                  <c:v>253.67789919137101</c:v>
                </c:pt>
                <c:pt idx="4">
                  <c:v>253.92076110894791</c:v>
                </c:pt>
                <c:pt idx="5">
                  <c:v>253.92076110894791</c:v>
                </c:pt>
                <c:pt idx="6">
                  <c:v>256.07513140121085</c:v>
                </c:pt>
                <c:pt idx="7">
                  <c:v>258.21152747727473</c:v>
                </c:pt>
                <c:pt idx="8">
                  <c:v>260.33039185263675</c:v>
                </c:pt>
                <c:pt idx="9">
                  <c:v>262.43214917793017</c:v>
                </c:pt>
                <c:pt idx="10">
                  <c:v>263.61765190166494</c:v>
                </c:pt>
                <c:pt idx="11">
                  <c:v>263.61765190166494</c:v>
                </c:pt>
                <c:pt idx="12">
                  <c:v>263.90091381832571</c:v>
                </c:pt>
                <c:pt idx="13">
                  <c:v>263.90091381832571</c:v>
                </c:pt>
                <c:pt idx="14">
                  <c:v>265.97445801081608</c:v>
                </c:pt>
                <c:pt idx="15">
                  <c:v>268.03196136682539</c:v>
                </c:pt>
                <c:pt idx="16">
                  <c:v>270.07379049835134</c:v>
                </c:pt>
                <c:pt idx="17">
                  <c:v>271.79809381625063</c:v>
                </c:pt>
                <c:pt idx="18">
                  <c:v>271.79809381625063</c:v>
                </c:pt>
                <c:pt idx="19">
                  <c:v>272.35456859422675</c:v>
                </c:pt>
                <c:pt idx="20">
                  <c:v>272.35456859422675</c:v>
                </c:pt>
                <c:pt idx="21">
                  <c:v>274.36423060258306</c:v>
                </c:pt>
                <c:pt idx="22">
                  <c:v>276.35927890003506</c:v>
                </c:pt>
                <c:pt idx="23">
                  <c:v>278.3400277253478</c:v>
                </c:pt>
                <c:pt idx="24">
                  <c:v>280.30678021437046</c:v>
                </c:pt>
                <c:pt idx="25">
                  <c:v>281.29788940933662</c:v>
                </c:pt>
                <c:pt idx="26">
                  <c:v>281.29788940933662</c:v>
                </c:pt>
                <c:pt idx="27">
                  <c:v>283.24410423898917</c:v>
                </c:pt>
                <c:pt idx="28">
                  <c:v>285.17703727009183</c:v>
                </c:pt>
                <c:pt idx="29">
                  <c:v>287.09695676921996</c:v>
                </c:pt>
                <c:pt idx="30">
                  <c:v>289.00412209196492</c:v>
                </c:pt>
                <c:pt idx="31">
                  <c:v>290.8987840919026</c:v>
                </c:pt>
                <c:pt idx="32">
                  <c:v>292.7811855057414</c:v>
                </c:pt>
                <c:pt idx="33">
                  <c:v>294.65156131632386</c:v>
                </c:pt>
                <c:pt idx="34">
                  <c:v>295.28851116517785</c:v>
                </c:pt>
                <c:pt idx="35">
                  <c:v>295.28851116517785</c:v>
                </c:pt>
                <c:pt idx="36">
                  <c:v>297.14310496147704</c:v>
                </c:pt>
                <c:pt idx="37">
                  <c:v>298.98619504276007</c:v>
                </c:pt>
                <c:pt idx="38">
                  <c:v>300.81799285639045</c:v>
                </c:pt>
                <c:pt idx="39">
                  <c:v>302.63870345041357</c:v>
                </c:pt>
                <c:pt idx="40">
                  <c:v>304.44852574145824</c:v>
                </c:pt>
                <c:pt idx="41">
                  <c:v>306.24765276838838</c:v>
                </c:pt>
                <c:pt idx="42">
                  <c:v>308.03627193262059</c:v>
                </c:pt>
                <c:pt idx="43">
                  <c:v>309.81456522595477</c:v>
                </c:pt>
                <c:pt idx="44">
                  <c:v>311.58270944670113</c:v>
                </c:pt>
                <c:pt idx="45">
                  <c:v>312.63703892236981</c:v>
                </c:pt>
                <c:pt idx="46">
                  <c:v>312.63703892236981</c:v>
                </c:pt>
                <c:pt idx="47">
                  <c:v>314.38930978350294</c:v>
                </c:pt>
                <c:pt idx="48">
                  <c:v>316.13186822297337</c:v>
                </c:pt>
                <c:pt idx="49">
                  <c:v>317.8648739734345</c:v>
                </c:pt>
                <c:pt idx="50">
                  <c:v>319.58848243662879</c:v>
                </c:pt>
                <c:pt idx="51">
                  <c:v>320.49412284493985</c:v>
                </c:pt>
                <c:pt idx="52">
                  <c:v>320.49412284493985</c:v>
                </c:pt>
                <c:pt idx="53">
                  <c:v>322.20366661189223</c:v>
                </c:pt>
                <c:pt idx="54">
                  <c:v>323.90418765145256</c:v>
                </c:pt>
                <c:pt idx="55">
                  <c:v>325.59582733528293</c:v>
                </c:pt>
                <c:pt idx="56">
                  <c:v>327.27872338138235</c:v>
                </c:pt>
                <c:pt idx="57">
                  <c:v>328.95300998493292</c:v>
                </c:pt>
                <c:pt idx="58">
                  <c:v>330.61881794318271</c:v>
                </c:pt>
                <c:pt idx="59">
                  <c:v>332.27627477469315</c:v>
                </c:pt>
                <c:pt idx="60">
                  <c:v>333.92550483325977</c:v>
                </c:pt>
                <c:pt idx="61">
                  <c:v>335.56662941679315</c:v>
                </c:pt>
                <c:pt idx="62">
                  <c:v>337.19976687143094</c:v>
                </c:pt>
                <c:pt idx="63">
                  <c:v>338.82503269113306</c:v>
                </c:pt>
                <c:pt idx="64">
                  <c:v>340.44253961299751</c:v>
                </c:pt>
                <c:pt idx="65">
                  <c:v>342.05239770851978</c:v>
                </c:pt>
                <c:pt idx="66">
                  <c:v>342.54510625339168</c:v>
                </c:pt>
                <c:pt idx="67">
                  <c:v>342.54510625339168</c:v>
                </c:pt>
                <c:pt idx="68">
                  <c:v>344.14512900540581</c:v>
                </c:pt>
                <c:pt idx="69">
                  <c:v>345.73774716994296</c:v>
                </c:pt>
                <c:pt idx="70">
                  <c:v>347.32306260619578</c:v>
                </c:pt>
                <c:pt idx="71">
                  <c:v>348.90117485922485</c:v>
                </c:pt>
                <c:pt idx="72">
                  <c:v>350.47218123290099</c:v>
                </c:pt>
                <c:pt idx="73">
                  <c:v>350.70691192810472</c:v>
                </c:pt>
                <c:pt idx="74">
                  <c:v>350.70691192810472</c:v>
                </c:pt>
                <c:pt idx="75">
                  <c:v>352.26986540739955</c:v>
                </c:pt>
                <c:pt idx="76">
                  <c:v>353.82591492730916</c:v>
                </c:pt>
                <c:pt idx="77">
                  <c:v>355.37515117710103</c:v>
                </c:pt>
                <c:pt idx="78">
                  <c:v>356.91766287779512</c:v>
                </c:pt>
                <c:pt idx="79">
                  <c:v>358.45353684145374</c:v>
                </c:pt>
                <c:pt idx="80">
                  <c:v>359.98285802819476</c:v>
                </c:pt>
                <c:pt idx="81">
                  <c:v>361.50570960103443</c:v>
                </c:pt>
                <c:pt idx="82">
                  <c:v>363.022172978659</c:v>
                </c:pt>
                <c:pt idx="83">
                  <c:v>363.50126900761626</c:v>
                </c:pt>
                <c:pt idx="84">
                  <c:v>363.50126900761626</c:v>
                </c:pt>
                <c:pt idx="85">
                  <c:v>365.00944175479543</c:v>
                </c:pt>
                <c:pt idx="86">
                  <c:v>366.51140851295122</c:v>
                </c:pt>
                <c:pt idx="87">
                  <c:v>367.22687944395818</c:v>
                </c:pt>
                <c:pt idx="88">
                  <c:v>95.561017460821162</c:v>
                </c:pt>
                <c:pt idx="89">
                  <c:v>95.561017460821162</c:v>
                </c:pt>
                <c:pt idx="90">
                  <c:v>95.561017460821162</c:v>
                </c:pt>
                <c:pt idx="91">
                  <c:v>95.561017460821162</c:v>
                </c:pt>
                <c:pt idx="92">
                  <c:v>95.561017460821162</c:v>
                </c:pt>
                <c:pt idx="93">
                  <c:v>96.373888051418604</c:v>
                </c:pt>
                <c:pt idx="94">
                  <c:v>96.373888051418604</c:v>
                </c:pt>
                <c:pt idx="95">
                  <c:v>101.91489733178054</c:v>
                </c:pt>
                <c:pt idx="96">
                  <c:v>107.16980124152218</c:v>
                </c:pt>
                <c:pt idx="97">
                  <c:v>112.17881394518027</c:v>
                </c:pt>
                <c:pt idx="98">
                  <c:v>112.51621206807209</c:v>
                </c:pt>
                <c:pt idx="99">
                  <c:v>112.51621206807209</c:v>
                </c:pt>
                <c:pt idx="100">
                  <c:v>113.1297339259108</c:v>
                </c:pt>
                <c:pt idx="101">
                  <c:v>113.1297339259108</c:v>
                </c:pt>
                <c:pt idx="102">
                  <c:v>117.88577818442465</c:v>
                </c:pt>
                <c:pt idx="103">
                  <c:v>122.45724436776851</c:v>
                </c:pt>
                <c:pt idx="104">
                  <c:v>124.73916604718573</c:v>
                </c:pt>
                <c:pt idx="105">
                  <c:v>124.73916604718573</c:v>
                </c:pt>
                <c:pt idx="106">
                  <c:v>129.06811979008361</c:v>
                </c:pt>
                <c:pt idx="107">
                  <c:v>133.25651783739275</c:v>
                </c:pt>
                <c:pt idx="108">
                  <c:v>137.31722232170068</c:v>
                </c:pt>
                <c:pt idx="109">
                  <c:v>140.94510804617298</c:v>
                </c:pt>
                <c:pt idx="110">
                  <c:v>140.94510804617298</c:v>
                </c:pt>
                <c:pt idx="111">
                  <c:v>144.79034319369291</c:v>
                </c:pt>
                <c:pt idx="112">
                  <c:v>148.53606795033781</c:v>
                </c:pt>
                <c:pt idx="113">
                  <c:v>152.18963000857639</c:v>
                </c:pt>
                <c:pt idx="114">
                  <c:v>153.90182884601265</c:v>
                </c:pt>
                <c:pt idx="115">
                  <c:v>153.90182884601265</c:v>
                </c:pt>
                <c:pt idx="116">
                  <c:v>157.43091475992691</c:v>
                </c:pt>
                <c:pt idx="117">
                  <c:v>160.88260602733712</c:v>
                </c:pt>
                <c:pt idx="118">
                  <c:v>164.26178168444227</c:v>
                </c:pt>
                <c:pt idx="119">
                  <c:v>167.57282871082464</c:v>
                </c:pt>
                <c:pt idx="120">
                  <c:v>170.81970882233517</c:v>
                </c:pt>
                <c:pt idx="121">
                  <c:v>174.00601404016865</c:v>
                </c:pt>
                <c:pt idx="122">
                  <c:v>177.13501325866486</c:v>
                </c:pt>
                <c:pt idx="123">
                  <c:v>177.74431360284743</c:v>
                </c:pt>
                <c:pt idx="124">
                  <c:v>177.74431360284743</c:v>
                </c:pt>
                <c:pt idx="125">
                  <c:v>180.80863092824794</c:v>
                </c:pt>
                <c:pt idx="126">
                  <c:v>181.22622572394806</c:v>
                </c:pt>
                <c:pt idx="127">
                  <c:v>181.22622572394806</c:v>
                </c:pt>
                <c:pt idx="128">
                  <c:v>181.6597963065779</c:v>
                </c:pt>
                <c:pt idx="129">
                  <c:v>181.6597963065779</c:v>
                </c:pt>
                <c:pt idx="130">
                  <c:v>184.65914977099666</c:v>
                </c:pt>
                <c:pt idx="131">
                  <c:v>185.1030803691483</c:v>
                </c:pt>
                <c:pt idx="132">
                  <c:v>185.1030803691483</c:v>
                </c:pt>
                <c:pt idx="133">
                  <c:v>185.53173656856492</c:v>
                </c:pt>
                <c:pt idx="134">
                  <c:v>185.53173656856492</c:v>
                </c:pt>
                <c:pt idx="135">
                  <c:v>188.46948101522267</c:v>
                </c:pt>
                <c:pt idx="136">
                  <c:v>191.36213124374262</c:v>
                </c:pt>
                <c:pt idx="137">
                  <c:v>194.21170220701785</c:v>
                </c:pt>
                <c:pt idx="138">
                  <c:v>197.02006312593494</c:v>
                </c:pt>
                <c:pt idx="139">
                  <c:v>199.78895183204548</c:v>
                </c:pt>
                <c:pt idx="140">
                  <c:v>202.51998734482331</c:v>
                </c:pt>
                <c:pt idx="141">
                  <c:v>205.21468094205005</c:v>
                </c:pt>
                <c:pt idx="142">
                  <c:v>207.42257326083725</c:v>
                </c:pt>
                <c:pt idx="143">
                  <c:v>207.42257326083725</c:v>
                </c:pt>
                <c:pt idx="144">
                  <c:v>207.71317568740648</c:v>
                </c:pt>
                <c:pt idx="145">
                  <c:v>207.71317568740648</c:v>
                </c:pt>
                <c:pt idx="146">
                  <c:v>210.34134960617561</c:v>
                </c:pt>
                <c:pt idx="147">
                  <c:v>212.26628475136459</c:v>
                </c:pt>
                <c:pt idx="148">
                  <c:v>212.26628475136459</c:v>
                </c:pt>
                <c:pt idx="149">
                  <c:v>213.85510727159965</c:v>
                </c:pt>
                <c:pt idx="150">
                  <c:v>213.85510727159965</c:v>
                </c:pt>
                <c:pt idx="151">
                  <c:v>214.49686862550556</c:v>
                </c:pt>
                <c:pt idx="152">
                  <c:v>214.49686862550556</c:v>
                </c:pt>
                <c:pt idx="153">
                  <c:v>215.78994058608799</c:v>
                </c:pt>
                <c:pt idx="154">
                  <c:v>215.78994058608799</c:v>
                </c:pt>
                <c:pt idx="155">
                  <c:v>218.32090705689959</c:v>
                </c:pt>
                <c:pt idx="156">
                  <c:v>219.47585152391454</c:v>
                </c:pt>
                <c:pt idx="157">
                  <c:v>219.47585152391454</c:v>
                </c:pt>
                <c:pt idx="158">
                  <c:v>220.36713161936692</c:v>
                </c:pt>
                <c:pt idx="159">
                  <c:v>220.36713161936692</c:v>
                </c:pt>
                <c:pt idx="160">
                  <c:v>222.84611887611456</c:v>
                </c:pt>
                <c:pt idx="161">
                  <c:v>225.21295975619915</c:v>
                </c:pt>
                <c:pt idx="162">
                  <c:v>225.21295975619915</c:v>
                </c:pt>
                <c:pt idx="163">
                  <c:v>227.63918213292584</c:v>
                </c:pt>
                <c:pt idx="164">
                  <c:v>230.0398166451786</c:v>
                </c:pt>
                <c:pt idx="165">
                  <c:v>232.41565618982597</c:v>
                </c:pt>
                <c:pt idx="166">
                  <c:v>234.76745354104642</c:v>
                </c:pt>
                <c:pt idx="167">
                  <c:v>237.09592413651356</c:v>
                </c:pt>
                <c:pt idx="168">
                  <c:v>239.40174861965272</c:v>
                </c:pt>
                <c:pt idx="169">
                  <c:v>241.68557516357362</c:v>
                </c:pt>
                <c:pt idx="170">
                  <c:v>243.94802159916648</c:v>
                </c:pt>
                <c:pt idx="171">
                  <c:v>246.18967736716215</c:v>
                </c:pt>
                <c:pt idx="172">
                  <c:v>247.09576390166504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46-495A-8123-F780D768062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Sheet1!$N$5:$N$177</c:f>
              <c:numCache>
                <c:formatCode>0.00</c:formatCode>
                <c:ptCount val="173"/>
                <c:pt idx="0">
                  <c:v>229.80074718392655</c:v>
                </c:pt>
                <c:pt idx="1">
                  <c:v>232.17903308931864</c:v>
                </c:pt>
                <c:pt idx="2">
                  <c:v>234.53320320647759</c:v>
                </c:pt>
                <c:pt idx="3">
                  <c:v>236.86397659055484</c:v>
                </c:pt>
                <c:pt idx="4">
                  <c:v>237.12405991440622</c:v>
                </c:pt>
                <c:pt idx="5">
                  <c:v>237.12405991440622</c:v>
                </c:pt>
                <c:pt idx="6">
                  <c:v>239.42961343637279</c:v>
                </c:pt>
                <c:pt idx="7">
                  <c:v>241.7131766997631</c:v>
                </c:pt>
                <c:pt idx="8">
                  <c:v>243.97536717933411</c:v>
                </c:pt>
                <c:pt idx="9">
                  <c:v>246.21677398238103</c:v>
                </c:pt>
                <c:pt idx="10">
                  <c:v>247.47996537556511</c:v>
                </c:pt>
                <c:pt idx="11">
                  <c:v>247.47996537556511</c:v>
                </c:pt>
                <c:pt idx="12">
                  <c:v>247.78167644579958</c:v>
                </c:pt>
                <c:pt idx="13">
                  <c:v>247.78167644579958</c:v>
                </c:pt>
                <c:pt idx="14">
                  <c:v>249.98895812073562</c:v>
                </c:pt>
                <c:pt idx="15">
                  <c:v>252.17692039972829</c:v>
                </c:pt>
                <c:pt idx="16">
                  <c:v>254.34606185724775</c:v>
                </c:pt>
                <c:pt idx="17">
                  <c:v>256.17624923144393</c:v>
                </c:pt>
                <c:pt idx="18">
                  <c:v>256.17624923144393</c:v>
                </c:pt>
                <c:pt idx="19">
                  <c:v>256.7665825264084</c:v>
                </c:pt>
                <c:pt idx="20">
                  <c:v>256.7665825264084</c:v>
                </c:pt>
                <c:pt idx="21">
                  <c:v>258.8972728753451</c:v>
                </c:pt>
                <c:pt idx="22">
                  <c:v>261.01057047999205</c:v>
                </c:pt>
                <c:pt idx="23">
                  <c:v>263.1068944408164</c:v>
                </c:pt>
                <c:pt idx="24">
                  <c:v>265.186647292602</c:v>
                </c:pt>
                <c:pt idx="25">
                  <c:v>266.23405014064394</c:v>
                </c:pt>
                <c:pt idx="26">
                  <c:v>266.23405014064394</c:v>
                </c:pt>
                <c:pt idx="27">
                  <c:v>268.28956270099462</c:v>
                </c:pt>
                <c:pt idx="28">
                  <c:v>270.32944614727217</c:v>
                </c:pt>
                <c:pt idx="29">
                  <c:v>272.35405165756379</c:v>
                </c:pt>
                <c:pt idx="30">
                  <c:v>274.36371745238279</c:v>
                </c:pt>
                <c:pt idx="31">
                  <c:v>276.35876945429277</c:v>
                </c:pt>
                <c:pt idx="32">
                  <c:v>278.33952190497661</c:v>
                </c:pt>
                <c:pt idx="33">
                  <c:v>280.30627794305815</c:v>
                </c:pt>
                <c:pt idx="34">
                  <c:v>280.97574929927845</c:v>
                </c:pt>
                <c:pt idx="35">
                  <c:v>280.97574929927845</c:v>
                </c:pt>
                <c:pt idx="36">
                  <c:v>282.92418011596493</c:v>
                </c:pt>
                <c:pt idx="37">
                  <c:v>284.8592840233419</c:v>
                </c:pt>
                <c:pt idx="38">
                  <c:v>286.78133079803325</c:v>
                </c:pt>
                <c:pt idx="39">
                  <c:v>288.69058123584665</c:v>
                </c:pt>
                <c:pt idx="40">
                  <c:v>290.58728756483993</c:v>
                </c:pt>
                <c:pt idx="41">
                  <c:v>292.47169383427683</c:v>
                </c:pt>
                <c:pt idx="42">
                  <c:v>294.34403628117042</c:v>
                </c:pt>
                <c:pt idx="43">
                  <c:v>296.20454367597227</c:v>
                </c:pt>
                <c:pt idx="44">
                  <c:v>298.05343764884003</c:v>
                </c:pt>
                <c:pt idx="45">
                  <c:v>299.15545285735806</c:v>
                </c:pt>
                <c:pt idx="46">
                  <c:v>299.15545285735806</c:v>
                </c:pt>
                <c:pt idx="47">
                  <c:v>300.9862205721235</c:v>
                </c:pt>
                <c:pt idx="48">
                  <c:v>302.80591964869342</c:v>
                </c:pt>
                <c:pt idx="49">
                  <c:v>304.61474845169755</c:v>
                </c:pt>
                <c:pt idx="50">
                  <c:v>306.41289949068886</c:v>
                </c:pt>
                <c:pt idx="51">
                  <c:v>307.35736471783298</c:v>
                </c:pt>
                <c:pt idx="52">
                  <c:v>307.35736471783298</c:v>
                </c:pt>
                <c:pt idx="53">
                  <c:v>309.13956337921388</c:v>
                </c:pt>
                <c:pt idx="54">
                  <c:v>310.9115463380075</c:v>
                </c:pt>
                <c:pt idx="55">
                  <c:v>312.67348727752881</c:v>
                </c:pt>
                <c:pt idx="56">
                  <c:v>314.42555501468223</c:v>
                </c:pt>
                <c:pt idx="57">
                  <c:v>316.16791368874067</c:v>
                </c:pt>
                <c:pt idx="58">
                  <c:v>317.9007229408121</c:v>
                </c:pt>
                <c:pt idx="59">
                  <c:v>319.6241380845492</c:v>
                </c:pt>
                <c:pt idx="60">
                  <c:v>321.33831026861856</c:v>
                </c:pt>
                <c:pt idx="61">
                  <c:v>323.0433866314105</c:v>
                </c:pt>
                <c:pt idx="62">
                  <c:v>324.73951044843767</c:v>
                </c:pt>
                <c:pt idx="63">
                  <c:v>326.42682127284053</c:v>
                </c:pt>
                <c:pt idx="64">
                  <c:v>328.10545506938922</c:v>
                </c:pt>
                <c:pt idx="65">
                  <c:v>329.77554434234656</c:v>
                </c:pt>
                <c:pt idx="66">
                  <c:v>330.28656752325088</c:v>
                </c:pt>
                <c:pt idx="67">
                  <c:v>330.28656752325088</c:v>
                </c:pt>
                <c:pt idx="68">
                  <c:v>331.94568333733605</c:v>
                </c:pt>
                <c:pt idx="69">
                  <c:v>333.596547773341</c:v>
                </c:pt>
                <c:pt idx="70">
                  <c:v>335.23928273144094</c:v>
                </c:pt>
                <c:pt idx="71">
                  <c:v>336.8740071395996</c:v>
                </c:pt>
                <c:pt idx="72">
                  <c:v>338.50083705404779</c:v>
                </c:pt>
                <c:pt idx="73">
                  <c:v>338.74386332787049</c:v>
                </c:pt>
                <c:pt idx="74">
                  <c:v>338.74386332787049</c:v>
                </c:pt>
                <c:pt idx="75">
                  <c:v>340.36175599248958</c:v>
                </c:pt>
                <c:pt idx="76">
                  <c:v>341.97199438300646</c:v>
                </c:pt>
                <c:pt idx="77">
                  <c:v>343.57468611975912</c:v>
                </c:pt>
                <c:pt idx="78">
                  <c:v>345.1699363245458</c:v>
                </c:pt>
                <c:pt idx="79">
                  <c:v>346.75784770108811</c:v>
                </c:pt>
                <c:pt idx="80">
                  <c:v>348.33852061219272</c:v>
                </c:pt>
                <c:pt idx="81">
                  <c:v>349.91205315377607</c:v>
                </c:pt>
                <c:pt idx="82">
                  <c:v>351.47854122590616</c:v>
                </c:pt>
                <c:pt idx="83">
                  <c:v>351.97335046604172</c:v>
                </c:pt>
                <c:pt idx="84">
                  <c:v>351.97335046604172</c:v>
                </c:pt>
                <c:pt idx="85">
                  <c:v>353.53070508555692</c:v>
                </c:pt>
                <c:pt idx="86">
                  <c:v>355.08122935223008</c:v>
                </c:pt>
                <c:pt idx="87">
                  <c:v>355.81968446713432</c:v>
                </c:pt>
                <c:pt idx="88">
                  <c:v>355.81968446713432</c:v>
                </c:pt>
                <c:pt idx="89">
                  <c:v>357.36027738724829</c:v>
                </c:pt>
                <c:pt idx="90">
                  <c:v>358.89425720439027</c:v>
                </c:pt>
                <c:pt idx="91">
                  <c:v>359.9189766354242</c:v>
                </c:pt>
                <c:pt idx="92">
                  <c:v>359.9189766354242</c:v>
                </c:pt>
                <c:pt idx="93">
                  <c:v>360.13565219551793</c:v>
                </c:pt>
                <c:pt idx="94">
                  <c:v>66.422623000683359</c:v>
                </c:pt>
                <c:pt idx="95">
                  <c:v>66.422623000683359</c:v>
                </c:pt>
                <c:pt idx="96">
                  <c:v>66.422623000683359</c:v>
                </c:pt>
                <c:pt idx="97">
                  <c:v>66.422623000683359</c:v>
                </c:pt>
                <c:pt idx="98">
                  <c:v>66.422623000683359</c:v>
                </c:pt>
                <c:pt idx="99">
                  <c:v>66.422623000683359</c:v>
                </c:pt>
                <c:pt idx="100">
                  <c:v>67.456679182204851</c:v>
                </c:pt>
                <c:pt idx="101">
                  <c:v>67.456679182204851</c:v>
                </c:pt>
                <c:pt idx="102">
                  <c:v>75.160651715448225</c:v>
                </c:pt>
                <c:pt idx="103">
                  <c:v>82.145258939825069</c:v>
                </c:pt>
                <c:pt idx="104">
                  <c:v>85.509803030359691</c:v>
                </c:pt>
                <c:pt idx="105">
                  <c:v>85.509803030359691</c:v>
                </c:pt>
                <c:pt idx="106">
                  <c:v>91.709576459009511</c:v>
                </c:pt>
                <c:pt idx="107">
                  <c:v>97.515980302158226</c:v>
                </c:pt>
                <c:pt idx="108">
                  <c:v>102.99556502243634</c:v>
                </c:pt>
                <c:pt idx="109">
                  <c:v>107.7849263593519</c:v>
                </c:pt>
                <c:pt idx="110">
                  <c:v>107.7849263593519</c:v>
                </c:pt>
                <c:pt idx="111">
                  <c:v>112.76661895388595</c:v>
                </c:pt>
                <c:pt idx="112">
                  <c:v>117.53735725415521</c:v>
                </c:pt>
                <c:pt idx="113">
                  <c:v>122.12186679825572</c:v>
                </c:pt>
                <c:pt idx="114">
                  <c:v>124.24910378063463</c:v>
                </c:pt>
                <c:pt idx="115">
                  <c:v>124.24910378063463</c:v>
                </c:pt>
                <c:pt idx="116">
                  <c:v>128.59455583457222</c:v>
                </c:pt>
                <c:pt idx="117">
                  <c:v>132.79789075994736</c:v>
                </c:pt>
                <c:pt idx="118">
                  <c:v>136.87220240169628</c:v>
                </c:pt>
                <c:pt idx="119">
                  <c:v>140.82868951421409</c:v>
                </c:pt>
                <c:pt idx="120">
                  <c:v>144.67701887408006</c:v>
                </c:pt>
                <c:pt idx="121">
                  <c:v>148.42560355373638</c:v>
                </c:pt>
                <c:pt idx="122">
                  <c:v>152.0818193943343</c:v>
                </c:pt>
                <c:pt idx="123">
                  <c:v>152.79105957578446</c:v>
                </c:pt>
                <c:pt idx="124">
                  <c:v>152.79105957578446</c:v>
                </c:pt>
                <c:pt idx="125">
                  <c:v>156.34522022208071</c:v>
                </c:pt>
                <c:pt idx="126">
                  <c:v>156.82796867361037</c:v>
                </c:pt>
                <c:pt idx="127">
                  <c:v>156.82796867361037</c:v>
                </c:pt>
                <c:pt idx="128">
                  <c:v>157.32879095159575</c:v>
                </c:pt>
                <c:pt idx="129">
                  <c:v>157.32879095159575</c:v>
                </c:pt>
                <c:pt idx="130">
                  <c:v>160.78267463346577</c:v>
                </c:pt>
                <c:pt idx="131">
                  <c:v>161.2923346916738</c:v>
                </c:pt>
                <c:pt idx="132">
                  <c:v>161.2923346916738</c:v>
                </c:pt>
                <c:pt idx="133">
                  <c:v>161.78409112854985</c:v>
                </c:pt>
                <c:pt idx="134">
                  <c:v>161.78409112854985</c:v>
                </c:pt>
                <c:pt idx="135">
                  <c:v>165.14482172411863</c:v>
                </c:pt>
                <c:pt idx="136">
                  <c:v>168.43851145830911</c:v>
                </c:pt>
                <c:pt idx="137">
                  <c:v>171.66901916854692</c:v>
                </c:pt>
                <c:pt idx="138">
                  <c:v>174.83984712384913</c:v>
                </c:pt>
                <c:pt idx="139">
                  <c:v>177.95418551495476</c:v>
                </c:pt>
                <c:pt idx="140">
                  <c:v>181.01495005189747</c:v>
                </c:pt>
                <c:pt idx="141">
                  <c:v>184.02481393086896</c:v>
                </c:pt>
                <c:pt idx="142">
                  <c:v>186.48375469807266</c:v>
                </c:pt>
                <c:pt idx="143">
                  <c:v>186.48375469807266</c:v>
                </c:pt>
                <c:pt idx="144">
                  <c:v>186.80693301451885</c:v>
                </c:pt>
                <c:pt idx="145">
                  <c:v>186.80693301451885</c:v>
                </c:pt>
                <c:pt idx="146">
                  <c:v>189.72493305385808</c:v>
                </c:pt>
                <c:pt idx="147">
                  <c:v>191.85682815654732</c:v>
                </c:pt>
                <c:pt idx="148">
                  <c:v>191.85682815654732</c:v>
                </c:pt>
                <c:pt idx="149">
                  <c:v>193.61320661125089</c:v>
                </c:pt>
                <c:pt idx="150">
                  <c:v>193.61320661125089</c:v>
                </c:pt>
                <c:pt idx="151">
                  <c:v>194.32182975232331</c:v>
                </c:pt>
                <c:pt idx="152">
                  <c:v>194.32182975232331</c:v>
                </c:pt>
                <c:pt idx="153">
                  <c:v>195.74821921614236</c:v>
                </c:pt>
                <c:pt idx="154">
                  <c:v>195.74821921614236</c:v>
                </c:pt>
                <c:pt idx="155">
                  <c:v>198.53484662973131</c:v>
                </c:pt>
                <c:pt idx="156">
                  <c:v>199.80419482656245</c:v>
                </c:pt>
                <c:pt idx="157">
                  <c:v>199.80419482656245</c:v>
                </c:pt>
                <c:pt idx="158">
                  <c:v>200.78281690994109</c:v>
                </c:pt>
                <c:pt idx="159">
                  <c:v>200.78281690994109</c:v>
                </c:pt>
                <c:pt idx="160">
                  <c:v>203.5005149042403</c:v>
                </c:pt>
                <c:pt idx="161">
                  <c:v>206.08965066274175</c:v>
                </c:pt>
                <c:pt idx="162">
                  <c:v>206.08965066274175</c:v>
                </c:pt>
                <c:pt idx="163">
                  <c:v>208.73826700030577</c:v>
                </c:pt>
                <c:pt idx="164">
                  <c:v>211.35369433792951</c:v>
                </c:pt>
                <c:pt idx="165">
                  <c:v>213.93714990690825</c:v>
                </c:pt>
                <c:pt idx="166">
                  <c:v>216.48977830440617</c:v>
                </c:pt>
                <c:pt idx="167">
                  <c:v>219.01265742027545</c:v>
                </c:pt>
                <c:pt idx="168">
                  <c:v>221.50680375620729</c:v>
                </c:pt>
                <c:pt idx="169">
                  <c:v>223.97317721167178</c:v>
                </c:pt>
                <c:pt idx="170">
                  <c:v>226.41268540055555</c:v>
                </c:pt>
                <c:pt idx="171">
                  <c:v>228.8261875535467</c:v>
                </c:pt>
                <c:pt idx="172">
                  <c:v>229.80074718392655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46-495A-8123-F780D768062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Sheet1!$O$5:$O$177</c:f>
              <c:numCache>
                <c:formatCode>0.00</c:formatCode>
                <c:ptCount val="173"/>
                <c:pt idx="0">
                  <c:v>220.8189847249474</c:v>
                </c:pt>
                <c:pt idx="1">
                  <c:v>223.29295558739992</c:v>
                </c:pt>
                <c:pt idx="2">
                  <c:v>225.73981486427368</c:v>
                </c:pt>
                <c:pt idx="3">
                  <c:v>228.16043481497084</c:v>
                </c:pt>
                <c:pt idx="4">
                  <c:v>228.43042791834139</c:v>
                </c:pt>
                <c:pt idx="5">
                  <c:v>228.43042791834139</c:v>
                </c:pt>
                <c:pt idx="6">
                  <c:v>230.82283335700689</c:v>
                </c:pt>
                <c:pt idx="7">
                  <c:v>233.19069535244446</c:v>
                </c:pt>
                <c:pt idx="8">
                  <c:v>235.5347541212476</c:v>
                </c:pt>
                <c:pt idx="9">
                  <c:v>237.85571340406469</c:v>
                </c:pt>
                <c:pt idx="10">
                  <c:v>239.16306962187235</c:v>
                </c:pt>
                <c:pt idx="11">
                  <c:v>239.16306962187235</c:v>
                </c:pt>
                <c:pt idx="12">
                  <c:v>239.47525924603687</c:v>
                </c:pt>
                <c:pt idx="13">
                  <c:v>239.47525924603687</c:v>
                </c:pt>
                <c:pt idx="14">
                  <c:v>241.75839135582567</c:v>
                </c:pt>
                <c:pt idx="15">
                  <c:v>244.02016267299831</c:v>
                </c:pt>
                <c:pt idx="16">
                  <c:v>246.26116175913035</c:v>
                </c:pt>
                <c:pt idx="17">
                  <c:v>248.15098484381755</c:v>
                </c:pt>
                <c:pt idx="18">
                  <c:v>248.15098484381755</c:v>
                </c:pt>
                <c:pt idx="19">
                  <c:v>248.76036362522984</c:v>
                </c:pt>
                <c:pt idx="20">
                  <c:v>248.76036362522984</c:v>
                </c:pt>
                <c:pt idx="21">
                  <c:v>250.95903751599897</c:v>
                </c:pt>
                <c:pt idx="22">
                  <c:v>253.13861521102737</c:v>
                </c:pt>
                <c:pt idx="23">
                  <c:v>255.29958580255587</c:v>
                </c:pt>
                <c:pt idx="24">
                  <c:v>257.44241785486048</c:v>
                </c:pt>
                <c:pt idx="25">
                  <c:v>258.52119847888025</c:v>
                </c:pt>
                <c:pt idx="26">
                  <c:v>258.52119847888025</c:v>
                </c:pt>
                <c:pt idx="27">
                  <c:v>260.63754538238845</c:v>
                </c:pt>
                <c:pt idx="28">
                  <c:v>262.73684565160744</c:v>
                </c:pt>
                <c:pt idx="29">
                  <c:v>264.81950468754485</c:v>
                </c:pt>
                <c:pt idx="30">
                  <c:v>266.88591207284918</c:v>
                </c:pt>
                <c:pt idx="31">
                  <c:v>268.93644242265975</c:v>
                </c:pt>
                <c:pt idx="32">
                  <c:v>270.97145617750328</c:v>
                </c:pt>
                <c:pt idx="33">
                  <c:v>272.99130034299003</c:v>
                </c:pt>
                <c:pt idx="34">
                  <c:v>273.67866614509177</c:v>
                </c:pt>
                <c:pt idx="35">
                  <c:v>273.67866614509177</c:v>
                </c:pt>
                <c:pt idx="36">
                  <c:v>275.67867582197323</c:v>
                </c:pt>
                <c:pt idx="37">
                  <c:v>277.66427984700624</c:v>
                </c:pt>
                <c:pt idx="38">
                  <c:v>279.6357850901</c:v>
                </c:pt>
                <c:pt idx="39">
                  <c:v>281.59348767852674</c:v>
                </c:pt>
                <c:pt idx="40">
                  <c:v>283.53767351616011</c:v>
                </c:pt>
                <c:pt idx="41">
                  <c:v>285.46861877088452</c:v>
                </c:pt>
                <c:pt idx="42">
                  <c:v>287.38659033252856</c:v>
                </c:pt>
                <c:pt idx="43">
                  <c:v>289.29184624347192</c:v>
                </c:pt>
                <c:pt idx="44">
                  <c:v>291.18463610389301</c:v>
                </c:pt>
                <c:pt idx="45">
                  <c:v>292.31254776857696</c:v>
                </c:pt>
                <c:pt idx="46">
                  <c:v>292.31254776857696</c:v>
                </c:pt>
                <c:pt idx="47">
                  <c:v>294.18590310032971</c:v>
                </c:pt>
                <c:pt idx="48">
                  <c:v>296.0474042834299</c:v>
                </c:pt>
                <c:pt idx="49">
                  <c:v>297.89727354065627</c:v>
                </c:pt>
                <c:pt idx="50">
                  <c:v>299.73572623722481</c:v>
                </c:pt>
                <c:pt idx="51">
                  <c:v>300.7011643724656</c:v>
                </c:pt>
                <c:pt idx="52">
                  <c:v>300.7011643724656</c:v>
                </c:pt>
                <c:pt idx="53">
                  <c:v>302.52257809121716</c:v>
                </c:pt>
                <c:pt idx="54">
                  <c:v>304.33309096277486</c:v>
                </c:pt>
                <c:pt idx="55">
                  <c:v>306.13289639461584</c:v>
                </c:pt>
                <c:pt idx="56">
                  <c:v>307.92218214178172</c:v>
                </c:pt>
                <c:pt idx="57">
                  <c:v>309.70113053548351</c:v>
                </c:pt>
                <c:pt idx="58">
                  <c:v>311.46991869995503</c:v>
                </c:pt>
                <c:pt idx="59">
                  <c:v>313.22871875828469</c:v>
                </c:pt>
                <c:pt idx="60">
                  <c:v>314.97769802790265</c:v>
                </c:pt>
                <c:pt idx="61">
                  <c:v>316.71701920635184</c:v>
                </c:pt>
                <c:pt idx="62">
                  <c:v>318.44684054792668</c:v>
                </c:pt>
                <c:pt idx="63">
                  <c:v>320.16731603172212</c:v>
                </c:pt>
                <c:pt idx="64">
                  <c:v>321.87859552159824</c:v>
                </c:pt>
                <c:pt idx="65">
                  <c:v>323.58082491853042</c:v>
                </c:pt>
                <c:pt idx="66">
                  <c:v>324.1016156932215</c:v>
                </c:pt>
                <c:pt idx="67">
                  <c:v>324.1016156932215</c:v>
                </c:pt>
                <c:pt idx="68">
                  <c:v>325.79223025565949</c:v>
                </c:pt>
                <c:pt idx="69">
                  <c:v>327.47411698477276</c:v>
                </c:pt>
                <c:pt idx="70">
                  <c:v>329.14740967377617</c:v>
                </c:pt>
                <c:pt idx="71">
                  <c:v>330.81223873211923</c:v>
                </c:pt>
                <c:pt idx="72">
                  <c:v>332.46873130409818</c:v>
                </c:pt>
                <c:pt idx="73">
                  <c:v>332.71616364546617</c:v>
                </c:pt>
                <c:pt idx="74">
                  <c:v>332.71616364546617</c:v>
                </c:pt>
                <c:pt idx="75">
                  <c:v>334.36322398098241</c:v>
                </c:pt>
                <c:pt idx="76">
                  <c:v>336.00221063403228</c:v>
                </c:pt>
                <c:pt idx="77">
                  <c:v>337.63324118184306</c:v>
                </c:pt>
                <c:pt idx="78">
                  <c:v>339.25643037524964</c:v>
                </c:pt>
                <c:pt idx="79">
                  <c:v>340.87189023290932</c:v>
                </c:pt>
                <c:pt idx="80">
                  <c:v>342.47973013151682</c:v>
                </c:pt>
                <c:pt idx="81">
                  <c:v>344.08005689222472</c:v>
                </c:pt>
                <c:pt idx="82">
                  <c:v>345.67297486346342</c:v>
                </c:pt>
                <c:pt idx="83">
                  <c:v>346.17608243054087</c:v>
                </c:pt>
                <c:pt idx="84">
                  <c:v>346.17608243054087</c:v>
                </c:pt>
                <c:pt idx="85">
                  <c:v>347.7593996529161</c:v>
                </c:pt>
                <c:pt idx="86">
                  <c:v>349.3355407727027</c:v>
                </c:pt>
                <c:pt idx="87">
                  <c:v>350.08611578146974</c:v>
                </c:pt>
                <c:pt idx="88">
                  <c:v>350.08611578146974</c:v>
                </c:pt>
                <c:pt idx="89">
                  <c:v>351.65182846525431</c:v>
                </c:pt>
                <c:pt idx="90">
                  <c:v>353.21060072279346</c:v>
                </c:pt>
                <c:pt idx="91">
                  <c:v>354.25176125314692</c:v>
                </c:pt>
                <c:pt idx="92">
                  <c:v>354.25176125314692</c:v>
                </c:pt>
                <c:pt idx="93">
                  <c:v>354.47190098928382</c:v>
                </c:pt>
                <c:pt idx="94">
                  <c:v>354.47190098928382</c:v>
                </c:pt>
                <c:pt idx="95">
                  <c:v>356.01832620099299</c:v>
                </c:pt>
                <c:pt idx="96">
                  <c:v>357.55806324421866</c:v>
                </c:pt>
                <c:pt idx="97">
                  <c:v>359.09119815299937</c:v>
                </c:pt>
                <c:pt idx="98">
                  <c:v>359.19674312409438</c:v>
                </c:pt>
                <c:pt idx="99">
                  <c:v>359.19674312409438</c:v>
                </c:pt>
                <c:pt idx="100">
                  <c:v>359.38939743815018</c:v>
                </c:pt>
                <c:pt idx="101">
                  <c:v>57.136389656299791</c:v>
                </c:pt>
                <c:pt idx="102">
                  <c:v>57.136389656299791</c:v>
                </c:pt>
                <c:pt idx="103">
                  <c:v>57.136389656299791</c:v>
                </c:pt>
                <c:pt idx="104">
                  <c:v>57.136389656299791</c:v>
                </c:pt>
                <c:pt idx="105">
                  <c:v>57.136389656299791</c:v>
                </c:pt>
                <c:pt idx="106">
                  <c:v>66.055181651075046</c:v>
                </c:pt>
                <c:pt idx="107">
                  <c:v>73.905392380776391</c:v>
                </c:pt>
                <c:pt idx="108">
                  <c:v>80.998314938994383</c:v>
                </c:pt>
                <c:pt idx="109">
                  <c:v>87.007074189151552</c:v>
                </c:pt>
                <c:pt idx="110">
                  <c:v>87.007074189151552</c:v>
                </c:pt>
                <c:pt idx="111">
                  <c:v>93.10720143445684</c:v>
                </c:pt>
                <c:pt idx="112">
                  <c:v>98.83152816260872</c:v>
                </c:pt>
                <c:pt idx="113">
                  <c:v>104.24198270829521</c:v>
                </c:pt>
                <c:pt idx="114">
                  <c:v>106.72619359349662</c:v>
                </c:pt>
                <c:pt idx="115">
                  <c:v>106.72619359349662</c:v>
                </c:pt>
                <c:pt idx="116">
                  <c:v>111.75509115452647</c:v>
                </c:pt>
                <c:pt idx="117">
                  <c:v>116.56723552935671</c:v>
                </c:pt>
                <c:pt idx="118">
                  <c:v>121.1884499403987</c:v>
                </c:pt>
                <c:pt idx="119">
                  <c:v>125.63980419817806</c:v>
                </c:pt>
                <c:pt idx="120">
                  <c:v>129.93875633911739</c:v>
                </c:pt>
                <c:pt idx="121">
                  <c:v>134.0999642019211</c:v>
                </c:pt>
                <c:pt idx="122">
                  <c:v>138.13587658156197</c:v>
                </c:pt>
                <c:pt idx="123">
                  <c:v>138.91633631418776</c:v>
                </c:pt>
                <c:pt idx="124">
                  <c:v>138.91633631418776</c:v>
                </c:pt>
                <c:pt idx="125">
                  <c:v>142.81620529532537</c:v>
                </c:pt>
                <c:pt idx="126">
                  <c:v>143.34452332390146</c:v>
                </c:pt>
                <c:pt idx="127">
                  <c:v>143.34452332390146</c:v>
                </c:pt>
                <c:pt idx="128">
                  <c:v>143.89228287492185</c:v>
                </c:pt>
                <c:pt idx="129">
                  <c:v>143.89228287492185</c:v>
                </c:pt>
                <c:pt idx="130">
                  <c:v>147.66079056728813</c:v>
                </c:pt>
                <c:pt idx="131">
                  <c:v>148.2155789347278</c:v>
                </c:pt>
                <c:pt idx="132">
                  <c:v>148.2155789347278</c:v>
                </c:pt>
                <c:pt idx="133">
                  <c:v>148.75057227102195</c:v>
                </c:pt>
                <c:pt idx="134">
                  <c:v>148.75057227102195</c:v>
                </c:pt>
                <c:pt idx="135">
                  <c:v>152.39899196174667</c:v>
                </c:pt>
                <c:pt idx="136">
                  <c:v>155.96208754359671</c:v>
                </c:pt>
                <c:pt idx="137">
                  <c:v>159.44557927693236</c:v>
                </c:pt>
                <c:pt idx="138">
                  <c:v>162.85457546828866</c:v>
                </c:pt>
                <c:pt idx="139">
                  <c:v>166.19366038136511</c:v>
                </c:pt>
                <c:pt idx="140">
                  <c:v>169.46696654792794</c:v>
                </c:pt>
                <c:pt idx="141">
                  <c:v>172.6782347343073</c:v>
                </c:pt>
                <c:pt idx="142">
                  <c:v>175.29641004583218</c:v>
                </c:pt>
                <c:pt idx="143">
                  <c:v>175.29641004583218</c:v>
                </c:pt>
                <c:pt idx="144">
                  <c:v>175.64017430803389</c:v>
                </c:pt>
                <c:pt idx="145">
                  <c:v>175.64017430803389</c:v>
                </c:pt>
                <c:pt idx="146">
                  <c:v>178.74056850910071</c:v>
                </c:pt>
                <c:pt idx="147">
                  <c:v>181.00188705910369</c:v>
                </c:pt>
                <c:pt idx="148">
                  <c:v>181.00188705910369</c:v>
                </c:pt>
                <c:pt idx="149">
                  <c:v>182.86255598934554</c:v>
                </c:pt>
                <c:pt idx="150">
                  <c:v>182.86255598934554</c:v>
                </c:pt>
                <c:pt idx="151">
                  <c:v>183.61267420022108</c:v>
                </c:pt>
                <c:pt idx="152">
                  <c:v>183.61267420022108</c:v>
                </c:pt>
                <c:pt idx="153">
                  <c:v>185.12159769988085</c:v>
                </c:pt>
                <c:pt idx="154">
                  <c:v>185.12159769988085</c:v>
                </c:pt>
                <c:pt idx="155">
                  <c:v>188.06574896816414</c:v>
                </c:pt>
                <c:pt idx="156">
                  <c:v>189.40527151839393</c:v>
                </c:pt>
                <c:pt idx="157">
                  <c:v>189.40527151839393</c:v>
                </c:pt>
                <c:pt idx="158">
                  <c:v>190.43733923513142</c:v>
                </c:pt>
                <c:pt idx="159">
                  <c:v>190.43733923513142</c:v>
                </c:pt>
                <c:pt idx="160">
                  <c:v>193.30054364889025</c:v>
                </c:pt>
                <c:pt idx="161">
                  <c:v>196.02444928874695</c:v>
                </c:pt>
                <c:pt idx="162">
                  <c:v>196.02444928874695</c:v>
                </c:pt>
                <c:pt idx="163">
                  <c:v>198.80720489699695</c:v>
                </c:pt>
                <c:pt idx="164">
                  <c:v>201.55154357869981</c:v>
                </c:pt>
                <c:pt idx="165">
                  <c:v>204.25901380099859</c:v>
                </c:pt>
                <c:pt idx="166">
                  <c:v>206.93106272127568</c:v>
                </c:pt>
                <c:pt idx="167">
                  <c:v>209.56904523081775</c:v>
                </c:pt>
                <c:pt idx="168">
                  <c:v>212.17423198625355</c:v>
                </c:pt>
                <c:pt idx="169">
                  <c:v>214.74781656388626</c:v>
                </c:pt>
                <c:pt idx="170">
                  <c:v>217.29092185122815</c:v>
                </c:pt>
                <c:pt idx="171">
                  <c:v>219.80460577284668</c:v>
                </c:pt>
                <c:pt idx="172">
                  <c:v>220.8189847249474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046-495A-8123-F780D768062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Sheet1!$P$5:$P$177</c:f>
              <c:numCache>
                <c:formatCode>0.00</c:formatCode>
                <c:ptCount val="173"/>
                <c:pt idx="0">
                  <c:v>209.37329838617845</c:v>
                </c:pt>
                <c:pt idx="1">
                  <c:v>211.98089083006448</c:v>
                </c:pt>
                <c:pt idx="2">
                  <c:v>214.55679452561674</c:v>
                </c:pt>
                <c:pt idx="3">
                  <c:v>217.10213743099749</c:v>
                </c:pt>
                <c:pt idx="4">
                  <c:v>217.385865366421</c:v>
                </c:pt>
                <c:pt idx="5">
                  <c:v>217.385865366421</c:v>
                </c:pt>
                <c:pt idx="6">
                  <c:v>219.89846398078299</c:v>
                </c:pt>
                <c:pt idx="7">
                  <c:v>222.38267572162115</c:v>
                </c:pt>
                <c:pt idx="8">
                  <c:v>224.83944151573522</c:v>
                </c:pt>
                <c:pt idx="9">
                  <c:v>227.26965142998682</c:v>
                </c:pt>
                <c:pt idx="10">
                  <c:v>228.63754707638839</c:v>
                </c:pt>
                <c:pt idx="11">
                  <c:v>228.63754707638839</c:v>
                </c:pt>
                <c:pt idx="12">
                  <c:v>228.96408856654293</c:v>
                </c:pt>
                <c:pt idx="13">
                  <c:v>228.96408856654293</c:v>
                </c:pt>
                <c:pt idx="14">
                  <c:v>231.35097547472697</c:v>
                </c:pt>
                <c:pt idx="15">
                  <c:v>233.71348667355019</c:v>
                </c:pt>
                <c:pt idx="16">
                  <c:v>236.05235405118864</c:v>
                </c:pt>
                <c:pt idx="17">
                  <c:v>238.02324537974798</c:v>
                </c:pt>
                <c:pt idx="18">
                  <c:v>238.02324537974798</c:v>
                </c:pt>
                <c:pt idx="19">
                  <c:v>238.65848523173801</c:v>
                </c:pt>
                <c:pt idx="20">
                  <c:v>238.65848523173801</c:v>
                </c:pt>
                <c:pt idx="21">
                  <c:v>240.94935686385992</c:v>
                </c:pt>
                <c:pt idx="22">
                  <c:v>243.21865177882168</c:v>
                </c:pt>
                <c:pt idx="23">
                  <c:v>245.46696839515437</c:v>
                </c:pt>
                <c:pt idx="24">
                  <c:v>247.69487797107899</c:v>
                </c:pt>
                <c:pt idx="25">
                  <c:v>248.81592417911622</c:v>
                </c:pt>
                <c:pt idx="26">
                  <c:v>248.81592417911622</c:v>
                </c:pt>
                <c:pt idx="27">
                  <c:v>251.01411140632655</c:v>
                </c:pt>
                <c:pt idx="28">
                  <c:v>253.19321500606551</c:v>
                </c:pt>
                <c:pt idx="29">
                  <c:v>255.35372353875658</c:v>
                </c:pt>
                <c:pt idx="30">
                  <c:v>257.49610506783927</c:v>
                </c:pt>
                <c:pt idx="31">
                  <c:v>259.62080834383772</c:v>
                </c:pt>
                <c:pt idx="32">
                  <c:v>261.72826390190977</c:v>
                </c:pt>
                <c:pt idx="33">
                  <c:v>263.81888508048041</c:v>
                </c:pt>
                <c:pt idx="34">
                  <c:v>264.53008593562231</c:v>
                </c:pt>
                <c:pt idx="35">
                  <c:v>264.53008593562231</c:v>
                </c:pt>
                <c:pt idx="36">
                  <c:v>266.59873661573818</c:v>
                </c:pt>
                <c:pt idx="37">
                  <c:v>268.6514588925728</c:v>
                </c:pt>
                <c:pt idx="38">
                  <c:v>270.68861513759265</c:v>
                </c:pt>
                <c:pt idx="39">
                  <c:v>272.71055418723301</c:v>
                </c:pt>
                <c:pt idx="40">
                  <c:v>274.71761204026899</c:v>
                </c:pt>
                <c:pt idx="41">
                  <c:v>276.7101125096583</c:v>
                </c:pt>
                <c:pt idx="42">
                  <c:v>278.68836783243711</c:v>
                </c:pt>
                <c:pt idx="43">
                  <c:v>280.65267924092183</c:v>
                </c:pt>
                <c:pt idx="44">
                  <c:v>282.60333749817562</c:v>
                </c:pt>
                <c:pt idx="45">
                  <c:v>283.76536019237398</c:v>
                </c:pt>
                <c:pt idx="46">
                  <c:v>283.76536019237398</c:v>
                </c:pt>
                <c:pt idx="47">
                  <c:v>285.69476656933665</c:v>
                </c:pt>
                <c:pt idx="48">
                  <c:v>287.61123003997562</c:v>
                </c:pt>
                <c:pt idx="49">
                  <c:v>289.51500763364197</c:v>
                </c:pt>
                <c:pt idx="50">
                  <c:v>291.40634798354642</c:v>
                </c:pt>
                <c:pt idx="51">
                  <c:v>292.39928918707676</c:v>
                </c:pt>
                <c:pt idx="52">
                  <c:v>292.39928918707676</c:v>
                </c:pt>
                <c:pt idx="53">
                  <c:v>294.2720923178203</c:v>
                </c:pt>
                <c:pt idx="54">
                  <c:v>296.1330517134279</c:v>
                </c:pt>
                <c:pt idx="55">
                  <c:v>297.98238927343971</c:v>
                </c:pt>
                <c:pt idx="56">
                  <c:v>299.82032005370775</c:v>
                </c:pt>
                <c:pt idx="57">
                  <c:v>301.64705255829659</c:v>
                </c:pt>
                <c:pt idx="58">
                  <c:v>303.462789015569</c:v>
                </c:pt>
                <c:pt idx="59">
                  <c:v>305.26772563949135</c:v>
                </c:pt>
                <c:pt idx="60">
                  <c:v>307.06205287711435</c:v>
                </c:pt>
                <c:pt idx="61">
                  <c:v>308.84595564311309</c:v>
                </c:pt>
                <c:pt idx="62">
                  <c:v>310.61961354220341</c:v>
                </c:pt>
                <c:pt idx="63">
                  <c:v>312.38320108019218</c:v>
                </c:pt>
                <c:pt idx="64">
                  <c:v>314.13688786436364</c:v>
                </c:pt>
                <c:pt idx="65">
                  <c:v>315.88083879385243</c:v>
                </c:pt>
                <c:pt idx="66">
                  <c:v>316.4143033383728</c:v>
                </c:pt>
                <c:pt idx="67">
                  <c:v>316.4143033383728</c:v>
                </c:pt>
                <c:pt idx="68">
                  <c:v>318.14577061012108</c:v>
                </c:pt>
                <c:pt idx="69">
                  <c:v>319.86786546495694</c:v>
                </c:pt>
                <c:pt idx="70">
                  <c:v>321.58073847341632</c:v>
                </c:pt>
                <c:pt idx="71">
                  <c:v>323.28453621710361</c:v>
                </c:pt>
                <c:pt idx="72">
                  <c:v>324.97940143508754</c:v>
                </c:pt>
                <c:pt idx="73">
                  <c:v>325.23253160332496</c:v>
                </c:pt>
                <c:pt idx="74">
                  <c:v>325.23253160332496</c:v>
                </c:pt>
                <c:pt idx="75">
                  <c:v>326.91729781874153</c:v>
                </c:pt>
                <c:pt idx="76">
                  <c:v>328.5934260040936</c:v>
                </c:pt>
                <c:pt idx="77">
                  <c:v>330.26104767760268</c:v>
                </c:pt>
                <c:pt idx="78">
                  <c:v>331.92029105360183</c:v>
                </c:pt>
                <c:pt idx="79">
                  <c:v>333.57128115757769</c:v>
                </c:pt>
                <c:pt idx="80">
                  <c:v>335.2141399361127</c:v>
                </c:pt>
                <c:pt idx="81">
                  <c:v>336.84898636200131</c:v>
                </c:pt>
                <c:pt idx="82">
                  <c:v>338.47593653479674</c:v>
                </c:pt>
                <c:pt idx="83">
                  <c:v>338.98972566894673</c:v>
                </c:pt>
                <c:pt idx="84">
                  <c:v>338.98972566894673</c:v>
                </c:pt>
                <c:pt idx="85">
                  <c:v>340.60645048076782</c:v>
                </c:pt>
                <c:pt idx="86">
                  <c:v>342.21553750393588</c:v>
                </c:pt>
                <c:pt idx="87">
                  <c:v>342.98169415452446</c:v>
                </c:pt>
                <c:pt idx="88">
                  <c:v>342.98169415452446</c:v>
                </c:pt>
                <c:pt idx="89">
                  <c:v>344.57968965844134</c:v>
                </c:pt>
                <c:pt idx="90">
                  <c:v>346.17030855506334</c:v>
                </c:pt>
                <c:pt idx="91">
                  <c:v>347.23257971150656</c:v>
                </c:pt>
                <c:pt idx="92">
                  <c:v>347.23257971150656</c:v>
                </c:pt>
                <c:pt idx="93">
                  <c:v>347.45716664519637</c:v>
                </c:pt>
                <c:pt idx="94">
                  <c:v>347.45716664519637</c:v>
                </c:pt>
                <c:pt idx="95">
                  <c:v>349.03467256578932</c:v>
                </c:pt>
                <c:pt idx="96">
                  <c:v>350.60508075769206</c:v>
                </c:pt>
                <c:pt idx="97">
                  <c:v>352.16848617260996</c:v>
                </c:pt>
                <c:pt idx="98">
                  <c:v>352.27610525425615</c:v>
                </c:pt>
                <c:pt idx="99">
                  <c:v>352.27610525425615</c:v>
                </c:pt>
                <c:pt idx="100">
                  <c:v>352.47254226834144</c:v>
                </c:pt>
                <c:pt idx="101">
                  <c:v>352.47254226834144</c:v>
                </c:pt>
                <c:pt idx="102">
                  <c:v>354.02770096859336</c:v>
                </c:pt>
                <c:pt idx="103">
                  <c:v>355.5760580425906</c:v>
                </c:pt>
                <c:pt idx="104">
                  <c:v>356.36837107283776</c:v>
                </c:pt>
                <c:pt idx="105">
                  <c:v>51.44302694348081</c:v>
                </c:pt>
                <c:pt idx="106">
                  <c:v>51.44302694348081</c:v>
                </c:pt>
                <c:pt idx="107">
                  <c:v>51.44302694348081</c:v>
                </c:pt>
                <c:pt idx="108">
                  <c:v>51.44302694348081</c:v>
                </c:pt>
                <c:pt idx="109">
                  <c:v>51.44302694348081</c:v>
                </c:pt>
                <c:pt idx="110">
                  <c:v>51.44302694348081</c:v>
                </c:pt>
                <c:pt idx="111">
                  <c:v>61.197263183149722</c:v>
                </c:pt>
                <c:pt idx="112">
                  <c:v>69.597593500836595</c:v>
                </c:pt>
                <c:pt idx="113">
                  <c:v>77.087904505880118</c:v>
                </c:pt>
                <c:pt idx="114">
                  <c:v>80.415386967344077</c:v>
                </c:pt>
                <c:pt idx="115">
                  <c:v>80.415386967344077</c:v>
                </c:pt>
                <c:pt idx="116">
                  <c:v>86.9790461036892</c:v>
                </c:pt>
                <c:pt idx="117">
                  <c:v>93.081010206742448</c:v>
                </c:pt>
                <c:pt idx="118">
                  <c:v>98.806854322499774</c:v>
                </c:pt>
                <c:pt idx="119">
                  <c:v>104.21858980579086</c:v>
                </c:pt>
                <c:pt idx="120">
                  <c:v>109.36285686240871</c:v>
                </c:pt>
                <c:pt idx="121">
                  <c:v>114.27578247864984</c:v>
                </c:pt>
                <c:pt idx="122">
                  <c:v>118.9860263270763</c:v>
                </c:pt>
                <c:pt idx="123">
                  <c:v>119.89121134223183</c:v>
                </c:pt>
                <c:pt idx="124">
                  <c:v>119.89121134223183</c:v>
                </c:pt>
                <c:pt idx="125">
                  <c:v>124.38899692942177</c:v>
                </c:pt>
                <c:pt idx="126">
                  <c:v>124.99522562525217</c:v>
                </c:pt>
                <c:pt idx="127">
                  <c:v>124.99522562525217</c:v>
                </c:pt>
                <c:pt idx="128">
                  <c:v>125.62301991716207</c:v>
                </c:pt>
                <c:pt idx="129">
                  <c:v>125.62301991716207</c:v>
                </c:pt>
                <c:pt idx="130">
                  <c:v>129.92252742733916</c:v>
                </c:pt>
                <c:pt idx="131">
                  <c:v>130.55271694265002</c:v>
                </c:pt>
                <c:pt idx="132">
                  <c:v>130.55271694265002</c:v>
                </c:pt>
                <c:pt idx="133">
                  <c:v>131.15977589607149</c:v>
                </c:pt>
                <c:pt idx="134">
                  <c:v>131.15977589607149</c:v>
                </c:pt>
                <c:pt idx="135">
                  <c:v>135.2834314064649</c:v>
                </c:pt>
                <c:pt idx="136">
                  <c:v>139.2850559575854</c:v>
                </c:pt>
                <c:pt idx="137">
                  <c:v>143.17488192105378</c:v>
                </c:pt>
                <c:pt idx="138">
                  <c:v>146.9617869145163</c:v>
                </c:pt>
                <c:pt idx="139">
                  <c:v>150.65353236186564</c:v>
                </c:pt>
                <c:pt idx="140">
                  <c:v>154.25695061522413</c:v>
                </c:pt>
                <c:pt idx="141">
                  <c:v>157.77809357799865</c:v>
                </c:pt>
                <c:pt idx="142">
                  <c:v>160.63930228031899</c:v>
                </c:pt>
                <c:pt idx="143">
                  <c:v>160.63930228031899</c:v>
                </c:pt>
                <c:pt idx="144">
                  <c:v>161.01436238145868</c:v>
                </c:pt>
                <c:pt idx="145">
                  <c:v>161.01436238145868</c:v>
                </c:pt>
                <c:pt idx="146">
                  <c:v>164.39082971111162</c:v>
                </c:pt>
                <c:pt idx="147">
                  <c:v>166.84674758924041</c:v>
                </c:pt>
                <c:pt idx="148">
                  <c:v>166.84674758924041</c:v>
                </c:pt>
                <c:pt idx="149">
                  <c:v>168.86346095324382</c:v>
                </c:pt>
                <c:pt idx="150">
                  <c:v>168.86346095324382</c:v>
                </c:pt>
                <c:pt idx="151">
                  <c:v>169.67547904487466</c:v>
                </c:pt>
                <c:pt idx="152">
                  <c:v>169.67547904487466</c:v>
                </c:pt>
                <c:pt idx="153">
                  <c:v>171.30720941369543</c:v>
                </c:pt>
                <c:pt idx="154">
                  <c:v>171.30720941369543</c:v>
                </c:pt>
                <c:pt idx="155">
                  <c:v>174.48461249378897</c:v>
                </c:pt>
                <c:pt idx="156">
                  <c:v>175.92757299840096</c:v>
                </c:pt>
                <c:pt idx="157">
                  <c:v>175.92757299840096</c:v>
                </c:pt>
                <c:pt idx="158">
                  <c:v>177.03822817998292</c:v>
                </c:pt>
                <c:pt idx="159">
                  <c:v>177.03822817998292</c:v>
                </c:pt>
                <c:pt idx="160">
                  <c:v>180.11455864839937</c:v>
                </c:pt>
                <c:pt idx="161">
                  <c:v>183.03480210361008</c:v>
                </c:pt>
                <c:pt idx="162">
                  <c:v>183.03480210361008</c:v>
                </c:pt>
                <c:pt idx="163">
                  <c:v>186.01198558455235</c:v>
                </c:pt>
                <c:pt idx="164">
                  <c:v>188.94226308877461</c:v>
                </c:pt>
                <c:pt idx="165">
                  <c:v>191.8277841740026</c:v>
                </c:pt>
                <c:pt idx="166">
                  <c:v>194.67053906821064</c:v>
                </c:pt>
                <c:pt idx="167">
                  <c:v>197.47237472899272</c:v>
                </c:pt>
                <c:pt idx="168">
                  <c:v>200.23500887983531</c:v>
                </c:pt>
                <c:pt idx="169">
                  <c:v>202.96004232633507</c:v>
                </c:pt>
                <c:pt idx="170">
                  <c:v>205.6489698031763</c:v>
                </c:pt>
                <c:pt idx="171">
                  <c:v>208.30318956057229</c:v>
                </c:pt>
                <c:pt idx="172">
                  <c:v>209.37329838617845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046-495A-8123-F780D768062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Sheet1!$Q$5:$Q$177</c:f>
              <c:numCache>
                <c:formatCode>0.00</c:formatCode>
                <c:ptCount val="173"/>
                <c:pt idx="0">
                  <c:v>210.32446118509378</c:v>
                </c:pt>
                <c:pt idx="1">
                  <c:v>212.92040525229146</c:v>
                </c:pt>
                <c:pt idx="2">
                  <c:v>215.48507830659651</c:v>
                </c:pt>
                <c:pt idx="3">
                  <c:v>218.01958392034425</c:v>
                </c:pt>
                <c:pt idx="4">
                  <c:v>218.30211945100311</c:v>
                </c:pt>
                <c:pt idx="5">
                  <c:v>218.30211945100311</c:v>
                </c:pt>
                <c:pt idx="6">
                  <c:v>220.80429198002477</c:v>
                </c:pt>
                <c:pt idx="7">
                  <c:v>223.27842564117122</c:v>
                </c:pt>
                <c:pt idx="8">
                  <c:v>225.72544242242617</c:v>
                </c:pt>
                <c:pt idx="9">
                  <c:v>228.14621486406483</c:v>
                </c:pt>
                <c:pt idx="10">
                  <c:v>229.50888616522028</c:v>
                </c:pt>
                <c:pt idx="11">
                  <c:v>229.50888616522028</c:v>
                </c:pt>
                <c:pt idx="12">
                  <c:v>229.83418968639117</c:v>
                </c:pt>
                <c:pt idx="13">
                  <c:v>229.83418968639117</c:v>
                </c:pt>
                <c:pt idx="14">
                  <c:v>232.21213307835583</c:v>
                </c:pt>
                <c:pt idx="15">
                  <c:v>234.56597099494215</c:v>
                </c:pt>
                <c:pt idx="16">
                  <c:v>236.89642198395492</c:v>
                </c:pt>
                <c:pt idx="17">
                  <c:v>238.86034881662556</c:v>
                </c:pt>
                <c:pt idx="18">
                  <c:v>238.86034881662556</c:v>
                </c:pt>
                <c:pt idx="19">
                  <c:v>239.49336831904142</c:v>
                </c:pt>
                <c:pt idx="20">
                  <c:v>239.49336831904142</c:v>
                </c:pt>
                <c:pt idx="21">
                  <c:v>241.77632942205082</c:v>
                </c:pt>
                <c:pt idx="22">
                  <c:v>244.03793448724326</c:v>
                </c:pt>
                <c:pt idx="23">
                  <c:v>246.2787718598581</c:v>
                </c:pt>
                <c:pt idx="24">
                  <c:v>248.49940335703027</c:v>
                </c:pt>
                <c:pt idx="25">
                  <c:v>249.61683641293115</c:v>
                </c:pt>
                <c:pt idx="26">
                  <c:v>249.61683641293115</c:v>
                </c:pt>
                <c:pt idx="27">
                  <c:v>251.80803208158397</c:v>
                </c:pt>
                <c:pt idx="28">
                  <c:v>253.98032408200447</c:v>
                </c:pt>
                <c:pt idx="29">
                  <c:v>256.13419338463973</c:v>
                </c:pt>
                <c:pt idx="30">
                  <c:v>258.27010090368577</c:v>
                </c:pt>
                <c:pt idx="31">
                  <c:v>260.3884886487881</c:v>
                </c:pt>
                <c:pt idx="32">
                  <c:v>262.48978079308165</c:v>
                </c:pt>
                <c:pt idx="33">
                  <c:v>264.57438466488031</c:v>
                </c:pt>
                <c:pt idx="34">
                  <c:v>265.28356010277014</c:v>
                </c:pt>
                <c:pt idx="35">
                  <c:v>265.28356010277014</c:v>
                </c:pt>
                <c:pt idx="36">
                  <c:v>267.34638067645511</c:v>
                </c:pt>
                <c:pt idx="37">
                  <c:v>269.39340611974905</c:v>
                </c:pt>
                <c:pt idx="38">
                  <c:v>271.42499380270795</c:v>
                </c:pt>
                <c:pt idx="39">
                  <c:v>273.44148781924088</c:v>
                </c:pt>
                <c:pt idx="40">
                  <c:v>275.44321966750255</c:v>
                </c:pt>
                <c:pt idx="41">
                  <c:v>277.43050888609935</c:v>
                </c:pt>
                <c:pt idx="42">
                  <c:v>279.4036636495664</c:v>
                </c:pt>
                <c:pt idx="43">
                  <c:v>281.36298132625768</c:v>
                </c:pt>
                <c:pt idx="44">
                  <c:v>283.308749001509</c:v>
                </c:pt>
                <c:pt idx="45">
                  <c:v>284.4678901753237</c:v>
                </c:pt>
                <c:pt idx="46">
                  <c:v>284.4678901753237</c:v>
                </c:pt>
                <c:pt idx="47">
                  <c:v>286.39256369675525</c:v>
                </c:pt>
                <c:pt idx="48">
                  <c:v>288.30438869500409</c:v>
                </c:pt>
                <c:pt idx="49">
                  <c:v>290.20361910355285</c:v>
                </c:pt>
                <c:pt idx="50">
                  <c:v>292.09050060007087</c:v>
                </c:pt>
                <c:pt idx="51">
                  <c:v>293.08112394489007</c:v>
                </c:pt>
                <c:pt idx="52">
                  <c:v>293.08112394489007</c:v>
                </c:pt>
                <c:pt idx="53">
                  <c:v>294.9495977498529</c:v>
                </c:pt>
                <c:pt idx="54">
                  <c:v>296.80630925369502</c:v>
                </c:pt>
                <c:pt idx="55">
                  <c:v>298.65147783461589</c:v>
                </c:pt>
                <c:pt idx="56">
                  <c:v>300.4853161350818</c:v>
                </c:pt>
                <c:pt idx="57">
                  <c:v>302.30803034785572</c:v>
                </c:pt>
                <c:pt idx="58">
                  <c:v>304.11982048659712</c:v>
                </c:pt>
                <c:pt idx="59">
                  <c:v>305.92088064203801</c:v>
                </c:pt>
                <c:pt idx="60">
                  <c:v>307.71139922466324</c:v>
                </c:pt>
                <c:pt idx="61">
                  <c:v>309.49155919475425</c:v>
                </c:pt>
                <c:pt idx="62">
                  <c:v>311.26153828059142</c:v>
                </c:pt>
                <c:pt idx="63">
                  <c:v>313.02150918555111</c:v>
                </c:pt>
                <c:pt idx="64">
                  <c:v>314.7716397847812</c:v>
                </c:pt>
                <c:pt idx="65">
                  <c:v>316.51209331208821</c:v>
                </c:pt>
                <c:pt idx="66">
                  <c:v>317.04449569863226</c:v>
                </c:pt>
                <c:pt idx="67">
                  <c:v>317.04449569863226</c:v>
                </c:pt>
                <c:pt idx="68">
                  <c:v>318.77253999176287</c:v>
                </c:pt>
                <c:pt idx="69">
                  <c:v>320.49126704607733</c:v>
                </c:pt>
                <c:pt idx="70">
                  <c:v>322.20082596542181</c:v>
                </c:pt>
                <c:pt idx="71">
                  <c:v>323.90136191871755</c:v>
                </c:pt>
                <c:pt idx="72">
                  <c:v>325.59301628382639</c:v>
                </c:pt>
                <c:pt idx="73">
                  <c:v>325.84566977144266</c:v>
                </c:pt>
                <c:pt idx="74">
                  <c:v>325.84566977144266</c:v>
                </c:pt>
                <c:pt idx="75">
                  <c:v>327.5272820831878</c:v>
                </c:pt>
                <c:pt idx="76">
                  <c:v>329.20030453934891</c:v>
                </c:pt>
                <c:pt idx="77">
                  <c:v>330.86486744409729</c:v>
                </c:pt>
                <c:pt idx="78">
                  <c:v>332.52109784012214</c:v>
                </c:pt>
                <c:pt idx="79">
                  <c:v>334.16911962178682</c:v>
                </c:pt>
                <c:pt idx="80">
                  <c:v>335.80905364328709</c:v>
                </c:pt>
                <c:pt idx="81">
                  <c:v>337.44101782207815</c:v>
                </c:pt>
                <c:pt idx="82">
                  <c:v>339.06512723782146</c:v>
                </c:pt>
                <c:pt idx="83">
                  <c:v>339.57802491445182</c:v>
                </c:pt>
                <c:pt idx="84">
                  <c:v>339.57802491445182</c:v>
                </c:pt>
                <c:pt idx="85">
                  <c:v>341.19196210461939</c:v>
                </c:pt>
                <c:pt idx="86">
                  <c:v>342.79830076124944</c:v>
                </c:pt>
                <c:pt idx="87">
                  <c:v>343.56315783389817</c:v>
                </c:pt>
                <c:pt idx="88">
                  <c:v>343.56315783389817</c:v>
                </c:pt>
                <c:pt idx="89">
                  <c:v>345.15846132001462</c:v>
                </c:pt>
                <c:pt idx="90">
                  <c:v>346.74642524588489</c:v>
                </c:pt>
                <c:pt idx="91">
                  <c:v>347.80693683249052</c:v>
                </c:pt>
                <c:pt idx="92">
                  <c:v>347.80693683249052</c:v>
                </c:pt>
                <c:pt idx="93">
                  <c:v>348.0311531297163</c:v>
                </c:pt>
                <c:pt idx="94">
                  <c:v>348.0311531297163</c:v>
                </c:pt>
                <c:pt idx="95">
                  <c:v>349.60606909606139</c:v>
                </c:pt>
                <c:pt idx="96">
                  <c:v>351.17392207964423</c:v>
                </c:pt>
                <c:pt idx="97">
                  <c:v>352.73480626215502</c:v>
                </c:pt>
                <c:pt idx="98">
                  <c:v>352.84225261269381</c:v>
                </c:pt>
                <c:pt idx="99">
                  <c:v>352.84225261269381</c:v>
                </c:pt>
                <c:pt idx="100">
                  <c:v>353.03837461216597</c:v>
                </c:pt>
                <c:pt idx="101">
                  <c:v>353.03837461216597</c:v>
                </c:pt>
                <c:pt idx="102">
                  <c:v>354.59105170435424</c:v>
                </c:pt>
                <c:pt idx="103">
                  <c:v>356.13695953775988</c:v>
                </c:pt>
                <c:pt idx="104">
                  <c:v>356.92802747444762</c:v>
                </c:pt>
                <c:pt idx="105">
                  <c:v>356.92802747444762</c:v>
                </c:pt>
                <c:pt idx="106">
                  <c:v>358.46385702996616</c:v>
                </c:pt>
                <c:pt idx="107">
                  <c:v>359.99313437453225</c:v>
                </c:pt>
                <c:pt idx="108">
                  <c:v>361.51594265924155</c:v>
                </c:pt>
                <c:pt idx="109">
                  <c:v>362.90946630364994</c:v>
                </c:pt>
                <c:pt idx="110">
                  <c:v>82.86033645116342</c:v>
                </c:pt>
                <c:pt idx="111">
                  <c:v>82.86033645116342</c:v>
                </c:pt>
                <c:pt idx="112">
                  <c:v>82.86033645116342</c:v>
                </c:pt>
                <c:pt idx="113">
                  <c:v>82.86033645116342</c:v>
                </c:pt>
                <c:pt idx="114">
                  <c:v>82.86033645116342</c:v>
                </c:pt>
                <c:pt idx="115">
                  <c:v>82.86033645116342</c:v>
                </c:pt>
                <c:pt idx="116">
                  <c:v>89.244357562817385</c:v>
                </c:pt>
                <c:pt idx="117">
                  <c:v>95.20123610962203</c:v>
                </c:pt>
                <c:pt idx="118">
                  <c:v>100.80672277581492</c:v>
                </c:pt>
                <c:pt idx="119">
                  <c:v>106.11651783205103</c:v>
                </c:pt>
                <c:pt idx="120">
                  <c:v>111.17299742653341</c:v>
                </c:pt>
                <c:pt idx="121">
                  <c:v>116.00928995903736</c:v>
                </c:pt>
                <c:pt idx="122">
                  <c:v>120.65187672307466</c:v>
                </c:pt>
                <c:pt idx="123">
                  <c:v>121.54465620832538</c:v>
                </c:pt>
                <c:pt idx="124">
                  <c:v>121.54465620832538</c:v>
                </c:pt>
                <c:pt idx="125">
                  <c:v>125.9834253098399</c:v>
                </c:pt>
                <c:pt idx="126">
                  <c:v>126.5820181731987</c:v>
                </c:pt>
                <c:pt idx="127">
                  <c:v>126.5820181731987</c:v>
                </c:pt>
                <c:pt idx="128">
                  <c:v>127.20198122985352</c:v>
                </c:pt>
                <c:pt idx="129">
                  <c:v>127.20198122985352</c:v>
                </c:pt>
                <c:pt idx="130">
                  <c:v>131.44985366595128</c:v>
                </c:pt>
                <c:pt idx="131">
                  <c:v>132.07275569473063</c:v>
                </c:pt>
                <c:pt idx="132">
                  <c:v>132.07275569473063</c:v>
                </c:pt>
                <c:pt idx="133">
                  <c:v>132.6728597294865</c:v>
                </c:pt>
                <c:pt idx="134">
                  <c:v>132.6728597294865</c:v>
                </c:pt>
                <c:pt idx="135">
                  <c:v>136.75089655574476</c:v>
                </c:pt>
                <c:pt idx="136">
                  <c:v>140.71079457099233</c:v>
                </c:pt>
                <c:pt idx="137">
                  <c:v>144.56226239513549</c:v>
                </c:pt>
                <c:pt idx="138">
                  <c:v>148.31374753811599</c:v>
                </c:pt>
                <c:pt idx="139">
                  <c:v>151.97265447704731</c:v>
                </c:pt>
                <c:pt idx="140">
                  <c:v>155.54551651783476</c:v>
                </c:pt>
                <c:pt idx="141">
                  <c:v>159.03813287636399</c:v>
                </c:pt>
                <c:pt idx="142">
                  <c:v>161.87707167106777</c:v>
                </c:pt>
                <c:pt idx="143">
                  <c:v>161.87707167106777</c:v>
                </c:pt>
                <c:pt idx="144">
                  <c:v>162.24927053395345</c:v>
                </c:pt>
                <c:pt idx="145">
                  <c:v>162.24927053395345</c:v>
                </c:pt>
                <c:pt idx="146">
                  <c:v>165.60056095557169</c:v>
                </c:pt>
                <c:pt idx="147">
                  <c:v>168.03879931968098</c:v>
                </c:pt>
                <c:pt idx="148">
                  <c:v>168.03879931968098</c:v>
                </c:pt>
                <c:pt idx="149">
                  <c:v>170.04137537905302</c:v>
                </c:pt>
                <c:pt idx="150">
                  <c:v>170.04137537905302</c:v>
                </c:pt>
                <c:pt idx="151">
                  <c:v>170.84779508322609</c:v>
                </c:pt>
                <c:pt idx="152">
                  <c:v>170.84779508322609</c:v>
                </c:pt>
                <c:pt idx="153">
                  <c:v>172.46843448237132</c:v>
                </c:pt>
                <c:pt idx="154">
                  <c:v>172.46843448237132</c:v>
                </c:pt>
                <c:pt idx="155">
                  <c:v>175.62482994383228</c:v>
                </c:pt>
                <c:pt idx="156">
                  <c:v>177.05849834673288</c:v>
                </c:pt>
                <c:pt idx="157">
                  <c:v>177.05849834673288</c:v>
                </c:pt>
                <c:pt idx="158">
                  <c:v>178.16210352597437</c:v>
                </c:pt>
                <c:pt idx="159">
                  <c:v>178.16210352597437</c:v>
                </c:pt>
                <c:pt idx="160">
                  <c:v>181.21935639660575</c:v>
                </c:pt>
                <c:pt idx="161">
                  <c:v>184.12207818944475</c:v>
                </c:pt>
                <c:pt idx="162">
                  <c:v>184.12207818944475</c:v>
                </c:pt>
                <c:pt idx="163">
                  <c:v>187.08195978447523</c:v>
                </c:pt>
                <c:pt idx="164">
                  <c:v>189.99573594373115</c:v>
                </c:pt>
                <c:pt idx="165">
                  <c:v>192.86549633565878</c:v>
                </c:pt>
                <c:pt idx="166">
                  <c:v>195.69317738950434</c:v>
                </c:pt>
                <c:pt idx="167">
                  <c:v>198.48057758077996</c:v>
                </c:pt>
                <c:pt idx="168">
                  <c:v>201.22937081052561</c:v>
                </c:pt>
                <c:pt idx="169">
                  <c:v>203.94111816110063</c:v>
                </c:pt>
                <c:pt idx="170">
                  <c:v>206.6172782629759</c:v>
                </c:pt>
                <c:pt idx="171">
                  <c:v>209.25921646799699</c:v>
                </c:pt>
                <c:pt idx="172">
                  <c:v>210.32446118509378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046-495A-8123-F780D768062B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Sheet1!$R$5:$R$177</c:f>
              <c:numCache>
                <c:formatCode>0.00</c:formatCode>
                <c:ptCount val="173"/>
                <c:pt idx="0">
                  <c:v>207.2308409057398</c:v>
                </c:pt>
                <c:pt idx="1">
                  <c:v>209.8650552676649</c:v>
                </c:pt>
                <c:pt idx="2">
                  <c:v>212.46661248888034</c:v>
                </c:pt>
                <c:pt idx="3">
                  <c:v>215.0366978506228</c:v>
                </c:pt>
                <c:pt idx="4">
                  <c:v>215.32314740059891</c:v>
                </c:pt>
                <c:pt idx="5">
                  <c:v>215.32314740059891</c:v>
                </c:pt>
                <c:pt idx="6">
                  <c:v>217.8595368729587</c:v>
                </c:pt>
                <c:pt idx="7">
                  <c:v>220.36673480019633</c:v>
                </c:pt>
                <c:pt idx="8">
                  <c:v>222.84572647125199</c:v>
                </c:pt>
                <c:pt idx="9">
                  <c:v>225.29744296485049</c:v>
                </c:pt>
                <c:pt idx="10">
                  <c:v>226.67724031869645</c:v>
                </c:pt>
                <c:pt idx="11">
                  <c:v>226.67724031869645</c:v>
                </c:pt>
                <c:pt idx="12">
                  <c:v>227.00660166281523</c:v>
                </c:pt>
                <c:pt idx="13">
                  <c:v>227.00660166281523</c:v>
                </c:pt>
                <c:pt idx="14">
                  <c:v>229.41385572475798</c:v>
                </c:pt>
                <c:pt idx="15">
                  <c:v>231.79611126699271</c:v>
                </c:pt>
                <c:pt idx="16">
                  <c:v>234.15413128642439</c:v>
                </c:pt>
                <c:pt idx="17">
                  <c:v>236.14086619325354</c:v>
                </c:pt>
                <c:pt idx="18">
                  <c:v>236.14086619325354</c:v>
                </c:pt>
                <c:pt idx="19">
                  <c:v>236.78115617274125</c:v>
                </c:pt>
                <c:pt idx="20">
                  <c:v>236.78115617274125</c:v>
                </c:pt>
                <c:pt idx="21">
                  <c:v>239.09001635053707</c:v>
                </c:pt>
                <c:pt idx="22">
                  <c:v>241.3767924190312</c:v>
                </c:pt>
                <c:pt idx="23">
                  <c:v>243.64210621011321</c:v>
                </c:pt>
                <c:pt idx="24">
                  <c:v>245.88655091017094</c:v>
                </c:pt>
                <c:pt idx="25">
                  <c:v>247.01580409054822</c:v>
                </c:pt>
                <c:pt idx="26">
                  <c:v>247.01580409054822</c:v>
                </c:pt>
                <c:pt idx="27">
                  <c:v>249.22986873667469</c:v>
                </c:pt>
                <c:pt idx="28">
                  <c:v>251.42443690003583</c:v>
                </c:pt>
                <c:pt idx="29">
                  <c:v>253.60001472890355</c:v>
                </c:pt>
                <c:pt idx="30">
                  <c:v>255.75708684316081</c:v>
                </c:pt>
                <c:pt idx="31">
                  <c:v>257.89611759485661</c:v>
                </c:pt>
                <c:pt idx="32">
                  <c:v>260.01755223542142</c:v>
                </c:pt>
                <c:pt idx="33">
                  <c:v>262.12181799785401</c:v>
                </c:pt>
                <c:pt idx="34">
                  <c:v>262.8376109130885</c:v>
                </c:pt>
                <c:pt idx="35">
                  <c:v>262.8376109130885</c:v>
                </c:pt>
                <c:pt idx="36">
                  <c:v>264.91947778617583</c:v>
                </c:pt>
                <c:pt idx="37">
                  <c:v>266.98511140230295</c:v>
                </c:pt>
                <c:pt idx="38">
                  <c:v>269.03488567563153</c:v>
                </c:pt>
                <c:pt idx="39">
                  <c:v>271.06916038254911</c:v>
                </c:pt>
                <c:pt idx="40">
                  <c:v>273.0882818989129</c:v>
                </c:pt>
                <c:pt idx="41">
                  <c:v>275.09258388858854</c:v>
                </c:pt>
                <c:pt idx="42">
                  <c:v>277.08238794715936</c:v>
                </c:pt>
                <c:pt idx="43">
                  <c:v>279.05800420432331</c:v>
                </c:pt>
                <c:pt idx="44">
                  <c:v>281.01973188817209</c:v>
                </c:pt>
                <c:pt idx="45">
                  <c:v>282.18827578498031</c:v>
                </c:pt>
                <c:pt idx="46">
                  <c:v>282.18827578498031</c:v>
                </c:pt>
                <c:pt idx="47">
                  <c:v>284.12839173602504</c:v>
                </c:pt>
                <c:pt idx="48">
                  <c:v>286.0553495226057</c:v>
                </c:pt>
                <c:pt idx="49">
                  <c:v>287.96941328984946</c:v>
                </c:pt>
                <c:pt idx="50">
                  <c:v>289.87083846171925</c:v>
                </c:pt>
                <c:pt idx="51">
                  <c:v>290.86902148991413</c:v>
                </c:pt>
                <c:pt idx="52">
                  <c:v>290.86902148991413</c:v>
                </c:pt>
                <c:pt idx="53">
                  <c:v>292.75161427821388</c:v>
                </c:pt>
                <c:pt idx="54">
                  <c:v>294.62217781847335</c:v>
                </c:pt>
                <c:pt idx="55">
                  <c:v>296.48093979630482</c:v>
                </c:pt>
                <c:pt idx="56">
                  <c:v>298.3281208040907</c:v>
                </c:pt>
                <c:pt idx="57">
                  <c:v>300.163934646553</c:v>
                </c:pt>
                <c:pt idx="58">
                  <c:v>301.9885886296039</c:v>
                </c:pt>
                <c:pt idx="59">
                  <c:v>303.80228383358167</c:v>
                </c:pt>
                <c:pt idx="60">
                  <c:v>305.6052153718914</c:v>
                </c:pt>
                <c:pt idx="61">
                  <c:v>307.39757263599228</c:v>
                </c:pt>
                <c:pt idx="62">
                  <c:v>309.17953952760223</c:v>
                </c:pt>
                <c:pt idx="63">
                  <c:v>310.95129467892582</c:v>
                </c:pt>
                <c:pt idx="64">
                  <c:v>312.71301166165148</c:v>
                </c:pt>
                <c:pt idx="65">
                  <c:v>314.46485918541072</c:v>
                </c:pt>
                <c:pt idx="66">
                  <c:v>315.00072174917347</c:v>
                </c:pt>
                <c:pt idx="67">
                  <c:v>315.00072174917347</c:v>
                </c:pt>
                <c:pt idx="68">
                  <c:v>316.73991649695847</c:v>
                </c:pt>
                <c:pt idx="69">
                  <c:v>318.46961346806734</c:v>
                </c:pt>
                <c:pt idx="70">
                  <c:v>320.18996658624428</c:v>
                </c:pt>
                <c:pt idx="71">
                  <c:v>321.90112566205829</c:v>
                </c:pt>
                <c:pt idx="72">
                  <c:v>323.60323654515611</c:v>
                </c:pt>
                <c:pt idx="73">
                  <c:v>323.85744233921855</c:v>
                </c:pt>
                <c:pt idx="74">
                  <c:v>323.85744233921855</c:v>
                </c:pt>
                <c:pt idx="75">
                  <c:v>325.54932492404322</c:v>
                </c:pt>
                <c:pt idx="76">
                  <c:v>327.232460123534</c:v>
                </c:pt>
                <c:pt idx="77">
                  <c:v>328.90698222825898</c:v>
                </c:pt>
                <c:pt idx="78">
                  <c:v>330.57302212748738</c:v>
                </c:pt>
                <c:pt idx="79">
                  <c:v>332.23070742858835</c:v>
                </c:pt>
                <c:pt idx="80">
                  <c:v>333.88016257109416</c:v>
                </c:pt>
                <c:pt idx="81">
                  <c:v>335.52150893571678</c:v>
                </c:pt>
                <c:pt idx="82">
                  <c:v>337.15486494858749</c:v>
                </c:pt>
                <c:pt idx="83">
                  <c:v>337.67066418997706</c:v>
                </c:pt>
                <c:pt idx="84">
                  <c:v>337.67066418997706</c:v>
                </c:pt>
                <c:pt idx="85">
                  <c:v>339.29367435084941</c:v>
                </c:pt>
                <c:pt idx="86">
                  <c:v>340.9089577211198</c:v>
                </c:pt>
                <c:pt idx="87">
                  <c:v>341.67804417389806</c:v>
                </c:pt>
                <c:pt idx="88">
                  <c:v>341.67804417389806</c:v>
                </c:pt>
                <c:pt idx="89">
                  <c:v>343.28210828777583</c:v>
                </c:pt>
                <c:pt idx="90">
                  <c:v>344.87871182562174</c:v>
                </c:pt>
                <c:pt idx="91">
                  <c:v>345.94494902874391</c:v>
                </c:pt>
                <c:pt idx="92">
                  <c:v>345.94494902874391</c:v>
                </c:pt>
                <c:pt idx="93">
                  <c:v>346.17037134697159</c:v>
                </c:pt>
                <c:pt idx="94">
                  <c:v>346.17037134697159</c:v>
                </c:pt>
                <c:pt idx="95">
                  <c:v>347.75371457182194</c:v>
                </c:pt>
                <c:pt idx="96">
                  <c:v>349.32988134212081</c:v>
                </c:pt>
                <c:pt idx="97">
                  <c:v>350.89896836340256</c:v>
                </c:pt>
                <c:pt idx="98">
                  <c:v>351.00697668066397</c:v>
                </c:pt>
                <c:pt idx="99">
                  <c:v>351.00697668066397</c:v>
                </c:pt>
                <c:pt idx="100">
                  <c:v>351.20412354996654</c:v>
                </c:pt>
                <c:pt idx="101">
                  <c:v>351.20412354996654</c:v>
                </c:pt>
                <c:pt idx="102">
                  <c:v>352.76487409959083</c:v>
                </c:pt>
                <c:pt idx="103">
                  <c:v>354.31874971344683</c:v>
                </c:pt>
                <c:pt idx="104">
                  <c:v>355.11386800081488</c:v>
                </c:pt>
                <c:pt idx="105">
                  <c:v>355.11386800081488</c:v>
                </c:pt>
                <c:pt idx="106">
                  <c:v>356.65750972957261</c:v>
                </c:pt>
                <c:pt idx="107">
                  <c:v>358.19449918514965</c:v>
                </c:pt>
                <c:pt idx="108">
                  <c:v>359.72492163665862</c:v>
                </c:pt>
                <c:pt idx="109">
                  <c:v>361.12535660418553</c:v>
                </c:pt>
                <c:pt idx="110">
                  <c:v>361.12535660418553</c:v>
                </c:pt>
                <c:pt idx="111">
                  <c:v>362.64341050472729</c:v>
                </c:pt>
                <c:pt idx="112">
                  <c:v>364.15513614735704</c:v>
                </c:pt>
                <c:pt idx="113">
                  <c:v>365.66061201953397</c:v>
                </c:pt>
                <c:pt idx="114">
                  <c:v>366.37654485856513</c:v>
                </c:pt>
                <c:pt idx="115">
                  <c:v>366.37654485856513</c:v>
                </c:pt>
                <c:pt idx="116">
                  <c:v>367.87292999417639</c:v>
                </c:pt>
                <c:pt idx="117">
                  <c:v>369.36325294011073</c:v>
                </c:pt>
                <c:pt idx="118">
                  <c:v>370.84758678262995</c:v>
                </c:pt>
                <c:pt idx="119">
                  <c:v>372.32600315113672</c:v>
                </c:pt>
                <c:pt idx="120">
                  <c:v>373.79857225850964</c:v>
                </c:pt>
                <c:pt idx="121">
                  <c:v>375.26536294001374</c:v>
                </c:pt>
                <c:pt idx="122">
                  <c:v>376.72644269084725</c:v>
                </c:pt>
                <c:pt idx="123">
                  <c:v>377.01331636760551</c:v>
                </c:pt>
                <c:pt idx="124">
                  <c:v>121.37236001042413</c:v>
                </c:pt>
                <c:pt idx="125">
                  <c:v>121.37236001042413</c:v>
                </c:pt>
                <c:pt idx="126">
                  <c:v>121.37236001042413</c:v>
                </c:pt>
                <c:pt idx="127">
                  <c:v>121.37236001042413</c:v>
                </c:pt>
                <c:pt idx="128">
                  <c:v>122.0187955951869</c:v>
                </c:pt>
                <c:pt idx="129">
                  <c:v>122.0187955951869</c:v>
                </c:pt>
                <c:pt idx="130">
                  <c:v>126.44092090181881</c:v>
                </c:pt>
                <c:pt idx="131">
                  <c:v>127.08837573318813</c:v>
                </c:pt>
                <c:pt idx="132">
                  <c:v>127.08837573318813</c:v>
                </c:pt>
                <c:pt idx="133">
                  <c:v>127.7119029632712</c:v>
                </c:pt>
                <c:pt idx="134">
                  <c:v>127.7119029632712</c:v>
                </c:pt>
                <c:pt idx="135">
                  <c:v>131.94335966049977</c:v>
                </c:pt>
                <c:pt idx="136">
                  <c:v>136.04326575946345</c:v>
                </c:pt>
                <c:pt idx="137">
                  <c:v>140.02317721898757</c:v>
                </c:pt>
                <c:pt idx="138">
                  <c:v>143.89305111262323</c:v>
                </c:pt>
                <c:pt idx="139">
                  <c:v>147.66153919860108</c:v>
                </c:pt>
                <c:pt idx="140">
                  <c:v>151.3362156210469</c:v>
                </c:pt>
                <c:pt idx="141">
                  <c:v>154.92375595272662</c:v>
                </c:pt>
                <c:pt idx="142">
                  <c:v>157.83671557182126</c:v>
                </c:pt>
                <c:pt idx="143">
                  <c:v>157.83671557182126</c:v>
                </c:pt>
                <c:pt idx="144">
                  <c:v>158.21841940336785</c:v>
                </c:pt>
                <c:pt idx="145">
                  <c:v>158.21841940336785</c:v>
                </c:pt>
                <c:pt idx="146">
                  <c:v>161.6532964046821</c:v>
                </c:pt>
                <c:pt idx="147">
                  <c:v>164.15017674830571</c:v>
                </c:pt>
                <c:pt idx="148">
                  <c:v>164.15017674830571</c:v>
                </c:pt>
                <c:pt idx="149">
                  <c:v>166.19961429106871</c:v>
                </c:pt>
                <c:pt idx="150">
                  <c:v>166.19961429106871</c:v>
                </c:pt>
                <c:pt idx="151">
                  <c:v>167.02458362319007</c:v>
                </c:pt>
                <c:pt idx="152">
                  <c:v>167.02458362319007</c:v>
                </c:pt>
                <c:pt idx="153">
                  <c:v>168.68195914945977</c:v>
                </c:pt>
                <c:pt idx="154">
                  <c:v>168.68195914945977</c:v>
                </c:pt>
                <c:pt idx="155">
                  <c:v>171.90789203087803</c:v>
                </c:pt>
                <c:pt idx="156">
                  <c:v>173.37229965164568</c:v>
                </c:pt>
                <c:pt idx="157">
                  <c:v>173.37229965164568</c:v>
                </c:pt>
                <c:pt idx="158">
                  <c:v>174.49921943235168</c:v>
                </c:pt>
                <c:pt idx="159">
                  <c:v>174.49921943235168</c:v>
                </c:pt>
                <c:pt idx="160">
                  <c:v>177.61953040839856</c:v>
                </c:pt>
                <c:pt idx="161">
                  <c:v>180.5801266100454</c:v>
                </c:pt>
                <c:pt idx="162">
                  <c:v>180.5801266100454</c:v>
                </c:pt>
                <c:pt idx="163">
                  <c:v>183.59711905827942</c:v>
                </c:pt>
                <c:pt idx="164">
                  <c:v>186.56532937955012</c:v>
                </c:pt>
                <c:pt idx="165">
                  <c:v>189.48705002321407</c:v>
                </c:pt>
                <c:pt idx="166">
                  <c:v>192.36439932196402</c:v>
                </c:pt>
                <c:pt idx="167">
                  <c:v>195.19933946225339</c:v>
                </c:pt>
                <c:pt idx="168">
                  <c:v>197.99369213815888</c:v>
                </c:pt>
                <c:pt idx="169">
                  <c:v>200.7491522435401</c:v>
                </c:pt>
                <c:pt idx="170">
                  <c:v>203.46729989484808</c:v>
                </c:pt>
                <c:pt idx="171">
                  <c:v>206.14961102679783</c:v>
                </c:pt>
                <c:pt idx="172">
                  <c:v>207.2308409057398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046-495A-8123-F780D768062B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Sheet1!$S$5:$S$177</c:f>
              <c:numCache>
                <c:formatCode>0.00</c:formatCode>
                <c:ptCount val="173"/>
                <c:pt idx="0">
                  <c:v>198.87355219636419</c:v>
                </c:pt>
                <c:pt idx="1">
                  <c:v>201.61698778426384</c:v>
                </c:pt>
                <c:pt idx="2">
                  <c:v>204.32359081417886</c:v>
                </c:pt>
                <c:pt idx="3">
                  <c:v>206.99480612614411</c:v>
                </c:pt>
                <c:pt idx="4">
                  <c:v>207.29236876257644</c:v>
                </c:pt>
                <c:pt idx="5">
                  <c:v>207.29236876257644</c:v>
                </c:pt>
                <c:pt idx="6">
                  <c:v>209.92581105523917</c:v>
                </c:pt>
                <c:pt idx="7">
                  <c:v>212.52662456078292</c:v>
                </c:pt>
                <c:pt idx="8">
                  <c:v>215.09599286644087</c:v>
                </c:pt>
                <c:pt idx="9">
                  <c:v>217.63502968777792</c:v>
                </c:pt>
                <c:pt idx="10">
                  <c:v>219.06309506441283</c:v>
                </c:pt>
                <c:pt idx="11">
                  <c:v>219.06309506441283</c:v>
                </c:pt>
                <c:pt idx="12">
                  <c:v>219.40388679146042</c:v>
                </c:pt>
                <c:pt idx="13">
                  <c:v>219.40388679146042</c:v>
                </c:pt>
                <c:pt idx="14">
                  <c:v>221.89363564374707</c:v>
                </c:pt>
                <c:pt idx="15">
                  <c:v>224.35575664377322</c:v>
                </c:pt>
                <c:pt idx="16">
                  <c:v>226.79114960509369</c:v>
                </c:pt>
                <c:pt idx="17">
                  <c:v>228.84181660526991</c:v>
                </c:pt>
                <c:pt idx="18">
                  <c:v>228.84181660526991</c:v>
                </c:pt>
                <c:pt idx="19">
                  <c:v>229.50247113963715</c:v>
                </c:pt>
                <c:pt idx="20">
                  <c:v>229.50247113963715</c:v>
                </c:pt>
                <c:pt idx="21">
                  <c:v>231.88381629428127</c:v>
                </c:pt>
                <c:pt idx="22">
                  <c:v>234.24095342019078</c:v>
                </c:pt>
                <c:pt idx="23">
                  <c:v>236.57460611654832</c:v>
                </c:pt>
                <c:pt idx="24">
                  <c:v>238.88546263680422</c:v>
                </c:pt>
                <c:pt idx="25">
                  <c:v>240.04765320910761</c:v>
                </c:pt>
                <c:pt idx="26">
                  <c:v>240.04765320910761</c:v>
                </c:pt>
                <c:pt idx="27">
                  <c:v>242.32539241936655</c:v>
                </c:pt>
                <c:pt idx="28">
                  <c:v>244.58192045038814</c:v>
                </c:pt>
                <c:pt idx="29">
                  <c:v>246.81781907147626</c:v>
                </c:pt>
                <c:pt idx="30">
                  <c:v>249.0336439343086</c:v>
                </c:pt>
                <c:pt idx="31">
                  <c:v>251.22992618555617</c:v>
                </c:pt>
                <c:pt idx="32">
                  <c:v>253.40717395369848</c:v>
                </c:pt>
                <c:pt idx="33">
                  <c:v>255.5658737218254</c:v>
                </c:pt>
                <c:pt idx="34">
                  <c:v>256.29997668981559</c:v>
                </c:pt>
                <c:pt idx="35">
                  <c:v>256.29997668981559</c:v>
                </c:pt>
                <c:pt idx="36">
                  <c:v>258.4345140479499</c:v>
                </c:pt>
                <c:pt idx="37">
                  <c:v>260.55156505229445</c:v>
                </c:pt>
                <c:pt idx="38">
                  <c:v>262.65155253910081</c:v>
                </c:pt>
                <c:pt idx="39">
                  <c:v>264.73488257349095</c:v>
                </c:pt>
                <c:pt idx="40">
                  <c:v>266.8019453662211</c:v>
                </c:pt>
                <c:pt idx="41">
                  <c:v>268.85311612700349</c:v>
                </c:pt>
                <c:pt idx="42">
                  <c:v>270.8887558596702</c:v>
                </c:pt>
                <c:pt idx="43">
                  <c:v>272.90921210395226</c:v>
                </c:pt>
                <c:pt idx="44">
                  <c:v>274.91481962818955</c:v>
                </c:pt>
                <c:pt idx="45">
                  <c:v>276.10920182275703</c:v>
                </c:pt>
                <c:pt idx="46">
                  <c:v>276.10920182275703</c:v>
                </c:pt>
                <c:pt idx="47">
                  <c:v>278.0917318641458</c:v>
                </c:pt>
                <c:pt idx="48">
                  <c:v>280.06022804246942</c:v>
                </c:pt>
                <c:pt idx="49">
                  <c:v>282.01498423168931</c:v>
                </c:pt>
                <c:pt idx="50">
                  <c:v>283.95628419036615</c:v>
                </c:pt>
                <c:pt idx="51">
                  <c:v>284.97518489019353</c:v>
                </c:pt>
                <c:pt idx="52">
                  <c:v>284.97518489019353</c:v>
                </c:pt>
                <c:pt idx="53">
                  <c:v>286.89645519455274</c:v>
                </c:pt>
                <c:pt idx="54">
                  <c:v>288.80494456155009</c:v>
                </c:pt>
                <c:pt idx="55">
                  <c:v>290.70090471685847</c:v>
                </c:pt>
                <c:pt idx="56">
                  <c:v>292.58457923000663</c:v>
                </c:pt>
                <c:pt idx="57">
                  <c:v>294.45620387962629</c:v>
                </c:pt>
                <c:pt idx="58">
                  <c:v>296.31600699793461</c:v>
                </c:pt>
                <c:pt idx="59">
                  <c:v>298.16420979587747</c:v>
                </c:pt>
                <c:pt idx="60">
                  <c:v>300.00102667024328</c:v>
                </c:pt>
                <c:pt idx="61">
                  <c:v>301.82666549395537</c:v>
                </c:pt>
                <c:pt idx="62">
                  <c:v>303.64132789065462</c:v>
                </c:pt>
                <c:pt idx="63">
                  <c:v>305.44520949459991</c:v>
                </c:pt>
                <c:pt idx="64">
                  <c:v>307.23850019683408</c:v>
                </c:pt>
                <c:pt idx="65">
                  <c:v>309.02138437849248</c:v>
                </c:pt>
                <c:pt idx="66">
                  <c:v>309.56666978730124</c:v>
                </c:pt>
                <c:pt idx="67">
                  <c:v>309.56666978730124</c:v>
                </c:pt>
                <c:pt idx="68">
                  <c:v>311.3362218618322</c:v>
                </c:pt>
                <c:pt idx="69">
                  <c:v>313.09577295645499</c:v>
                </c:pt>
                <c:pt idx="70">
                  <c:v>314.84549074617541</c:v>
                </c:pt>
                <c:pt idx="71">
                  <c:v>316.58553827236017</c:v>
                </c:pt>
                <c:pt idx="72">
                  <c:v>318.3160741200482</c:v>
                </c:pt>
                <c:pt idx="73">
                  <c:v>318.57449882123336</c:v>
                </c:pt>
                <c:pt idx="74">
                  <c:v>318.57449882123336</c:v>
                </c:pt>
                <c:pt idx="75">
                  <c:v>320.29428858348382</c:v>
                </c:pt>
                <c:pt idx="76">
                  <c:v>322.00489328455865</c:v>
                </c:pt>
                <c:pt idx="77">
                  <c:v>323.70645853797851</c:v>
                </c:pt>
                <c:pt idx="78">
                  <c:v>325.39912615002515</c:v>
                </c:pt>
                <c:pt idx="79">
                  <c:v>327.08303425766366</c:v>
                </c:pt>
                <c:pt idx="80">
                  <c:v>328.75831746010624</c:v>
                </c:pt>
                <c:pt idx="81">
                  <c:v>330.42510694437249</c:v>
                </c:pt>
                <c:pt idx="82">
                  <c:v>332.08353060517771</c:v>
                </c:pt>
                <c:pt idx="83">
                  <c:v>332.60719444293443</c:v>
                </c:pt>
                <c:pt idx="84">
                  <c:v>332.60719444293443</c:v>
                </c:pt>
                <c:pt idx="85">
                  <c:v>334.25479173109841</c:v>
                </c:pt>
                <c:pt idx="86">
                  <c:v>335.89430747662271</c:v>
                </c:pt>
                <c:pt idx="87">
                  <c:v>336.67484938913981</c:v>
                </c:pt>
                <c:pt idx="88">
                  <c:v>336.67484938913981</c:v>
                </c:pt>
                <c:pt idx="89">
                  <c:v>338.30263701484796</c:v>
                </c:pt>
                <c:pt idx="90">
                  <c:v>339.92262974271068</c:v>
                </c:pt>
                <c:pt idx="91">
                  <c:v>341.00436375389683</c:v>
                </c:pt>
                <c:pt idx="92">
                  <c:v>341.00436375389683</c:v>
                </c:pt>
                <c:pt idx="93">
                  <c:v>341.23304989288476</c:v>
                </c:pt>
                <c:pt idx="94">
                  <c:v>341.23304989288476</c:v>
                </c:pt>
                <c:pt idx="95">
                  <c:v>342.83919603685922</c:v>
                </c:pt>
                <c:pt idx="96">
                  <c:v>344.43785265153423</c:v>
                </c:pt>
                <c:pt idx="97">
                  <c:v>346.02912354193541</c:v>
                </c:pt>
                <c:pt idx="98">
                  <c:v>346.13865143783062</c:v>
                </c:pt>
                <c:pt idx="99">
                  <c:v>346.13865143783062</c:v>
                </c:pt>
                <c:pt idx="100">
                  <c:v>346.33856952294531</c:v>
                </c:pt>
                <c:pt idx="101">
                  <c:v>346.33856952294531</c:v>
                </c:pt>
                <c:pt idx="102">
                  <c:v>347.92114730093658</c:v>
                </c:pt>
                <c:pt idx="103">
                  <c:v>349.49655898048553</c:v>
                </c:pt>
                <c:pt idx="104">
                  <c:v>350.30262286657234</c:v>
                </c:pt>
                <c:pt idx="105">
                  <c:v>350.30262286657234</c:v>
                </c:pt>
                <c:pt idx="106">
                  <c:v>351.86737215490723</c:v>
                </c:pt>
                <c:pt idx="107">
                  <c:v>353.42519376411184</c:v>
                </c:pt>
                <c:pt idx="108">
                  <c:v>354.97617890106375</c:v>
                </c:pt>
                <c:pt idx="109">
                  <c:v>356.39527427169963</c:v>
                </c:pt>
                <c:pt idx="110">
                  <c:v>356.39527427169963</c:v>
                </c:pt>
                <c:pt idx="111">
                  <c:v>357.9333897853063</c:v>
                </c:pt>
                <c:pt idx="112">
                  <c:v>359.46492391219482</c:v>
                </c:pt>
                <c:pt idx="113">
                  <c:v>360.98996041884601</c:v>
                </c:pt>
                <c:pt idx="114">
                  <c:v>361.71513786846134</c:v>
                </c:pt>
                <c:pt idx="115">
                  <c:v>361.71513786846134</c:v>
                </c:pt>
                <c:pt idx="116">
                  <c:v>363.23072689848254</c:v>
                </c:pt>
                <c:pt idx="117">
                  <c:v>364.74001831880196</c:v>
                </c:pt>
                <c:pt idx="118">
                  <c:v>366.24308998696483</c:v>
                </c:pt>
                <c:pt idx="119">
                  <c:v>367.74001816935839</c:v>
                </c:pt>
                <c:pt idx="120">
                  <c:v>369.23087758636876</c:v>
                </c:pt>
                <c:pt idx="121">
                  <c:v>370.71574145590313</c:v>
                </c:pt>
                <c:pt idx="122">
                  <c:v>372.19468153534922</c:v>
                </c:pt>
                <c:pt idx="123">
                  <c:v>372.48504541685969</c:v>
                </c:pt>
                <c:pt idx="124">
                  <c:v>372.48504541685969</c:v>
                </c:pt>
                <c:pt idx="125">
                  <c:v>373.95698824757915</c:v>
                </c:pt>
                <c:pt idx="126">
                  <c:v>374.15907436703981</c:v>
                </c:pt>
                <c:pt idx="127">
                  <c:v>374.15907436703981</c:v>
                </c:pt>
                <c:pt idx="128">
                  <c:v>374.36926908495042</c:v>
                </c:pt>
                <c:pt idx="129">
                  <c:v>112.94920799722324</c:v>
                </c:pt>
                <c:pt idx="130">
                  <c:v>112.94920799722324</c:v>
                </c:pt>
                <c:pt idx="131">
                  <c:v>112.94920799722324</c:v>
                </c:pt>
                <c:pt idx="132">
                  <c:v>112.94920799722324</c:v>
                </c:pt>
                <c:pt idx="133">
                  <c:v>113.65033435586538</c:v>
                </c:pt>
                <c:pt idx="134">
                  <c:v>113.65033435586538</c:v>
                </c:pt>
                <c:pt idx="135">
                  <c:v>118.38546574305477</c:v>
                </c:pt>
                <c:pt idx="136">
                  <c:v>122.93835243405532</c:v>
                </c:pt>
                <c:pt idx="137">
                  <c:v>127.32854550021372</c:v>
                </c:pt>
                <c:pt idx="138">
                  <c:v>131.57233181486143</c:v>
                </c:pt>
                <c:pt idx="139">
                  <c:v>135.68344961416628</c:v>
                </c:pt>
                <c:pt idx="140">
                  <c:v>139.67361418392522</c:v>
                </c:pt>
                <c:pt idx="141">
                  <c:v>143.55291184507544</c:v>
                </c:pt>
                <c:pt idx="142">
                  <c:v>146.69184409230121</c:v>
                </c:pt>
                <c:pt idx="143">
                  <c:v>146.69184409230121</c:v>
                </c:pt>
                <c:pt idx="144">
                  <c:v>147.10246965703874</c:v>
                </c:pt>
                <c:pt idx="145">
                  <c:v>147.10246965703874</c:v>
                </c:pt>
                <c:pt idx="146">
                  <c:v>150.790770868777</c:v>
                </c:pt>
                <c:pt idx="147">
                  <c:v>153.46448731612148</c:v>
                </c:pt>
                <c:pt idx="148">
                  <c:v>153.46448731612148</c:v>
                </c:pt>
                <c:pt idx="149">
                  <c:v>155.65468232982909</c:v>
                </c:pt>
                <c:pt idx="150">
                  <c:v>155.65468232982909</c:v>
                </c:pt>
                <c:pt idx="151">
                  <c:v>156.53523525136444</c:v>
                </c:pt>
                <c:pt idx="152">
                  <c:v>156.53523525136444</c:v>
                </c:pt>
                <c:pt idx="153">
                  <c:v>158.30246897379715</c:v>
                </c:pt>
                <c:pt idx="154">
                  <c:v>158.30246897379715</c:v>
                </c:pt>
                <c:pt idx="155">
                  <c:v>161.73556097284236</c:v>
                </c:pt>
                <c:pt idx="156">
                  <c:v>163.29122030041913</c:v>
                </c:pt>
                <c:pt idx="157">
                  <c:v>163.29122030041913</c:v>
                </c:pt>
                <c:pt idx="158">
                  <c:v>164.48722115471466</c:v>
                </c:pt>
                <c:pt idx="159">
                  <c:v>164.48722115471466</c:v>
                </c:pt>
                <c:pt idx="160">
                  <c:v>167.793819681179</c:v>
                </c:pt>
                <c:pt idx="161">
                  <c:v>170.9246923858575</c:v>
                </c:pt>
                <c:pt idx="162">
                  <c:v>170.9246923858575</c:v>
                </c:pt>
                <c:pt idx="163">
                  <c:v>174.10907634928171</c:v>
                </c:pt>
                <c:pt idx="164">
                  <c:v>177.23625607420172</c:v>
                </c:pt>
                <c:pt idx="165">
                  <c:v>180.30920793791981</c:v>
                </c:pt>
                <c:pt idx="166">
                  <c:v>183.3306588304313</c:v>
                </c:pt>
                <c:pt idx="167">
                  <c:v>186.30311448604394</c:v>
                </c:pt>
                <c:pt idx="168">
                  <c:v>189.22888380794302</c:v>
                </c:pt>
                <c:pt idx="169">
                  <c:v>192.11009985734742</c:v>
                </c:pt>
                <c:pt idx="170">
                  <c:v>194.94873804977553</c:v>
                </c:pt>
                <c:pt idx="171">
                  <c:v>197.74663199963734</c:v>
                </c:pt>
                <c:pt idx="172">
                  <c:v>198.87355219636419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046-495A-8123-F780D768062B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Sheet1!$T$5:$T$177</c:f>
              <c:numCache>
                <c:formatCode>0.00</c:formatCode>
                <c:ptCount val="173"/>
                <c:pt idx="0">
                  <c:v>151.70271311024305</c:v>
                </c:pt>
                <c:pt idx="1">
                  <c:v>155.2817863273369</c:v>
                </c:pt>
                <c:pt idx="2">
                  <c:v>158.78020394560752</c:v>
                </c:pt>
                <c:pt idx="3">
                  <c:v>162.20318481771164</c:v>
                </c:pt>
                <c:pt idx="4">
                  <c:v>162.58274677532276</c:v>
                </c:pt>
                <c:pt idx="5">
                  <c:v>162.58274677532276</c:v>
                </c:pt>
                <c:pt idx="6">
                  <c:v>165.92730200002867</c:v>
                </c:pt>
                <c:pt idx="7">
                  <c:v>169.20576098055503</c:v>
                </c:pt>
                <c:pt idx="8">
                  <c:v>172.42189405353579</c:v>
                </c:pt>
                <c:pt idx="9">
                  <c:v>175.5791261768002</c:v>
                </c:pt>
                <c:pt idx="10">
                  <c:v>177.34616720134869</c:v>
                </c:pt>
                <c:pt idx="11">
                  <c:v>177.34616720134869</c:v>
                </c:pt>
                <c:pt idx="12">
                  <c:v>177.7669512058097</c:v>
                </c:pt>
                <c:pt idx="13">
                  <c:v>177.7669512058097</c:v>
                </c:pt>
                <c:pt idx="14">
                  <c:v>180.83088492016159</c:v>
                </c:pt>
                <c:pt idx="15">
                  <c:v>183.843762311939</c:v>
                </c:pt>
                <c:pt idx="16">
                  <c:v>186.80805373700761</c:v>
                </c:pt>
                <c:pt idx="17">
                  <c:v>189.29236759311962</c:v>
                </c:pt>
                <c:pt idx="18">
                  <c:v>189.29236759311962</c:v>
                </c:pt>
                <c:pt idx="19">
                  <c:v>190.09052491118206</c:v>
                </c:pt>
                <c:pt idx="20">
                  <c:v>190.09052491118206</c:v>
                </c:pt>
                <c:pt idx="21">
                  <c:v>192.95887556940397</c:v>
                </c:pt>
                <c:pt idx="22">
                  <c:v>195.78520797294345</c:v>
                </c:pt>
                <c:pt idx="23">
                  <c:v>198.57131630980524</c:v>
                </c:pt>
                <c:pt idx="24">
                  <c:v>201.31887060335086</c:v>
                </c:pt>
                <c:pt idx="25">
                  <c:v>202.69656931731413</c:v>
                </c:pt>
                <c:pt idx="26">
                  <c:v>202.69656931731413</c:v>
                </c:pt>
                <c:pt idx="27">
                  <c:v>205.38894618018938</c:v>
                </c:pt>
                <c:pt idx="28">
                  <c:v>208.0464832988261</c:v>
                </c:pt>
                <c:pt idx="29">
                  <c:v>210.67049915213266</c:v>
                </c:pt>
                <c:pt idx="30">
                  <c:v>213.26223109826253</c:v>
                </c:pt>
                <c:pt idx="31">
                  <c:v>215.82284219472399</c:v>
                </c:pt>
                <c:pt idx="32">
                  <c:v>218.35342729851698</c:v>
                </c:pt>
                <c:pt idx="33">
                  <c:v>220.85501853706819</c:v>
                </c:pt>
                <c:pt idx="34">
                  <c:v>221.70408533224807</c:v>
                </c:pt>
                <c:pt idx="35">
                  <c:v>221.70408533224807</c:v>
                </c:pt>
                <c:pt idx="36">
                  <c:v>224.16828824124241</c:v>
                </c:pt>
                <c:pt idx="37">
                  <c:v>226.60569598535855</c:v>
                </c:pt>
                <c:pt idx="38">
                  <c:v>229.01716410131522</c:v>
                </c:pt>
                <c:pt idx="39">
                  <c:v>231.40350354523318</c:v>
                </c:pt>
                <c:pt idx="40">
                  <c:v>233.76548387862726</c:v>
                </c:pt>
                <c:pt idx="41">
                  <c:v>236.10383616749803</c:v>
                </c:pt>
                <c:pt idx="42">
                  <c:v>238.41925562548164</c:v>
                </c:pt>
                <c:pt idx="43">
                  <c:v>240.71240402814468</c:v>
                </c:pt>
                <c:pt idx="44">
                  <c:v>242.98391192218625</c:v>
                </c:pt>
                <c:pt idx="45">
                  <c:v>244.33443214784273</c:v>
                </c:pt>
                <c:pt idx="46">
                  <c:v>244.33443214784273</c:v>
                </c:pt>
                <c:pt idx="47">
                  <c:v>246.5725749815027</c:v>
                </c:pt>
                <c:pt idx="48">
                  <c:v>248.79058409234216</c:v>
                </c:pt>
                <c:pt idx="49">
                  <c:v>250.98899325071761</c:v>
                </c:pt>
                <c:pt idx="50">
                  <c:v>253.16831305084128</c:v>
                </c:pt>
                <c:pt idx="51">
                  <c:v>254.31059632860124</c:v>
                </c:pt>
                <c:pt idx="52">
                  <c:v>254.31059632860124</c:v>
                </c:pt>
                <c:pt idx="53">
                  <c:v>256.4616918859594</c:v>
                </c:pt>
                <c:pt idx="54">
                  <c:v>258.59489439083825</c:v>
                </c:pt>
                <c:pt idx="55">
                  <c:v>260.71064306047958</c:v>
                </c:pt>
                <c:pt idx="56">
                  <c:v>262.80935943190605</c:v>
                </c:pt>
                <c:pt idx="57">
                  <c:v>264.89144834254046</c:v>
                </c:pt>
                <c:pt idx="58">
                  <c:v>266.95729884198482</c:v>
                </c:pt>
                <c:pt idx="59">
                  <c:v>269.00728504077506</c:v>
                </c:pt>
                <c:pt idx="60">
                  <c:v>271.04176690135563</c:v>
                </c:pt>
                <c:pt idx="61">
                  <c:v>273.06109097601001</c:v>
                </c:pt>
                <c:pt idx="62">
                  <c:v>275.0655910960308</c:v>
                </c:pt>
                <c:pt idx="63">
                  <c:v>277.05558901601103</c:v>
                </c:pt>
                <c:pt idx="64">
                  <c:v>279.03139501677731</c:v>
                </c:pt>
                <c:pt idx="65">
                  <c:v>280.99330847016415</c:v>
                </c:pt>
                <c:pt idx="66">
                  <c:v>281.59287356928763</c:v>
                </c:pt>
                <c:pt idx="67">
                  <c:v>281.59287356928763</c:v>
                </c:pt>
                <c:pt idx="68">
                  <c:v>283.5370636178078</c:v>
                </c:pt>
                <c:pt idx="69">
                  <c:v>285.46801299796937</c:v>
                </c:pt>
                <c:pt idx="70">
                  <c:v>287.38598860245224</c:v>
                </c:pt>
                <c:pt idx="71">
                  <c:v>289.29124847635609</c:v>
                </c:pt>
                <c:pt idx="72">
                  <c:v>291.18404222245556</c:v>
                </c:pt>
                <c:pt idx="73">
                  <c:v>291.46652415158894</c:v>
                </c:pt>
                <c:pt idx="74">
                  <c:v>291.46652415158894</c:v>
                </c:pt>
                <c:pt idx="75">
                  <c:v>293.34528239092032</c:v>
                </c:pt>
                <c:pt idx="76">
                  <c:v>295.21208427333863</c:v>
                </c:pt>
                <c:pt idx="77">
                  <c:v>297.06715520401912</c:v>
                </c:pt>
                <c:pt idx="78">
                  <c:v>298.9107135935559</c:v>
                </c:pt>
                <c:pt idx="79">
                  <c:v>300.74297115811169</c:v>
                </c:pt>
                <c:pt idx="80">
                  <c:v>302.56413320320837</c:v>
                </c:pt>
                <c:pt idx="81">
                  <c:v>304.37439889223407</c:v>
                </c:pt>
                <c:pt idx="82">
                  <c:v>306.17396150066196</c:v>
                </c:pt>
                <c:pt idx="83">
                  <c:v>306.74186084883956</c:v>
                </c:pt>
                <c:pt idx="84">
                  <c:v>306.74186084883956</c:v>
                </c:pt>
                <c:pt idx="85">
                  <c:v>308.52761496664908</c:v>
                </c:pt>
                <c:pt idx="86">
                  <c:v>310.30309247090798</c:v>
                </c:pt>
                <c:pt idx="87">
                  <c:v>311.14783883711755</c:v>
                </c:pt>
                <c:pt idx="88">
                  <c:v>311.14783883711755</c:v>
                </c:pt>
                <c:pt idx="89">
                  <c:v>312.90844925154846</c:v>
                </c:pt>
                <c:pt idx="90">
                  <c:v>314.65920868935154</c:v>
                </c:pt>
                <c:pt idx="91">
                  <c:v>315.8274837644895</c:v>
                </c:pt>
                <c:pt idx="92">
                  <c:v>315.8274837644895</c:v>
                </c:pt>
                <c:pt idx="93">
                  <c:v>316.07438640454382</c:v>
                </c:pt>
                <c:pt idx="94">
                  <c:v>316.07438640454382</c:v>
                </c:pt>
                <c:pt idx="95">
                  <c:v>317.80770560357541</c:v>
                </c:pt>
                <c:pt idx="96">
                  <c:v>319.53162244292639</c:v>
                </c:pt>
                <c:pt idx="97">
                  <c:v>321.24628829141182</c:v>
                </c:pt>
                <c:pt idx="98">
                  <c:v>321.36426282492715</c:v>
                </c:pt>
                <c:pt idx="99">
                  <c:v>321.36426282492715</c:v>
                </c:pt>
                <c:pt idx="100">
                  <c:v>321.57958290446373</c:v>
                </c:pt>
                <c:pt idx="101">
                  <c:v>321.57958290446373</c:v>
                </c:pt>
                <c:pt idx="102">
                  <c:v>323.2833867383365</c:v>
                </c:pt>
                <c:pt idx="103">
                  <c:v>324.97825795121872</c:v>
                </c:pt>
                <c:pt idx="104">
                  <c:v>325.84497999663716</c:v>
                </c:pt>
                <c:pt idx="105">
                  <c:v>325.84497999663716</c:v>
                </c:pt>
                <c:pt idx="106">
                  <c:v>327.52659584987731</c:v>
                </c:pt>
                <c:pt idx="107">
                  <c:v>329.1996217935386</c:v>
                </c:pt>
                <c:pt idx="108">
                  <c:v>330.86418813315055</c:v>
                </c:pt>
                <c:pt idx="109">
                  <c:v>332.38624358569479</c:v>
                </c:pt>
                <c:pt idx="110">
                  <c:v>332.38624358569479</c:v>
                </c:pt>
                <c:pt idx="111">
                  <c:v>334.03493069589121</c:v>
                </c:pt>
                <c:pt idx="112">
                  <c:v>335.67552029453805</c:v>
                </c:pt>
                <c:pt idx="113">
                  <c:v>337.30813053498849</c:v>
                </c:pt>
                <c:pt idx="114">
                  <c:v>338.08410841831778</c:v>
                </c:pt>
                <c:pt idx="115">
                  <c:v>338.08410841831778</c:v>
                </c:pt>
                <c:pt idx="116">
                  <c:v>339.70514327135061</c:v>
                </c:pt>
                <c:pt idx="117">
                  <c:v>341.3184793781445</c:v>
                </c:pt>
                <c:pt idx="118">
                  <c:v>342.92422539827783</c:v>
                </c:pt>
                <c:pt idx="119">
                  <c:v>344.52248745910452</c:v>
                </c:pt>
                <c:pt idx="120">
                  <c:v>346.11336923760808</c:v>
                </c:pt>
                <c:pt idx="121">
                  <c:v>347.6969720388845</c:v>
                </c:pt>
                <c:pt idx="122">
                  <c:v>349.27339487142279</c:v>
                </c:pt>
                <c:pt idx="123">
                  <c:v>349.58279771895076</c:v>
                </c:pt>
                <c:pt idx="124">
                  <c:v>349.58279771895076</c:v>
                </c:pt>
                <c:pt idx="125">
                  <c:v>351.15075460691929</c:v>
                </c:pt>
                <c:pt idx="126">
                  <c:v>351.36595784595988</c:v>
                </c:pt>
                <c:pt idx="127">
                  <c:v>351.36595784595988</c:v>
                </c:pt>
                <c:pt idx="128">
                  <c:v>351.58977948314833</c:v>
                </c:pt>
                <c:pt idx="129">
                  <c:v>351.58977948314833</c:v>
                </c:pt>
                <c:pt idx="130">
                  <c:v>353.14882562031676</c:v>
                </c:pt>
                <c:pt idx="131">
                  <c:v>353.38115655055645</c:v>
                </c:pt>
                <c:pt idx="132">
                  <c:v>353.38115655055645</c:v>
                </c:pt>
                <c:pt idx="133">
                  <c:v>353.60587766185233</c:v>
                </c:pt>
                <c:pt idx="134">
                  <c:v>70.579887538934912</c:v>
                </c:pt>
                <c:pt idx="135">
                  <c:v>70.579887538934912</c:v>
                </c:pt>
                <c:pt idx="136">
                  <c:v>70.579887538934912</c:v>
                </c:pt>
                <c:pt idx="137">
                  <c:v>70.579887538934912</c:v>
                </c:pt>
                <c:pt idx="138">
                  <c:v>70.579887538934912</c:v>
                </c:pt>
                <c:pt idx="139">
                  <c:v>70.579887538934912</c:v>
                </c:pt>
                <c:pt idx="140">
                  <c:v>70.579887538934912</c:v>
                </c:pt>
                <c:pt idx="141">
                  <c:v>70.579887538934912</c:v>
                </c:pt>
                <c:pt idx="142">
                  <c:v>70.579887538934912</c:v>
                </c:pt>
                <c:pt idx="143">
                  <c:v>70.579887538934912</c:v>
                </c:pt>
                <c:pt idx="144">
                  <c:v>71.429405576476</c:v>
                </c:pt>
                <c:pt idx="145">
                  <c:v>71.429405576476</c:v>
                </c:pt>
                <c:pt idx="146">
                  <c:v>78.745666426849809</c:v>
                </c:pt>
                <c:pt idx="147">
                  <c:v>83.751849346797712</c:v>
                </c:pt>
                <c:pt idx="148">
                  <c:v>83.751849346797712</c:v>
                </c:pt>
                <c:pt idx="149">
                  <c:v>87.700647278162663</c:v>
                </c:pt>
                <c:pt idx="150">
                  <c:v>87.700647278162663</c:v>
                </c:pt>
                <c:pt idx="151">
                  <c:v>89.254149914772597</c:v>
                </c:pt>
                <c:pt idx="152">
                  <c:v>89.254149914772597</c:v>
                </c:pt>
                <c:pt idx="153">
                  <c:v>92.318443904827063</c:v>
                </c:pt>
                <c:pt idx="154">
                  <c:v>92.318443904827063</c:v>
                </c:pt>
                <c:pt idx="155">
                  <c:v>98.08881223161336</c:v>
                </c:pt>
                <c:pt idx="156">
                  <c:v>100.63322527380657</c:v>
                </c:pt>
                <c:pt idx="157">
                  <c:v>100.63322527380657</c:v>
                </c:pt>
                <c:pt idx="158">
                  <c:v>102.56251422917001</c:v>
                </c:pt>
                <c:pt idx="159">
                  <c:v>102.56251422917001</c:v>
                </c:pt>
                <c:pt idx="160">
                  <c:v>107.78584937276646</c:v>
                </c:pt>
                <c:pt idx="161">
                  <c:v>112.59784131593598</c:v>
                </c:pt>
                <c:pt idx="162">
                  <c:v>112.59784131593598</c:v>
                </c:pt>
                <c:pt idx="163">
                  <c:v>117.37543980325995</c:v>
                </c:pt>
                <c:pt idx="164">
                  <c:v>121.9660357190013</c:v>
                </c:pt>
                <c:pt idx="165">
                  <c:v>126.39000699821446</c:v>
                </c:pt>
                <c:pt idx="166">
                  <c:v>130.66427923885203</c:v>
                </c:pt>
                <c:pt idx="167">
                  <c:v>134.80309295045384</c:v>
                </c:pt>
                <c:pt idx="168">
                  <c:v>138.81856456903989</c:v>
                </c:pt>
                <c:pt idx="169">
                  <c:v>142.72110519824565</c:v>
                </c:pt>
                <c:pt idx="170">
                  <c:v>146.51973883749829</c:v>
                </c:pt>
                <c:pt idx="171">
                  <c:v>150.22234810110214</c:v>
                </c:pt>
                <c:pt idx="172">
                  <c:v>151.70271311024305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046-495A-8123-F780D768062B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Sheet1!$U$5:$U$177</c:f>
              <c:numCache>
                <c:formatCode>0.00</c:formatCode>
                <c:ptCount val="173"/>
                <c:pt idx="0">
                  <c:v>163.07957321356963</c:v>
                </c:pt>
                <c:pt idx="1">
                  <c:v>166.41414362823858</c:v>
                </c:pt>
                <c:pt idx="2">
                  <c:v>169.68319657385058</c:v>
                </c:pt>
                <c:pt idx="3">
                  <c:v>172.89044854913189</c:v>
                </c:pt>
                <c:pt idx="4">
                  <c:v>173.24659761022733</c:v>
                </c:pt>
                <c:pt idx="5">
                  <c:v>173.24659761022733</c:v>
                </c:pt>
                <c:pt idx="6">
                  <c:v>176.3890687755906</c:v>
                </c:pt>
                <c:pt idx="7">
                  <c:v>179.47652655297304</c:v>
                </c:pt>
                <c:pt idx="8">
                  <c:v>182.51176286343858</c:v>
                </c:pt>
                <c:pt idx="9">
                  <c:v>185.49734117641697</c:v>
                </c:pt>
                <c:pt idx="10">
                  <c:v>187.17076976793155</c:v>
                </c:pt>
                <c:pt idx="11">
                  <c:v>187.17076976793155</c:v>
                </c:pt>
                <c:pt idx="12">
                  <c:v>187.56951504847487</c:v>
                </c:pt>
                <c:pt idx="13">
                  <c:v>187.56951504847487</c:v>
                </c:pt>
                <c:pt idx="14">
                  <c:v>190.47583304849999</c:v>
                </c:pt>
                <c:pt idx="15">
                  <c:v>193.33846739725658</c:v>
                </c:pt>
                <c:pt idx="16">
                  <c:v>196.15933058491009</c:v>
                </c:pt>
                <c:pt idx="17">
                  <c:v>198.52665932695299</c:v>
                </c:pt>
                <c:pt idx="18">
                  <c:v>198.52665932695299</c:v>
                </c:pt>
                <c:pt idx="19">
                  <c:v>199.2878362959467</c:v>
                </c:pt>
                <c:pt idx="20">
                  <c:v>199.2878362959467</c:v>
                </c:pt>
                <c:pt idx="21">
                  <c:v>202.0256461331582</c:v>
                </c:pt>
                <c:pt idx="22">
                  <c:v>204.72684654319292</c:v>
                </c:pt>
                <c:pt idx="23">
                  <c:v>207.39286799579213</c:v>
                </c:pt>
                <c:pt idx="24">
                  <c:v>210.02505016192725</c:v>
                </c:pt>
                <c:pt idx="25">
                  <c:v>211.34600362325298</c:v>
                </c:pt>
                <c:pt idx="26">
                  <c:v>211.34600362325298</c:v>
                </c:pt>
                <c:pt idx="27">
                  <c:v>213.92955206684294</c:v>
                </c:pt>
                <c:pt idx="28">
                  <c:v>216.48227005350824</c:v>
                </c:pt>
                <c:pt idx="29">
                  <c:v>219.00523566234682</c:v>
                </c:pt>
                <c:pt idx="30">
                  <c:v>221.499465569378</c:v>
                </c:pt>
                <c:pt idx="31">
                  <c:v>223.96591983496077</c:v>
                </c:pt>
                <c:pt idx="32">
                  <c:v>226.40550622173498</c:v>
                </c:pt>
                <c:pt idx="33">
                  <c:v>228.81908409815838</c:v>
                </c:pt>
                <c:pt idx="34">
                  <c:v>229.63870642276333</c:v>
                </c:pt>
                <c:pt idx="35">
                  <c:v>229.63870642276333</c:v>
                </c:pt>
                <c:pt idx="36">
                  <c:v>232.018653318047</c:v>
                </c:pt>
                <c:pt idx="37">
                  <c:v>234.37443437269366</c:v>
                </c:pt>
                <c:pt idx="38">
                  <c:v>236.70677110619394</c:v>
                </c:pt>
                <c:pt idx="39">
                  <c:v>239.01634983306079</c:v>
                </c:pt>
                <c:pt idx="40">
                  <c:v>241.30382402175084</c:v>
                </c:pt>
                <c:pt idx="41">
                  <c:v>243.56981645417417</c:v>
                </c:pt>
                <c:pt idx="42">
                  <c:v>245.81492120601649</c:v>
                </c:pt>
                <c:pt idx="43">
                  <c:v>248.03970546571793</c:v>
                </c:pt>
                <c:pt idx="44">
                  <c:v>250.24471120788968</c:v>
                </c:pt>
                <c:pt idx="45">
                  <c:v>251.55625368398239</c:v>
                </c:pt>
                <c:pt idx="46">
                  <c:v>251.55625368398239</c:v>
                </c:pt>
                <c:pt idx="47">
                  <c:v>253.73070127109196</c:v>
                </c:pt>
                <c:pt idx="48">
                  <c:v>255.88667172699735</c:v>
                </c:pt>
                <c:pt idx="49">
                  <c:v>258.0246282189359</c:v>
                </c:pt>
                <c:pt idx="50">
                  <c:v>260.14501488116218</c:v>
                </c:pt>
                <c:pt idx="51">
                  <c:v>261.25679596810511</c:v>
                </c:pt>
                <c:pt idx="52">
                  <c:v>261.25679596810511</c:v>
                </c:pt>
                <c:pt idx="53">
                  <c:v>263.35115993577875</c:v>
                </c:pt>
                <c:pt idx="54">
                  <c:v>265.42899886696654</c:v>
                </c:pt>
                <c:pt idx="55">
                  <c:v>267.49069785605656</c:v>
                </c:pt>
                <c:pt idx="56">
                  <c:v>269.53662726894862</c:v>
                </c:pt>
                <c:pt idx="57">
                  <c:v>271.56714351983038</c:v>
                </c:pt>
                <c:pt idx="58">
                  <c:v>273.58258979606171</c:v>
                </c:pt>
                <c:pt idx="59">
                  <c:v>275.58329673534314</c:v>
                </c:pt>
                <c:pt idx="60">
                  <c:v>277.56958305895154</c:v>
                </c:pt>
                <c:pt idx="61">
                  <c:v>279.54175616447748</c:v>
                </c:pt>
                <c:pt idx="62">
                  <c:v>281.50011268118556</c:v>
                </c:pt>
                <c:pt idx="63">
                  <c:v>283.44493899083852</c:v>
                </c:pt>
                <c:pt idx="64">
                  <c:v>285.3765117165745</c:v>
                </c:pt>
                <c:pt idx="65">
                  <c:v>287.29509818220043</c:v>
                </c:pt>
                <c:pt idx="66">
                  <c:v>287.88153896962581</c:v>
                </c:pt>
                <c:pt idx="67">
                  <c:v>287.88153896962581</c:v>
                </c:pt>
                <c:pt idx="68">
                  <c:v>289.78354073259612</c:v>
                </c:pt>
                <c:pt idx="69">
                  <c:v>291.67313979782267</c:v>
                </c:pt>
                <c:pt idx="70">
                  <c:v>293.55057567567502</c:v>
                </c:pt>
                <c:pt idx="71">
                  <c:v>295.41608026564876</c:v>
                </c:pt>
                <c:pt idx="72">
                  <c:v>297.26987819071115</c:v>
                </c:pt>
                <c:pt idx="73">
                  <c:v>297.54658246318382</c:v>
                </c:pt>
                <c:pt idx="74">
                  <c:v>297.54658246318382</c:v>
                </c:pt>
                <c:pt idx="75">
                  <c:v>299.38718866297575</c:v>
                </c:pt>
                <c:pt idx="76">
                  <c:v>301.2165479111668</c:v>
                </c:pt>
                <c:pt idx="77">
                  <c:v>303.03486389443748</c:v>
                </c:pt>
                <c:pt idx="78">
                  <c:v>304.84233422462876</c:v>
                </c:pt>
                <c:pt idx="79">
                  <c:v>306.63915068940605</c:v>
                </c:pt>
                <c:pt idx="80">
                  <c:v>308.42549948977995</c:v>
                </c:pt>
                <c:pt idx="81">
                  <c:v>310.20156146531605</c:v>
                </c:pt>
                <c:pt idx="82">
                  <c:v>311.96751230780467</c:v>
                </c:pt>
                <c:pt idx="83">
                  <c:v>312.52488417967658</c:v>
                </c:pt>
                <c:pt idx="84">
                  <c:v>312.52488417967658</c:v>
                </c:pt>
                <c:pt idx="85">
                  <c:v>314.2777803655872</c:v>
                </c:pt>
                <c:pt idx="86">
                  <c:v>316.02095378553662</c:v>
                </c:pt>
                <c:pt idx="87">
                  <c:v>316.85045628422296</c:v>
                </c:pt>
                <c:pt idx="88">
                  <c:v>316.85045628422296</c:v>
                </c:pt>
                <c:pt idx="89">
                  <c:v>318.57955309077869</c:v>
                </c:pt>
                <c:pt idx="90">
                  <c:v>320.29931571503596</c:v>
                </c:pt>
                <c:pt idx="91">
                  <c:v>321.44709290258061</c:v>
                </c:pt>
                <c:pt idx="92">
                  <c:v>321.44709290258061</c:v>
                </c:pt>
                <c:pt idx="93">
                  <c:v>321.6896824200619</c:v>
                </c:pt>
                <c:pt idx="94">
                  <c:v>321.6896824200619</c:v>
                </c:pt>
                <c:pt idx="95">
                  <c:v>323.39290619232867</c:v>
                </c:pt>
                <c:pt idx="96">
                  <c:v>325.08720641624808</c:v>
                </c:pt>
                <c:pt idx="97">
                  <c:v>326.7727218963056</c:v>
                </c:pt>
                <c:pt idx="98">
                  <c:v>326.88870193923844</c:v>
                </c:pt>
                <c:pt idx="99">
                  <c:v>326.88870193923844</c:v>
                </c:pt>
                <c:pt idx="100">
                  <c:v>327.10038547137219</c:v>
                </c:pt>
                <c:pt idx="101">
                  <c:v>327.10038547137219</c:v>
                </c:pt>
                <c:pt idx="102">
                  <c:v>328.77558026033546</c:v>
                </c:pt>
                <c:pt idx="103">
                  <c:v>330.44228266903173</c:v>
                </c:pt>
                <c:pt idx="104">
                  <c:v>331.29471022568453</c:v>
                </c:pt>
                <c:pt idx="105">
                  <c:v>331.29471022568453</c:v>
                </c:pt>
                <c:pt idx="106">
                  <c:v>332.94880240589583</c:v>
                </c:pt>
                <c:pt idx="107">
                  <c:v>334.59471756667091</c:v>
                </c:pt>
                <c:pt idx="108">
                  <c:v>336.23257579169848</c:v>
                </c:pt>
                <c:pt idx="109">
                  <c:v>337.73043830771348</c:v>
                </c:pt>
                <c:pt idx="110">
                  <c:v>337.73043830771348</c:v>
                </c:pt>
                <c:pt idx="111">
                  <c:v>339.35316258953634</c:v>
                </c:pt>
                <c:pt idx="112">
                  <c:v>340.96816414369289</c:v>
                </c:pt>
                <c:pt idx="113">
                  <c:v>342.57555219180529</c:v>
                </c:pt>
                <c:pt idx="114">
                  <c:v>343.33962544326323</c:v>
                </c:pt>
                <c:pt idx="115">
                  <c:v>343.33962544326323</c:v>
                </c:pt>
                <c:pt idx="116">
                  <c:v>344.93596275181324</c:v>
                </c:pt>
                <c:pt idx="117">
                  <c:v>346.52494628745023</c:v>
                </c:pt>
                <c:pt idx="118">
                  <c:v>348.10667675228564</c:v>
                </c:pt>
                <c:pt idx="119">
                  <c:v>349.68125257085245</c:v>
                </c:pt>
                <c:pt idx="120">
                  <c:v>351.24876996157622</c:v>
                </c:pt>
                <c:pt idx="121">
                  <c:v>352.80932300538814</c:v>
                </c:pt>
                <c:pt idx="122">
                  <c:v>354.36300371161815</c:v>
                </c:pt>
                <c:pt idx="123">
                  <c:v>354.66796654832007</c:v>
                </c:pt>
                <c:pt idx="124">
                  <c:v>354.66796654832007</c:v>
                </c:pt>
                <c:pt idx="125">
                  <c:v>356.21354058418427</c:v>
                </c:pt>
                <c:pt idx="126">
                  <c:v>356.42568701977734</c:v>
                </c:pt>
                <c:pt idx="127">
                  <c:v>356.42568701977734</c:v>
                </c:pt>
                <c:pt idx="128">
                  <c:v>356.64633332128943</c:v>
                </c:pt>
                <c:pt idx="129">
                  <c:v>356.64633332128943</c:v>
                </c:pt>
                <c:pt idx="130">
                  <c:v>358.18337073560559</c:v>
                </c:pt>
                <c:pt idx="131">
                  <c:v>358.41243817635609</c:v>
                </c:pt>
                <c:pt idx="132">
                  <c:v>358.41243817635609</c:v>
                </c:pt>
                <c:pt idx="133">
                  <c:v>358.63400668581374</c:v>
                </c:pt>
                <c:pt idx="134">
                  <c:v>358.63400668581374</c:v>
                </c:pt>
                <c:pt idx="135">
                  <c:v>360.16256156285914</c:v>
                </c:pt>
                <c:pt idx="136">
                  <c:v>361.68465650552594</c:v>
                </c:pt>
                <c:pt idx="137">
                  <c:v>363.2003727304259</c:v>
                </c:pt>
                <c:pt idx="138">
                  <c:v>364.70978976649411</c:v>
                </c:pt>
                <c:pt idx="139">
                  <c:v>366.21298550368249</c:v>
                </c:pt>
                <c:pt idx="140">
                  <c:v>367.71003623986167</c:v>
                </c:pt>
                <c:pt idx="141">
                  <c:v>369.20101672601118</c:v>
                </c:pt>
                <c:pt idx="142">
                  <c:v>370.43278658282986</c:v>
                </c:pt>
                <c:pt idx="143">
                  <c:v>370.43278658282986</c:v>
                </c:pt>
                <c:pt idx="144">
                  <c:v>370.59558663254529</c:v>
                </c:pt>
                <c:pt idx="145">
                  <c:v>102.93496152192412</c:v>
                </c:pt>
                <c:pt idx="146">
                  <c:v>102.93496152192412</c:v>
                </c:pt>
                <c:pt idx="147">
                  <c:v>102.93496152192412</c:v>
                </c:pt>
                <c:pt idx="148">
                  <c:v>102.93496152192412</c:v>
                </c:pt>
                <c:pt idx="149">
                  <c:v>106.17267806512181</c:v>
                </c:pt>
                <c:pt idx="150">
                  <c:v>106.17267806512181</c:v>
                </c:pt>
                <c:pt idx="151">
                  <c:v>107.45946822648993</c:v>
                </c:pt>
                <c:pt idx="152">
                  <c:v>107.45946822648993</c:v>
                </c:pt>
                <c:pt idx="153">
                  <c:v>110.01785818456929</c:v>
                </c:pt>
                <c:pt idx="154">
                  <c:v>110.01785818456929</c:v>
                </c:pt>
                <c:pt idx="155">
                  <c:v>114.90278116529643</c:v>
                </c:pt>
                <c:pt idx="156">
                  <c:v>117.08236444281435</c:v>
                </c:pt>
                <c:pt idx="157">
                  <c:v>117.08236444281435</c:v>
                </c:pt>
                <c:pt idx="158">
                  <c:v>118.74469823752132</c:v>
                </c:pt>
                <c:pt idx="159">
                  <c:v>118.74469823752132</c:v>
                </c:pt>
                <c:pt idx="160">
                  <c:v>123.28431919558952</c:v>
                </c:pt>
                <c:pt idx="161">
                  <c:v>127.51277545218755</c:v>
                </c:pt>
                <c:pt idx="162">
                  <c:v>127.51277545218755</c:v>
                </c:pt>
                <c:pt idx="163">
                  <c:v>131.75062771584811</c:v>
                </c:pt>
                <c:pt idx="164">
                  <c:v>135.85635025099123</c:v>
                </c:pt>
                <c:pt idx="165">
                  <c:v>139.84158145387232</c:v>
                </c:pt>
                <c:pt idx="166">
                  <c:v>143.71634529001915</c:v>
                </c:pt>
                <c:pt idx="167">
                  <c:v>147.48934844089592</c:v>
                </c:pt>
                <c:pt idx="168">
                  <c:v>151.16821062485329</c:v>
                </c:pt>
                <c:pt idx="169">
                  <c:v>154.75964559121996</c:v>
                </c:pt>
                <c:pt idx="170">
                  <c:v>158.26960511582763</c:v>
                </c:pt>
                <c:pt idx="171">
                  <c:v>161.70339484228529</c:v>
                </c:pt>
                <c:pt idx="172">
                  <c:v>163.07957321356963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046-495A-8123-F780D768062B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Sheet1!$V$5:$V$177</c:f>
              <c:numCache>
                <c:formatCode>0.00</c:formatCode>
                <c:ptCount val="173"/>
                <c:pt idx="0">
                  <c:v>215.48994762633362</c:v>
                </c:pt>
                <c:pt idx="1">
                  <c:v>218.02439663487206</c:v>
                </c:pt>
                <c:pt idx="2">
                  <c:v>220.52972028277733</c:v>
                </c:pt>
                <c:pt idx="3">
                  <c:v>223.0069001802411</c:v>
                </c:pt>
                <c:pt idx="4">
                  <c:v>223.28312500500348</c:v>
                </c:pt>
                <c:pt idx="5">
                  <c:v>223.28312500500348</c:v>
                </c:pt>
                <c:pt idx="6">
                  <c:v>225.73009084302433</c:v>
                </c:pt>
                <c:pt idx="7">
                  <c:v>228.1508139630451</c:v>
                </c:pt>
                <c:pt idx="8">
                  <c:v>230.54612100835706</c:v>
                </c:pt>
                <c:pt idx="9">
                  <c:v>232.9167961139772</c:v>
                </c:pt>
                <c:pt idx="10">
                  <c:v>234.25171799583461</c:v>
                </c:pt>
                <c:pt idx="11">
                  <c:v>234.25171799583461</c:v>
                </c:pt>
                <c:pt idx="12">
                  <c:v>234.57044422518373</c:v>
                </c:pt>
                <c:pt idx="13">
                  <c:v>234.57044422518373</c:v>
                </c:pt>
                <c:pt idx="14">
                  <c:v>236.90085120995246</c:v>
                </c:pt>
                <c:pt idx="15">
                  <c:v>239.20855608443449</c:v>
                </c:pt>
                <c:pt idx="16">
                  <c:v>241.49420966971454</c:v>
                </c:pt>
                <c:pt idx="17">
                  <c:v>243.42104426692455</c:v>
                </c:pt>
                <c:pt idx="18">
                  <c:v>243.42104426692455</c:v>
                </c:pt>
                <c:pt idx="19">
                  <c:v>244.04223409893635</c:v>
                </c:pt>
                <c:pt idx="20">
                  <c:v>244.04223409893635</c:v>
                </c:pt>
                <c:pt idx="21">
                  <c:v>246.28303235099258</c:v>
                </c:pt>
                <c:pt idx="22">
                  <c:v>248.50362577636582</c:v>
                </c:pt>
                <c:pt idx="23">
                  <c:v>250.70455126303565</c:v>
                </c:pt>
                <c:pt idx="24">
                  <c:v>252.88632233475988</c:v>
                </c:pt>
                <c:pt idx="25">
                  <c:v>253.98445538260816</c:v>
                </c:pt>
                <c:pt idx="26">
                  <c:v>253.98445538260816</c:v>
                </c:pt>
                <c:pt idx="27">
                  <c:v>256.13828994509993</c:v>
                </c:pt>
                <c:pt idx="28">
                  <c:v>258.27416358590744</c:v>
                </c:pt>
                <c:pt idx="29">
                  <c:v>260.39251827961584</c:v>
                </c:pt>
                <c:pt idx="30">
                  <c:v>262.49377816626446</c:v>
                </c:pt>
                <c:pt idx="31">
                  <c:v>264.57835054289694</c:v>
                </c:pt>
                <c:pt idx="32">
                  <c:v>266.64662678533938</c:v>
                </c:pt>
                <c:pt idx="33">
                  <c:v>268.69898320611503</c:v>
                </c:pt>
                <c:pt idx="34">
                  <c:v>269.39730105552297</c:v>
                </c:pt>
                <c:pt idx="35">
                  <c:v>269.39730105552297</c:v>
                </c:pt>
                <c:pt idx="36">
                  <c:v>271.42885958571185</c:v>
                </c:pt>
                <c:pt idx="37">
                  <c:v>273.44532509443286</c:v>
                </c:pt>
                <c:pt idx="38">
                  <c:v>275.44702905640509</c:v>
                </c:pt>
                <c:pt idx="39">
                  <c:v>277.43429098797441</c:v>
                </c:pt>
                <c:pt idx="40">
                  <c:v>279.40741904251587</c:v>
                </c:pt>
                <c:pt idx="41">
                  <c:v>281.3667105682548</c:v>
                </c:pt>
                <c:pt idx="42">
                  <c:v>283.31245263136611</c:v>
                </c:pt>
                <c:pt idx="43">
                  <c:v>285.24492250695727</c:v>
                </c:pt>
                <c:pt idx="44">
                  <c:v>287.1643881403125</c:v>
                </c:pt>
                <c:pt idx="45">
                  <c:v>288.30802815044893</c:v>
                </c:pt>
                <c:pt idx="46">
                  <c:v>288.30802815044893</c:v>
                </c:pt>
                <c:pt idx="47">
                  <c:v>290.20723474096928</c:v>
                </c:pt>
                <c:pt idx="48">
                  <c:v>292.09409288104416</c:v>
                </c:pt>
                <c:pt idx="49">
                  <c:v>293.96884034876905</c:v>
                </c:pt>
                <c:pt idx="50">
                  <c:v>295.83170738783235</c:v>
                </c:pt>
                <c:pt idx="51">
                  <c:v>296.80984445937787</c:v>
                </c:pt>
                <c:pt idx="52">
                  <c:v>296.80984445937787</c:v>
                </c:pt>
                <c:pt idx="53">
                  <c:v>298.654991198875</c:v>
                </c:pt>
                <c:pt idx="54">
                  <c:v>300.48880805780453</c:v>
                </c:pt>
                <c:pt idx="55">
                  <c:v>302.31150121687415</c:v>
                </c:pt>
                <c:pt idx="56">
                  <c:v>304.12327067819081</c:v>
                </c:pt>
                <c:pt idx="57">
                  <c:v>305.92431052141006</c:v>
                </c:pt>
                <c:pt idx="58">
                  <c:v>307.71480914639147</c:v>
                </c:pt>
                <c:pt idx="59">
                  <c:v>309.49494950321912</c:v>
                </c:pt>
                <c:pt idx="60">
                  <c:v>311.26490931038171</c:v>
                </c:pt>
                <c:pt idx="61">
                  <c:v>313.02486126184954</c:v>
                </c:pt>
                <c:pt idx="62">
                  <c:v>314.77497322373034</c:v>
                </c:pt>
                <c:pt idx="63">
                  <c:v>316.51540842113855</c:v>
                </c:pt>
                <c:pt idx="64">
                  <c:v>318.24632561586651</c:v>
                </c:pt>
                <c:pt idx="65">
                  <c:v>319.96787927540498</c:v>
                </c:pt>
                <c:pt idx="66">
                  <c:v>320.49454099563093</c:v>
                </c:pt>
                <c:pt idx="67">
                  <c:v>320.49454099563093</c:v>
                </c:pt>
                <c:pt idx="68">
                  <c:v>322.20408254396801</c:v>
                </c:pt>
                <c:pt idx="69">
                  <c:v>323.90460139985686</c:v>
                </c:pt>
                <c:pt idx="70">
                  <c:v>325.59623893405183</c:v>
                </c:pt>
                <c:pt idx="71">
                  <c:v>327.27913286367675</c:v>
                </c:pt>
                <c:pt idx="72">
                  <c:v>328.95341738306985</c:v>
                </c:pt>
                <c:pt idx="73">
                  <c:v>329.20349187698508</c:v>
                </c:pt>
                <c:pt idx="74">
                  <c:v>329.20349187698508</c:v>
                </c:pt>
                <c:pt idx="75">
                  <c:v>330.86803874656761</c:v>
                </c:pt>
                <c:pt idx="76">
                  <c:v>332.52425334703054</c:v>
                </c:pt>
                <c:pt idx="77">
                  <c:v>334.17225956682904</c:v>
                </c:pt>
                <c:pt idx="78">
                  <c:v>335.81217825445248</c:v>
                </c:pt>
                <c:pt idx="79">
                  <c:v>337.44412732184298</c:v>
                </c:pt>
                <c:pt idx="80">
                  <c:v>339.06822184333373</c:v>
                </c:pt>
                <c:pt idx="81">
                  <c:v>340.68457415034243</c:v>
                </c:pt>
                <c:pt idx="82">
                  <c:v>342.29329392204016</c:v>
                </c:pt>
                <c:pt idx="83">
                  <c:v>342.80136166590728</c:v>
                </c:pt>
                <c:pt idx="84">
                  <c:v>342.80136166590728</c:v>
                </c:pt>
                <c:pt idx="85">
                  <c:v>344.40019390238467</c:v>
                </c:pt>
                <c:pt idx="86">
                  <c:v>345.99163799144071</c:v>
                </c:pt>
                <c:pt idx="87">
                  <c:v>346.74945129877301</c:v>
                </c:pt>
                <c:pt idx="88">
                  <c:v>346.74945129877301</c:v>
                </c:pt>
                <c:pt idx="89">
                  <c:v>348.33016231156347</c:v>
                </c:pt>
                <c:pt idx="90">
                  <c:v>349.90373244079598</c:v>
                </c:pt>
                <c:pt idx="91">
                  <c:v>350.95470343621287</c:v>
                </c:pt>
                <c:pt idx="92">
                  <c:v>350.95470343621287</c:v>
                </c:pt>
                <c:pt idx="93">
                  <c:v>351.17690998128012</c:v>
                </c:pt>
                <c:pt idx="94">
                  <c:v>351.17690998128012</c:v>
                </c:pt>
                <c:pt idx="95">
                  <c:v>352.73778094216124</c:v>
                </c:pt>
                <c:pt idx="96">
                  <c:v>354.29177538294641</c:v>
                </c:pt>
                <c:pt idx="97">
                  <c:v>355.83898339558039</c:v>
                </c:pt>
                <c:pt idx="98">
                  <c:v>355.94549271482583</c:v>
                </c:pt>
                <c:pt idx="99">
                  <c:v>355.94549271482583</c:v>
                </c:pt>
                <c:pt idx="100">
                  <c:v>356.13990580107719</c:v>
                </c:pt>
                <c:pt idx="101">
                  <c:v>356.13990580107719</c:v>
                </c:pt>
                <c:pt idx="102">
                  <c:v>357.67911946883362</c:v>
                </c:pt>
                <c:pt idx="103">
                  <c:v>359.21173770354466</c:v>
                </c:pt>
                <c:pt idx="104">
                  <c:v>359.99604907831997</c:v>
                </c:pt>
                <c:pt idx="105">
                  <c:v>359.99604907831997</c:v>
                </c:pt>
                <c:pt idx="106">
                  <c:v>361.51884508556418</c:v>
                </c:pt>
                <c:pt idx="107">
                  <c:v>363.03525359391773</c:v>
                </c:pt>
                <c:pt idx="108">
                  <c:v>364.54535431411023</c:v>
                </c:pt>
                <c:pt idx="109">
                  <c:v>365.92734154200633</c:v>
                </c:pt>
                <c:pt idx="110">
                  <c:v>365.92734154200633</c:v>
                </c:pt>
                <c:pt idx="111">
                  <c:v>367.42555611715437</c:v>
                </c:pt>
                <c:pt idx="112">
                  <c:v>368.91768633124673</c:v>
                </c:pt>
                <c:pt idx="113">
                  <c:v>370.40380571479034</c:v>
                </c:pt>
                <c:pt idx="114">
                  <c:v>371.11058827255272</c:v>
                </c:pt>
                <c:pt idx="115">
                  <c:v>371.11058827255272</c:v>
                </c:pt>
                <c:pt idx="116">
                  <c:v>372.58796106154603</c:v>
                </c:pt>
                <c:pt idx="117">
                  <c:v>374.05949891427719</c:v>
                </c:pt>
                <c:pt idx="118">
                  <c:v>375.52527042530721</c:v>
                </c:pt>
                <c:pt idx="119">
                  <c:v>376.9853428556608</c:v>
                </c:pt>
                <c:pt idx="120">
                  <c:v>378.43978216884142</c:v>
                </c:pt>
                <c:pt idx="121">
                  <c:v>379.88865306560569</c:v>
                </c:pt>
                <c:pt idx="122">
                  <c:v>381.3320190175487</c:v>
                </c:pt>
                <c:pt idx="123">
                  <c:v>381.61543053707896</c:v>
                </c:pt>
                <c:pt idx="124">
                  <c:v>381.61543053707896</c:v>
                </c:pt>
                <c:pt idx="125">
                  <c:v>383.05228993441631</c:v>
                </c:pt>
                <c:pt idx="126">
                  <c:v>383.24958016415377</c:v>
                </c:pt>
                <c:pt idx="127">
                  <c:v>383.24958016415377</c:v>
                </c:pt>
                <c:pt idx="128">
                  <c:v>383.45479185948392</c:v>
                </c:pt>
                <c:pt idx="129">
                  <c:v>383.45479185948392</c:v>
                </c:pt>
                <c:pt idx="130">
                  <c:v>384.88478457845036</c:v>
                </c:pt>
                <c:pt idx="131">
                  <c:v>385.09796957138087</c:v>
                </c:pt>
                <c:pt idx="132">
                  <c:v>385.09796957138087</c:v>
                </c:pt>
                <c:pt idx="133">
                  <c:v>385.30419291775195</c:v>
                </c:pt>
                <c:pt idx="134">
                  <c:v>385.30419291775195</c:v>
                </c:pt>
                <c:pt idx="135">
                  <c:v>386.72734720989178</c:v>
                </c:pt>
                <c:pt idx="136">
                  <c:v>388.14528346999168</c:v>
                </c:pt>
                <c:pt idx="137">
                  <c:v>389.55805867675258</c:v>
                </c:pt>
                <c:pt idx="138">
                  <c:v>390.96572877939087</c:v>
                </c:pt>
                <c:pt idx="139">
                  <c:v>392.36834872349255</c:v>
                </c:pt>
                <c:pt idx="140">
                  <c:v>393.76597247603843</c:v>
                </c:pt>
                <c:pt idx="141">
                  <c:v>395.15865304963307</c:v>
                </c:pt>
                <c:pt idx="142">
                  <c:v>396.30975221914525</c:v>
                </c:pt>
                <c:pt idx="143">
                  <c:v>396.30975221914525</c:v>
                </c:pt>
                <c:pt idx="144">
                  <c:v>396.4619264948405</c:v>
                </c:pt>
                <c:pt idx="145">
                  <c:v>396.4619264948405</c:v>
                </c:pt>
                <c:pt idx="146">
                  <c:v>397.84516983369332</c:v>
                </c:pt>
                <c:pt idx="147">
                  <c:v>398.8662325241387</c:v>
                </c:pt>
                <c:pt idx="148">
                  <c:v>398.8662325241387</c:v>
                </c:pt>
                <c:pt idx="149">
                  <c:v>399.71402616370654</c:v>
                </c:pt>
                <c:pt idx="150">
                  <c:v>177.16802092928623</c:v>
                </c:pt>
                <c:pt idx="151">
                  <c:v>177.16802092928623</c:v>
                </c:pt>
                <c:pt idx="152">
                  <c:v>177.16802092928623</c:v>
                </c:pt>
                <c:pt idx="153">
                  <c:v>178.73136112053754</c:v>
                </c:pt>
                <c:pt idx="154">
                  <c:v>178.73136112053754</c:v>
                </c:pt>
                <c:pt idx="155">
                  <c:v>181.77904017790388</c:v>
                </c:pt>
                <c:pt idx="156">
                  <c:v>183.16454458218706</c:v>
                </c:pt>
                <c:pt idx="157">
                  <c:v>183.16454458218706</c:v>
                </c:pt>
                <c:pt idx="158">
                  <c:v>184.23157625119532</c:v>
                </c:pt>
                <c:pt idx="159">
                  <c:v>184.23157625119532</c:v>
                </c:pt>
                <c:pt idx="160">
                  <c:v>187.18972644886256</c:v>
                </c:pt>
                <c:pt idx="161">
                  <c:v>190.00125850109518</c:v>
                </c:pt>
                <c:pt idx="162">
                  <c:v>190.00125850109518</c:v>
                </c:pt>
                <c:pt idx="163">
                  <c:v>192.87093672194365</c:v>
                </c:pt>
                <c:pt idx="164">
                  <c:v>195.69853916675004</c:v>
                </c:pt>
                <c:pt idx="165">
                  <c:v>198.48586406089476</c:v>
                </c:pt>
                <c:pt idx="166">
                  <c:v>201.23458507920549</c:v>
                </c:pt>
                <c:pt idx="167">
                  <c:v>203.94626309888591</c:v>
                </c:pt>
                <c:pt idx="168">
                  <c:v>206.62235656385297</c:v>
                </c:pt>
                <c:pt idx="169">
                  <c:v>209.26423065588634</c:v>
                </c:pt>
                <c:pt idx="170">
                  <c:v>211.87316543630533</c:v>
                </c:pt>
                <c:pt idx="171">
                  <c:v>214.45036309598547</c:v>
                </c:pt>
                <c:pt idx="172">
                  <c:v>215.48994762633362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046-495A-8123-F780D768062B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Sheet1!$W$5:$W$177</c:f>
              <c:numCache>
                <c:formatCode>0.00</c:formatCode>
                <c:ptCount val="173"/>
                <c:pt idx="0">
                  <c:v>173.25706320706951</c:v>
                </c:pt>
                <c:pt idx="1">
                  <c:v>176.39934793286079</c:v>
                </c:pt>
                <c:pt idx="2">
                  <c:v>179.48662889234529</c:v>
                </c:pt>
                <c:pt idx="3">
                  <c:v>182.52169720649235</c:v>
                </c:pt>
                <c:pt idx="4">
                  <c:v>182.85908874086209</c:v>
                </c:pt>
                <c:pt idx="5">
                  <c:v>182.85908874086209</c:v>
                </c:pt>
                <c:pt idx="6">
                  <c:v>185.83908721024886</c:v>
                </c:pt>
                <c:pt idx="7">
                  <c:v>188.77204860661573</c:v>
                </c:pt>
                <c:pt idx="8">
                  <c:v>191.66013235709323</c:v>
                </c:pt>
                <c:pt idx="9">
                  <c:v>194.5053375492264</c:v>
                </c:pt>
                <c:pt idx="10">
                  <c:v>196.10191178858636</c:v>
                </c:pt>
                <c:pt idx="11">
                  <c:v>196.10191178858636</c:v>
                </c:pt>
                <c:pt idx="12">
                  <c:v>196.48253288050444</c:v>
                </c:pt>
                <c:pt idx="13">
                  <c:v>196.48253288050444</c:v>
                </c:pt>
                <c:pt idx="14">
                  <c:v>199.25889121225811</c:v>
                </c:pt>
                <c:pt idx="15">
                  <c:v>201.997093363094</c:v>
                </c:pt>
                <c:pt idx="16">
                  <c:v>204.6986705553764</c:v>
                </c:pt>
                <c:pt idx="17">
                  <c:v>206.96834834133097</c:v>
                </c:pt>
                <c:pt idx="18">
                  <c:v>206.96834834133097</c:v>
                </c:pt>
                <c:pt idx="19">
                  <c:v>207.69859038312831</c:v>
                </c:pt>
                <c:pt idx="20">
                  <c:v>207.69859038312831</c:v>
                </c:pt>
                <c:pt idx="21">
                  <c:v>210.32694655497312</c:v>
                </c:pt>
                <c:pt idx="22">
                  <c:v>212.92286032067699</c:v>
                </c:pt>
                <c:pt idx="23">
                  <c:v>215.48750415543481</c:v>
                </c:pt>
                <c:pt idx="24">
                  <c:v>218.02198156869076</c:v>
                </c:pt>
                <c:pt idx="25">
                  <c:v>219.29476965750584</c:v>
                </c:pt>
                <c:pt idx="26">
                  <c:v>219.29476965750584</c:v>
                </c:pt>
                <c:pt idx="27">
                  <c:v>221.78574345331251</c:v>
                </c:pt>
                <c:pt idx="28">
                  <c:v>224.24904904845985</c:v>
                </c:pt>
                <c:pt idx="29">
                  <c:v>226.68558842400756</c:v>
                </c:pt>
                <c:pt idx="30">
                  <c:v>229.09621559322744</c:v>
                </c:pt>
                <c:pt idx="31">
                  <c:v>231.48174009873554</c:v>
                </c:pt>
                <c:pt idx="32">
                  <c:v>233.84293018848902</c:v>
                </c:pt>
                <c:pt idx="33">
                  <c:v>236.18051570597129</c:v>
                </c:pt>
                <c:pt idx="34">
                  <c:v>236.97467847670677</c:v>
                </c:pt>
                <c:pt idx="35">
                  <c:v>236.97467847670677</c:v>
                </c:pt>
                <c:pt idx="36">
                  <c:v>239.28167133973832</c:v>
                </c:pt>
                <c:pt idx="37">
                  <c:v>241.56663312456575</c:v>
                </c:pt>
                <c:pt idx="38">
                  <c:v>243.83018319957552</c:v>
                </c:pt>
                <c:pt idx="39">
                  <c:v>246.07291244494701</c:v>
                </c:pt>
                <c:pt idx="40">
                  <c:v>248.29538505404921</c:v>
                </c:pt>
                <c:pt idx="41">
                  <c:v>250.49814019097738</c:v>
                </c:pt>
                <c:pt idx="42">
                  <c:v>252.68169351802786</c:v>
                </c:pt>
                <c:pt idx="43">
                  <c:v>254.84653860537043</c:v>
                </c:pt>
                <c:pt idx="44">
                  <c:v>256.99314823383628</c:v>
                </c:pt>
                <c:pt idx="45">
                  <c:v>258.27042323723123</c:v>
                </c:pt>
                <c:pt idx="46">
                  <c:v>258.27042323723123</c:v>
                </c:pt>
                <c:pt idx="47">
                  <c:v>260.38880835999566</c:v>
                </c:pt>
                <c:pt idx="48">
                  <c:v>262.49009794492923</c:v>
                </c:pt>
                <c:pt idx="49">
                  <c:v>264.57469931786471</c:v>
                </c:pt>
                <c:pt idx="50">
                  <c:v>266.64300388185421</c:v>
                </c:pt>
                <c:pt idx="51">
                  <c:v>267.72780242466138</c:v>
                </c:pt>
                <c:pt idx="52">
                  <c:v>267.72780242466138</c:v>
                </c:pt>
                <c:pt idx="53">
                  <c:v>269.77193366089534</c:v>
                </c:pt>
                <c:pt idx="54">
                  <c:v>271.80069203579762</c:v>
                </c:pt>
                <c:pt idx="55">
                  <c:v>273.81441925351282</c:v>
                </c:pt>
                <c:pt idx="56">
                  <c:v>275.81344454384106</c:v>
                </c:pt>
                <c:pt idx="57">
                  <c:v>277.798085290627</c:v>
                </c:pt>
                <c:pt idx="58">
                  <c:v>279.76864762002634</c:v>
                </c:pt>
                <c:pt idx="59">
                  <c:v>281.72542695173695</c:v>
                </c:pt>
                <c:pt idx="60">
                  <c:v>283.66870851600549</c:v>
                </c:pt>
                <c:pt idx="61">
                  <c:v>285.59876783897107</c:v>
                </c:pt>
                <c:pt idx="62">
                  <c:v>287.51587119868441</c:v>
                </c:pt>
                <c:pt idx="63">
                  <c:v>289.4202760539394</c:v>
                </c:pt>
                <c:pt idx="64">
                  <c:v>291.31223144787191</c:v>
                </c:pt>
                <c:pt idx="65">
                  <c:v>293.19197838811772</c:v>
                </c:pt>
                <c:pt idx="66">
                  <c:v>293.76664758127066</c:v>
                </c:pt>
                <c:pt idx="67">
                  <c:v>293.76664758127066</c:v>
                </c:pt>
                <c:pt idx="68">
                  <c:v>295.63078870634985</c:v>
                </c:pt>
                <c:pt idx="69">
                  <c:v>297.48324865635453</c:v>
                </c:pt>
                <c:pt idx="70">
                  <c:v>299.32424430897419</c:v>
                </c:pt>
                <c:pt idx="71">
                  <c:v>301.15398591275272</c:v>
                </c:pt>
                <c:pt idx="72">
                  <c:v>302.97267736734688</c:v>
                </c:pt>
                <c:pt idx="73">
                  <c:v>303.24417799380495</c:v>
                </c:pt>
                <c:pt idx="74">
                  <c:v>303.24417799380495</c:v>
                </c:pt>
                <c:pt idx="75">
                  <c:v>305.05040810846077</c:v>
                </c:pt>
                <c:pt idx="76">
                  <c:v>306.84600614500175</c:v>
                </c:pt>
                <c:pt idx="77">
                  <c:v>308.63115767391088</c:v>
                </c:pt>
                <c:pt idx="78">
                  <c:v>310.40604292948041</c:v>
                </c:pt>
                <c:pt idx="79">
                  <c:v>312.170837022196</c:v>
                </c:pt>
                <c:pt idx="80">
                  <c:v>313.92571014037452</c:v>
                </c:pt>
                <c:pt idx="81">
                  <c:v>315.67082774171331</c:v>
                </c:pt>
                <c:pt idx="82">
                  <c:v>317.40635073536009</c:v>
                </c:pt>
                <c:pt idx="83">
                  <c:v>317.95418849755453</c:v>
                </c:pt>
                <c:pt idx="84">
                  <c:v>317.95418849755453</c:v>
                </c:pt>
                <c:pt idx="85">
                  <c:v>319.67731540279556</c:v>
                </c:pt>
                <c:pt idx="86">
                  <c:v>321.3912039604358</c:v>
                </c:pt>
                <c:pt idx="87">
                  <c:v>322.20688136527821</c:v>
                </c:pt>
                <c:pt idx="88">
                  <c:v>322.20688136527821</c:v>
                </c:pt>
                <c:pt idx="89">
                  <c:v>323.90738552731159</c:v>
                </c:pt>
                <c:pt idx="90">
                  <c:v>325.59900859667624</c:v>
                </c:pt>
                <c:pt idx="91">
                  <c:v>326.72816879959777</c:v>
                </c:pt>
                <c:pt idx="92">
                  <c:v>326.72816879959777</c:v>
                </c:pt>
                <c:pt idx="93">
                  <c:v>326.96684010330233</c:v>
                </c:pt>
                <c:pt idx="94">
                  <c:v>326.96684010330233</c:v>
                </c:pt>
                <c:pt idx="95">
                  <c:v>328.64271561551226</c:v>
                </c:pt>
                <c:pt idx="96">
                  <c:v>330.31008844287282</c:v>
                </c:pt>
                <c:pt idx="97">
                  <c:v>331.96908670407623</c:v>
                </c:pt>
                <c:pt idx="98">
                  <c:v>332.08325192207224</c:v>
                </c:pt>
                <c:pt idx="99">
                  <c:v>332.08325192207224</c:v>
                </c:pt>
                <c:pt idx="100">
                  <c:v>332.29162632714429</c:v>
                </c:pt>
                <c:pt idx="101">
                  <c:v>332.29162632714429</c:v>
                </c:pt>
                <c:pt idx="102">
                  <c:v>333.94078056915794</c:v>
                </c:pt>
                <c:pt idx="103">
                  <c:v>335.5818304484593</c:v>
                </c:pt>
                <c:pt idx="104">
                  <c:v>336.42123561858944</c:v>
                </c:pt>
                <c:pt idx="105">
                  <c:v>336.42123561858944</c:v>
                </c:pt>
                <c:pt idx="106">
                  <c:v>338.05024445359965</c:v>
                </c:pt>
                <c:pt idx="107">
                  <c:v>339.67144091774696</c:v>
                </c:pt>
                <c:pt idx="108">
                  <c:v>341.28493634372211</c:v>
                </c:pt>
                <c:pt idx="109">
                  <c:v>342.76072078220756</c:v>
                </c:pt>
                <c:pt idx="110">
                  <c:v>342.76072078220756</c:v>
                </c:pt>
                <c:pt idx="111">
                  <c:v>344.35974171081386</c:v>
                </c:pt>
                <c:pt idx="112">
                  <c:v>345.95137188792654</c:v>
                </c:pt>
                <c:pt idx="113">
                  <c:v>347.53571285716589</c:v>
                </c:pt>
                <c:pt idx="114">
                  <c:v>348.28890472011659</c:v>
                </c:pt>
                <c:pt idx="115">
                  <c:v>348.28890472011659</c:v>
                </c:pt>
                <c:pt idx="116">
                  <c:v>349.86266041282323</c:v>
                </c:pt>
                <c:pt idx="117">
                  <c:v>351.42936865199312</c:v>
                </c:pt>
                <c:pt idx="118">
                  <c:v>352.98912327597077</c:v>
                </c:pt>
                <c:pt idx="119">
                  <c:v>354.54201605894116</c:v>
                </c:pt>
                <c:pt idx="120">
                  <c:v>356.08813677394323</c:v>
                </c:pt>
                <c:pt idx="121">
                  <c:v>357.62757325343148</c:v>
                </c:pt>
                <c:pt idx="122">
                  <c:v>359.16041144750142</c:v>
                </c:pt>
                <c:pt idx="123">
                  <c:v>359.46130424169235</c:v>
                </c:pt>
                <c:pt idx="124">
                  <c:v>359.46130424169235</c:v>
                </c:pt>
                <c:pt idx="125">
                  <c:v>360.9863560401397</c:v>
                </c:pt>
                <c:pt idx="126">
                  <c:v>361.19569919800887</c:v>
                </c:pt>
                <c:pt idx="127">
                  <c:v>361.19569919800887</c:v>
                </c:pt>
                <c:pt idx="128">
                  <c:v>361.4134333739388</c:v>
                </c:pt>
                <c:pt idx="129">
                  <c:v>361.4134333739388</c:v>
                </c:pt>
                <c:pt idx="130">
                  <c:v>362.93028231760775</c:v>
                </c:pt>
                <c:pt idx="131">
                  <c:v>363.15635557035</c:v>
                </c:pt>
                <c:pt idx="132">
                  <c:v>363.15635557035</c:v>
                </c:pt>
                <c:pt idx="133">
                  <c:v>363.37503148006539</c:v>
                </c:pt>
                <c:pt idx="134">
                  <c:v>363.37503148006539</c:v>
                </c:pt>
                <c:pt idx="135">
                  <c:v>364.88372600478982</c:v>
                </c:pt>
                <c:pt idx="136">
                  <c:v>366.38620812352985</c:v>
                </c:pt>
                <c:pt idx="137">
                  <c:v>367.88255395321278</c:v>
                </c:pt>
                <c:pt idx="138">
                  <c:v>369.37283806898756</c:v>
                </c:pt>
                <c:pt idx="139">
                  <c:v>370.85713354759469</c:v>
                </c:pt>
                <c:pt idx="140">
                  <c:v>372.33551200918032</c:v>
                </c:pt>
                <c:pt idx="141">
                  <c:v>373.80804365762179</c:v>
                </c:pt>
                <c:pt idx="142">
                  <c:v>375.02468202391486</c:v>
                </c:pt>
                <c:pt idx="143">
                  <c:v>375.02468202391486</c:v>
                </c:pt>
                <c:pt idx="144">
                  <c:v>375.185489569011</c:v>
                </c:pt>
                <c:pt idx="145">
                  <c:v>375.185489569011</c:v>
                </c:pt>
                <c:pt idx="146">
                  <c:v>376.64687916288176</c:v>
                </c:pt>
                <c:pt idx="147">
                  <c:v>377.72524918403121</c:v>
                </c:pt>
                <c:pt idx="148">
                  <c:v>377.72524918403121</c:v>
                </c:pt>
                <c:pt idx="149">
                  <c:v>378.62038394035056</c:v>
                </c:pt>
                <c:pt idx="150">
                  <c:v>378.62038394035056</c:v>
                </c:pt>
                <c:pt idx="151">
                  <c:v>378.98323825617734</c:v>
                </c:pt>
                <c:pt idx="152">
                  <c:v>378.98323825617734</c:v>
                </c:pt>
                <c:pt idx="153">
                  <c:v>379.71658732156862</c:v>
                </c:pt>
                <c:pt idx="154">
                  <c:v>130.88675569032364</c:v>
                </c:pt>
                <c:pt idx="155">
                  <c:v>130.88675569032364</c:v>
                </c:pt>
                <c:pt idx="156">
                  <c:v>130.88675569032364</c:v>
                </c:pt>
                <c:pt idx="157">
                  <c:v>130.88675569032364</c:v>
                </c:pt>
                <c:pt idx="158">
                  <c:v>132.37585169183413</c:v>
                </c:pt>
                <c:pt idx="159">
                  <c:v>132.37585169183413</c:v>
                </c:pt>
                <c:pt idx="160">
                  <c:v>136.46276455919565</c:v>
                </c:pt>
                <c:pt idx="161">
                  <c:v>140.29458526663979</c:v>
                </c:pt>
                <c:pt idx="162">
                  <c:v>140.29458526663979</c:v>
                </c:pt>
                <c:pt idx="163">
                  <c:v>144.15717344321948</c:v>
                </c:pt>
                <c:pt idx="164">
                  <c:v>147.91893271362684</c:v>
                </c:pt>
                <c:pt idx="165">
                  <c:v>151.58736970849012</c:v>
                </c:pt>
                <c:pt idx="166">
                  <c:v>155.16910341668688</c:v>
                </c:pt>
                <c:pt idx="167">
                  <c:v>158.67000553078225</c:v>
                </c:pt>
                <c:pt idx="168">
                  <c:v>162.09531348912736</c:v>
                </c:pt>
                <c:pt idx="169">
                  <c:v>165.44972243898891</c:v>
                </c:pt>
                <c:pt idx="170">
                  <c:v>168.73746073453421</c:v>
                </c:pt>
                <c:pt idx="171">
                  <c:v>171.96235243546326</c:v>
                </c:pt>
                <c:pt idx="172">
                  <c:v>173.25706320706951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046-495A-8123-F780D768062B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Sheet1!$X$5:$X$177</c:f>
              <c:numCache>
                <c:formatCode>0.00</c:formatCode>
                <c:ptCount val="173"/>
                <c:pt idx="0">
                  <c:v>123.54847441882688</c:v>
                </c:pt>
                <c:pt idx="1">
                  <c:v>127.91772954215347</c:v>
                </c:pt>
                <c:pt idx="2">
                  <c:v>132.14259544605412</c:v>
                </c:pt>
                <c:pt idx="3">
                  <c:v>136.23650586835939</c:v>
                </c:pt>
                <c:pt idx="4">
                  <c:v>136.68819230357656</c:v>
                </c:pt>
                <c:pt idx="5">
                  <c:v>136.68819230357656</c:v>
                </c:pt>
                <c:pt idx="6">
                  <c:v>140.64985572413335</c:v>
                </c:pt>
                <c:pt idx="7">
                  <c:v>144.50294777346076</c:v>
                </c:pt>
                <c:pt idx="8">
                  <c:v>148.25593382802433</c:v>
                </c:pt>
                <c:pt idx="9">
                  <c:v>151.91623321824278</c:v>
                </c:pt>
                <c:pt idx="10">
                  <c:v>153.95510835051735</c:v>
                </c:pt>
                <c:pt idx="11">
                  <c:v>153.95510835051735</c:v>
                </c:pt>
                <c:pt idx="12">
                  <c:v>154.43963645133181</c:v>
                </c:pt>
                <c:pt idx="13">
                  <c:v>154.43963645133181</c:v>
                </c:pt>
                <c:pt idx="14">
                  <c:v>157.95670706627033</c:v>
                </c:pt>
                <c:pt idx="15">
                  <c:v>161.39715396257623</c:v>
                </c:pt>
                <c:pt idx="16">
                  <c:v>164.76577711169131</c:v>
                </c:pt>
                <c:pt idx="17">
                  <c:v>167.57718459032404</c:v>
                </c:pt>
                <c:pt idx="18">
                  <c:v>167.57718459032404</c:v>
                </c:pt>
                <c:pt idx="19">
                  <c:v>168.4782479349175</c:v>
                </c:pt>
                <c:pt idx="20">
                  <c:v>168.4782479349175</c:v>
                </c:pt>
                <c:pt idx="21">
                  <c:v>171.7080080462747</c:v>
                </c:pt>
                <c:pt idx="22">
                  <c:v>174.87812907056028</c:v>
                </c:pt>
                <c:pt idx="23">
                  <c:v>177.99179764028324</c:v>
                </c:pt>
                <c:pt idx="24">
                  <c:v>181.05192632838663</c:v>
                </c:pt>
                <c:pt idx="25">
                  <c:v>182.58261576398652</c:v>
                </c:pt>
                <c:pt idx="26">
                  <c:v>182.58261576398652</c:v>
                </c:pt>
                <c:pt idx="27">
                  <c:v>185.56705413197554</c:v>
                </c:pt>
                <c:pt idx="28">
                  <c:v>188.50424817287154</c:v>
                </c:pt>
                <c:pt idx="29">
                  <c:v>191.39637295210051</c:v>
                </c:pt>
                <c:pt idx="30">
                  <c:v>194.24544159186735</c:v>
                </c:pt>
                <c:pt idx="31">
                  <c:v>197.05332166502433</c:v>
                </c:pt>
                <c:pt idx="32">
                  <c:v>199.82174951496032</c:v>
                </c:pt>
                <c:pt idx="33">
                  <c:v>202.55234281345537</c:v>
                </c:pt>
                <c:pt idx="34">
                  <c:v>203.47779687036999</c:v>
                </c:pt>
                <c:pt idx="35">
                  <c:v>203.47779687036999</c:v>
                </c:pt>
                <c:pt idx="36">
                  <c:v>206.15997142806251</c:v>
                </c:pt>
                <c:pt idx="37">
                  <c:v>208.80769578542728</c:v>
                </c:pt>
                <c:pt idx="38">
                  <c:v>211.42226424674283</c:v>
                </c:pt>
                <c:pt idx="39">
                  <c:v>214.00489204506414</c:v>
                </c:pt>
                <c:pt idx="40">
                  <c:v>216.55672194420461</c:v>
                </c:pt>
                <c:pt idx="41">
                  <c:v>219.07883014846402</c:v>
                </c:pt>
                <c:pt idx="42">
                  <c:v>221.57223160680479</c:v>
                </c:pt>
                <c:pt idx="43">
                  <c:v>224.03788478563072</c:v>
                </c:pt>
                <c:pt idx="44">
                  <c:v>226.47669597382321</c:v>
                </c:pt>
                <c:pt idx="45">
                  <c:v>227.92504710807796</c:v>
                </c:pt>
                <c:pt idx="46">
                  <c:v>227.92504710807796</c:v>
                </c:pt>
                <c:pt idx="47">
                  <c:v>230.32270209256308</c:v>
                </c:pt>
                <c:pt idx="48">
                  <c:v>232.69565337414355</c:v>
                </c:pt>
                <c:pt idx="49">
                  <c:v>235.04464916100423</c:v>
                </c:pt>
                <c:pt idx="50">
                  <c:v>237.37040063836849</c:v>
                </c:pt>
                <c:pt idx="51">
                  <c:v>238.58833117153819</c:v>
                </c:pt>
                <c:pt idx="52">
                  <c:v>238.58833117153819</c:v>
                </c:pt>
                <c:pt idx="53">
                  <c:v>240.87987000000558</c:v>
                </c:pt>
                <c:pt idx="54">
                  <c:v>243.14981343036146</c:v>
                </c:pt>
                <c:pt idx="55">
                  <c:v>245.39876073692707</c:v>
                </c:pt>
                <c:pt idx="56">
                  <c:v>247.62728397981428</c:v>
                </c:pt>
                <c:pt idx="57">
                  <c:v>249.83592970431533</c:v>
                </c:pt>
                <c:pt idx="58">
                  <c:v>252.02522050624137</c:v>
                </c:pt>
                <c:pt idx="59">
                  <c:v>254.19565647591145</c:v>
                </c:pt>
                <c:pt idx="60">
                  <c:v>256.34771653209549</c:v>
                </c:pt>
                <c:pt idx="61">
                  <c:v>258.48185965599129</c:v>
                </c:pt>
                <c:pt idx="62">
                  <c:v>260.59852603424213</c:v>
                </c:pt>
                <c:pt idx="63">
                  <c:v>262.69813811905777</c:v>
                </c:pt>
                <c:pt idx="64">
                  <c:v>264.78110161267091</c:v>
                </c:pt>
                <c:pt idx="65">
                  <c:v>266.84780638262617</c:v>
                </c:pt>
                <c:pt idx="66">
                  <c:v>267.47908107218319</c:v>
                </c:pt>
                <c:pt idx="67">
                  <c:v>267.47908107218319</c:v>
                </c:pt>
                <c:pt idx="68">
                  <c:v>269.52509866656123</c:v>
                </c:pt>
                <c:pt idx="69">
                  <c:v>271.55570112081898</c:v>
                </c:pt>
                <c:pt idx="70">
                  <c:v>273.57123169518314</c:v>
                </c:pt>
                <c:pt idx="71">
                  <c:v>275.57202109651769</c:v>
                </c:pt>
                <c:pt idx="72">
                  <c:v>277.55838811179819</c:v>
                </c:pt>
                <c:pt idx="73">
                  <c:v>277.85472295287622</c:v>
                </c:pt>
                <c:pt idx="74">
                  <c:v>277.85472295287622</c:v>
                </c:pt>
                <c:pt idx="75">
                  <c:v>279.82488643296114</c:v>
                </c:pt>
                <c:pt idx="76">
                  <c:v>281.7812752246316</c:v>
                </c:pt>
                <c:pt idx="77">
                  <c:v>283.72417427357084</c:v>
                </c:pt>
                <c:pt idx="78">
                  <c:v>285.65385883481355</c:v>
                </c:pt>
                <c:pt idx="79">
                  <c:v>287.57059492795781</c:v>
                </c:pt>
                <c:pt idx="80">
                  <c:v>289.47463976524716</c:v>
                </c:pt>
                <c:pt idx="81">
                  <c:v>291.36624215447404</c:v>
                </c:pt>
                <c:pt idx="82">
                  <c:v>293.2456428784912</c:v>
                </c:pt>
                <c:pt idx="83">
                  <c:v>293.83852974587865</c:v>
                </c:pt>
                <c:pt idx="84">
                  <c:v>293.83852974587865</c:v>
                </c:pt>
                <c:pt idx="85">
                  <c:v>295.70221771779057</c:v>
                </c:pt>
                <c:pt idx="86">
                  <c:v>297.55423297815747</c:v>
                </c:pt>
                <c:pt idx="87">
                  <c:v>298.435068279885</c:v>
                </c:pt>
                <c:pt idx="88">
                  <c:v>298.435068279885</c:v>
                </c:pt>
                <c:pt idx="89">
                  <c:v>300.27022825984534</c:v>
                </c:pt>
                <c:pt idx="90">
                  <c:v>302.09424022847509</c:v>
                </c:pt>
                <c:pt idx="91">
                  <c:v>303.31091616890353</c:v>
                </c:pt>
                <c:pt idx="92">
                  <c:v>303.31091616890353</c:v>
                </c:pt>
                <c:pt idx="93">
                  <c:v>303.56799914882271</c:v>
                </c:pt>
                <c:pt idx="94">
                  <c:v>303.56799914882271</c:v>
                </c:pt>
                <c:pt idx="95">
                  <c:v>305.37231391732229</c:v>
                </c:pt>
                <c:pt idx="96">
                  <c:v>307.16603019738307</c:v>
                </c:pt>
                <c:pt idx="97">
                  <c:v>308.94933258905036</c:v>
                </c:pt>
                <c:pt idx="98">
                  <c:v>309.07200097585621</c:v>
                </c:pt>
                <c:pt idx="99">
                  <c:v>309.07200097585621</c:v>
                </c:pt>
                <c:pt idx="100">
                  <c:v>309.29587858104361</c:v>
                </c:pt>
                <c:pt idx="101">
                  <c:v>309.29587858104361</c:v>
                </c:pt>
                <c:pt idx="102">
                  <c:v>311.06697109661076</c:v>
                </c:pt>
                <c:pt idx="103">
                  <c:v>312.82803663869333</c:v>
                </c:pt>
                <c:pt idx="104">
                  <c:v>313.72832730759211</c:v>
                </c:pt>
                <c:pt idx="105">
                  <c:v>313.72832730759211</c:v>
                </c:pt>
                <c:pt idx="106">
                  <c:v>315.47453677788269</c:v>
                </c:pt>
                <c:pt idx="107">
                  <c:v>317.21113371888396</c:v>
                </c:pt>
                <c:pt idx="108">
                  <c:v>318.93827514931422</c:v>
                </c:pt>
                <c:pt idx="109">
                  <c:v>320.51696880386794</c:v>
                </c:pt>
                <c:pt idx="110">
                  <c:v>320.51696880386794</c:v>
                </c:pt>
                <c:pt idx="111">
                  <c:v>322.22639136361823</c:v>
                </c:pt>
                <c:pt idx="112">
                  <c:v>323.92679310489223</c:v>
                </c:pt>
                <c:pt idx="113">
                  <c:v>325.61831534976602</c:v>
                </c:pt>
                <c:pt idx="114">
                  <c:v>326.42208370638724</c:v>
                </c:pt>
                <c:pt idx="115">
                  <c:v>326.42208370638724</c:v>
                </c:pt>
                <c:pt idx="116">
                  <c:v>328.10074174134331</c:v>
                </c:pt>
                <c:pt idx="117">
                  <c:v>329.770854884448</c:v>
                </c:pt>
                <c:pt idx="118">
                  <c:v>331.43255231075244</c:v>
                </c:pt>
                <c:pt idx="119">
                  <c:v>333.0859599731271</c:v>
                </c:pt>
                <c:pt idx="120">
                  <c:v>334.73120071367657</c:v>
                </c:pt>
                <c:pt idx="121">
                  <c:v>336.3683943702494</c:v>
                </c:pt>
                <c:pt idx="122">
                  <c:v>337.99765787830489</c:v>
                </c:pt>
                <c:pt idx="123">
                  <c:v>338.31737293142317</c:v>
                </c:pt>
                <c:pt idx="124">
                  <c:v>338.31737293142317</c:v>
                </c:pt>
                <c:pt idx="125">
                  <c:v>339.9372954343487</c:v>
                </c:pt>
                <c:pt idx="126">
                  <c:v>340.15959298426327</c:v>
                </c:pt>
                <c:pt idx="127">
                  <c:v>340.15959298426327</c:v>
                </c:pt>
                <c:pt idx="128">
                  <c:v>340.39078336996675</c:v>
                </c:pt>
                <c:pt idx="129">
                  <c:v>340.39078336996675</c:v>
                </c:pt>
                <c:pt idx="130">
                  <c:v>342.00088509128108</c:v>
                </c:pt>
                <c:pt idx="131">
                  <c:v>342.24078390983686</c:v>
                </c:pt>
                <c:pt idx="132">
                  <c:v>342.24078390983686</c:v>
                </c:pt>
                <c:pt idx="133">
                  <c:v>342.47281510102323</c:v>
                </c:pt>
                <c:pt idx="134">
                  <c:v>342.47281510102323</c:v>
                </c:pt>
                <c:pt idx="135">
                  <c:v>344.07317402439213</c:v>
                </c:pt>
                <c:pt idx="136">
                  <c:v>345.66612371364891</c:v>
                </c:pt>
                <c:pt idx="137">
                  <c:v>347.25176613405387</c:v>
                </c:pt>
                <c:pt idx="138">
                  <c:v>348.83020093337626</c:v>
                </c:pt>
                <c:pt idx="139">
                  <c:v>350.40152551497215</c:v>
                </c:pt>
                <c:pt idx="140">
                  <c:v>351.9658351079259</c:v>
                </c:pt>
                <c:pt idx="141">
                  <c:v>353.52322283439838</c:v>
                </c:pt>
                <c:pt idx="142">
                  <c:v>354.80942449041527</c:v>
                </c:pt>
                <c:pt idx="143">
                  <c:v>354.80942449041527</c:v>
                </c:pt>
                <c:pt idx="144">
                  <c:v>354.9793897724482</c:v>
                </c:pt>
                <c:pt idx="145">
                  <c:v>354.9793897724482</c:v>
                </c:pt>
                <c:pt idx="146">
                  <c:v>356.52361375260926</c:v>
                </c:pt>
                <c:pt idx="147">
                  <c:v>357.66266152789797</c:v>
                </c:pt>
                <c:pt idx="148">
                  <c:v>357.66266152789797</c:v>
                </c:pt>
                <c:pt idx="149">
                  <c:v>358.60787876902498</c:v>
                </c:pt>
                <c:pt idx="150">
                  <c:v>358.60787876902498</c:v>
                </c:pt>
                <c:pt idx="151">
                  <c:v>358.99096152858738</c:v>
                </c:pt>
                <c:pt idx="152">
                  <c:v>358.99096152858738</c:v>
                </c:pt>
                <c:pt idx="153">
                  <c:v>359.76506537908836</c:v>
                </c:pt>
                <c:pt idx="154">
                  <c:v>359.76506537908836</c:v>
                </c:pt>
                <c:pt idx="155">
                  <c:v>361.28883496064435</c:v>
                </c:pt>
                <c:pt idx="156">
                  <c:v>361.98791859842464</c:v>
                </c:pt>
                <c:pt idx="157">
                  <c:v>361.98791859842464</c:v>
                </c:pt>
                <c:pt idx="158">
                  <c:v>362.52900091885022</c:v>
                </c:pt>
                <c:pt idx="159">
                  <c:v>70.205314864470992</c:v>
                </c:pt>
                <c:pt idx="160">
                  <c:v>70.205314864470992</c:v>
                </c:pt>
                <c:pt idx="161">
                  <c:v>70.205314864470992</c:v>
                </c:pt>
                <c:pt idx="162">
                  <c:v>70.205314864470992</c:v>
                </c:pt>
                <c:pt idx="163">
                  <c:v>77.637015883014925</c:v>
                </c:pt>
                <c:pt idx="164">
                  <c:v>84.416978358737239</c:v>
                </c:pt>
                <c:pt idx="165">
                  <c:v>90.691489320770955</c:v>
                </c:pt>
                <c:pt idx="166">
                  <c:v>96.559133359923607</c:v>
                </c:pt>
                <c:pt idx="167">
                  <c:v>102.09008881972585</c:v>
                </c:pt>
                <c:pt idx="168">
                  <c:v>107.33641616534211</c:v>
                </c:pt>
                <c:pt idx="169">
                  <c:v>112.33799996091935</c:v>
                </c:pt>
                <c:pt idx="170">
                  <c:v>117.12619790302901</c:v>
                </c:pt>
                <c:pt idx="171">
                  <c:v>121.72619371039053</c:v>
                </c:pt>
                <c:pt idx="172">
                  <c:v>123.54847441882688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046-495A-8123-F780D768062B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Sheet1!$Y$5:$Y$177</c:f>
              <c:numCache>
                <c:formatCode>0.00</c:formatCode>
                <c:ptCount val="173"/>
                <c:pt idx="0">
                  <c:v>51.227518578201703</c:v>
                </c:pt>
                <c:pt idx="1">
                  <c:v>61.016216366470978</c:v>
                </c:pt>
                <c:pt idx="2">
                  <c:v>69.438452313397661</c:v>
                </c:pt>
                <c:pt idx="3">
                  <c:v>76.944256833632494</c:v>
                </c:pt>
                <c:pt idx="4">
                  <c:v>77.741205571305628</c:v>
                </c:pt>
                <c:pt idx="5">
                  <c:v>77.741205571305628</c:v>
                </c:pt>
                <c:pt idx="6">
                  <c:v>84.512809938375625</c:v>
                </c:pt>
                <c:pt idx="7">
                  <c:v>90.78069752805385</c:v>
                </c:pt>
                <c:pt idx="8">
                  <c:v>96.642925471448777</c:v>
                </c:pt>
                <c:pt idx="9">
                  <c:v>102.1693449312464</c:v>
                </c:pt>
                <c:pt idx="10">
                  <c:v>105.17703416468827</c:v>
                </c:pt>
                <c:pt idx="11">
                  <c:v>105.17703416468827</c:v>
                </c:pt>
                <c:pt idx="12">
                  <c:v>105.88500571695693</c:v>
                </c:pt>
                <c:pt idx="13">
                  <c:v>105.88500571695693</c:v>
                </c:pt>
                <c:pt idx="14">
                  <c:v>110.95203664502965</c:v>
                </c:pt>
                <c:pt idx="15">
                  <c:v>115.79755798668641</c:v>
                </c:pt>
                <c:pt idx="16">
                  <c:v>120.4483060722732</c:v>
                </c:pt>
                <c:pt idx="17">
                  <c:v>124.26643120199439</c:v>
                </c:pt>
                <c:pt idx="18">
                  <c:v>124.26643120199439</c:v>
                </c:pt>
                <c:pt idx="19">
                  <c:v>125.47889526003966</c:v>
                </c:pt>
                <c:pt idx="20">
                  <c:v>125.47889526003966</c:v>
                </c:pt>
                <c:pt idx="21">
                  <c:v>129.78317747566518</c:v>
                </c:pt>
                <c:pt idx="22">
                  <c:v>133.94921857062104</c:v>
                </c:pt>
                <c:pt idx="23">
                  <c:v>137.98954002271336</c:v>
                </c:pt>
                <c:pt idx="24">
                  <c:v>141.91487996570342</c:v>
                </c:pt>
                <c:pt idx="25">
                  <c:v>143.86258967389685</c:v>
                </c:pt>
                <c:pt idx="26">
                  <c:v>143.86258967389685</c:v>
                </c:pt>
                <c:pt idx="27">
                  <c:v>147.63185532831326</c:v>
                </c:pt>
                <c:pt idx="28">
                  <c:v>151.30725266053844</c:v>
                </c:pt>
                <c:pt idx="29">
                  <c:v>154.89546380601342</c:v>
                </c:pt>
                <c:pt idx="30">
                  <c:v>158.40241383160804</c:v>
                </c:pt>
                <c:pt idx="31">
                  <c:v>161.83338563992294</c:v>
                </c:pt>
                <c:pt idx="32">
                  <c:v>165.19311337849413</c:v>
                </c:pt>
                <c:pt idx="33">
                  <c:v>168.48585907333594</c:v>
                </c:pt>
                <c:pt idx="34">
                  <c:v>169.59730819703483</c:v>
                </c:pt>
                <c:pt idx="35">
                  <c:v>169.59730819703483</c:v>
                </c:pt>
                <c:pt idx="36">
                  <c:v>172.80615425290853</c:v>
                </c:pt>
                <c:pt idx="37">
                  <c:v>175.95649163267612</c:v>
                </c:pt>
                <c:pt idx="38">
                  <c:v>179.05140867270501</c:v>
                </c:pt>
                <c:pt idx="39">
                  <c:v>182.09373121466874</c:v>
                </c:pt>
                <c:pt idx="40">
                  <c:v>185.08605281781774</c:v>
                </c:pt>
                <c:pt idx="41">
                  <c:v>188.0307606421886</c:v>
                </c:pt>
                <c:pt idx="42">
                  <c:v>190.93005773759148</c:v>
                </c:pt>
                <c:pt idx="43">
                  <c:v>193.78598233019855</c:v>
                </c:pt>
                <c:pt idx="44">
                  <c:v>196.60042458672368</c:v>
                </c:pt>
                <c:pt idx="45">
                  <c:v>198.26714359086336</c:v>
                </c:pt>
                <c:pt idx="46">
                  <c:v>198.26714359086336</c:v>
                </c:pt>
                <c:pt idx="47">
                  <c:v>201.01885540336764</c:v>
                </c:pt>
                <c:pt idx="48">
                  <c:v>203.73340479086886</c:v>
                </c:pt>
                <c:pt idx="49">
                  <c:v>206.41225793949357</c:v>
                </c:pt>
                <c:pt idx="50">
                  <c:v>209.05678708829336</c:v>
                </c:pt>
                <c:pt idx="51">
                  <c:v>210.43864877840292</c:v>
                </c:pt>
                <c:pt idx="52">
                  <c:v>210.43864877840292</c:v>
                </c:pt>
                <c:pt idx="53">
                  <c:v>213.0332014022228</c:v>
                </c:pt>
                <c:pt idx="54">
                  <c:v>215.59653267082015</c:v>
                </c:pt>
                <c:pt idx="55">
                  <c:v>218.12974327147597</c:v>
                </c:pt>
                <c:pt idx="56">
                  <c:v>220.63387069912912</c:v>
                </c:pt>
                <c:pt idx="57">
                  <c:v>223.10989422183866</c:v>
                </c:pt>
                <c:pt idx="58">
                  <c:v>225.55873935558347</c:v>
                </c:pt>
                <c:pt idx="59">
                  <c:v>227.98128190638818</c:v>
                </c:pt>
                <c:pt idx="60">
                  <c:v>230.37835162983529</c:v>
                </c:pt>
                <c:pt idx="61">
                  <c:v>232.750735551319</c:v>
                </c:pt>
                <c:pt idx="62">
                  <c:v>235.09918098470703</c:v>
                </c:pt>
                <c:pt idx="63">
                  <c:v>237.42439828223223</c:v>
                </c:pt>
                <c:pt idx="64">
                  <c:v>239.72706334429586</c:v>
                </c:pt>
                <c:pt idx="65">
                  <c:v>242.00781991431606</c:v>
                </c:pt>
                <c:pt idx="66">
                  <c:v>242.70371224948337</c:v>
                </c:pt>
                <c:pt idx="67">
                  <c:v>242.70371224948337</c:v>
                </c:pt>
                <c:pt idx="68">
                  <c:v>244.95675524402267</c:v>
                </c:pt>
                <c:pt idx="69">
                  <c:v>247.1892633988783</c:v>
                </c:pt>
                <c:pt idx="70">
                  <c:v>249.40178816455995</c:v>
                </c:pt>
                <c:pt idx="71">
                  <c:v>251.59485674329679</c:v>
                </c:pt>
                <c:pt idx="72">
                  <c:v>253.76897355602799</c:v>
                </c:pt>
                <c:pt idx="73">
                  <c:v>254.09305420589527</c:v>
                </c:pt>
                <c:pt idx="74">
                  <c:v>254.09305420589527</c:v>
                </c:pt>
                <c:pt idx="75">
                  <c:v>256.24597595997488</c:v>
                </c:pt>
                <c:pt idx="76">
                  <c:v>258.38095942944409</c:v>
                </c:pt>
                <c:pt idx="77">
                  <c:v>260.49844566845314</c:v>
                </c:pt>
                <c:pt idx="78">
                  <c:v>262.59885794816404</c:v>
                </c:pt>
                <c:pt idx="79">
                  <c:v>264.68260274464592</c:v>
                </c:pt>
                <c:pt idx="80">
                  <c:v>266.75007065731029</c:v>
                </c:pt>
                <c:pt idx="81">
                  <c:v>268.80163726376378</c:v>
                </c:pt>
                <c:pt idx="82">
                  <c:v>270.83766391637641</c:v>
                </c:pt>
                <c:pt idx="83">
                  <c:v>271.47949221199025</c:v>
                </c:pt>
                <c:pt idx="84">
                  <c:v>271.47949221199025</c:v>
                </c:pt>
                <c:pt idx="85">
                  <c:v>273.49558440984032</c:v>
                </c:pt>
                <c:pt idx="86">
                  <c:v>275.4969231982094</c:v>
                </c:pt>
                <c:pt idx="87">
                  <c:v>276.44804775523392</c:v>
                </c:pt>
                <c:pt idx="88">
                  <c:v>276.44804775523392</c:v>
                </c:pt>
                <c:pt idx="89">
                  <c:v>278.42816507616482</c:v>
                </c:pt>
                <c:pt idx="90">
                  <c:v>280.3942993494698</c:v>
                </c:pt>
                <c:pt idx="91">
                  <c:v>281.70471241298054</c:v>
                </c:pt>
                <c:pt idx="92">
                  <c:v>281.70471241298054</c:v>
                </c:pt>
                <c:pt idx="93">
                  <c:v>281.9814944915359</c:v>
                </c:pt>
                <c:pt idx="94">
                  <c:v>281.9814944915359</c:v>
                </c:pt>
                <c:pt idx="95">
                  <c:v>283.9230234336062</c:v>
                </c:pt>
                <c:pt idx="96">
                  <c:v>285.85136563549963</c:v>
                </c:pt>
                <c:pt idx="97">
                  <c:v>287.76678619270865</c:v>
                </c:pt>
                <c:pt idx="98">
                  <c:v>287.89848022467936</c:v>
                </c:pt>
                <c:pt idx="99">
                  <c:v>287.89848022467936</c:v>
                </c:pt>
                <c:pt idx="100">
                  <c:v>288.13880966589716</c:v>
                </c:pt>
                <c:pt idx="101">
                  <c:v>288.13880966589716</c:v>
                </c:pt>
                <c:pt idx="102">
                  <c:v>290.03912431890996</c:v>
                </c:pt>
                <c:pt idx="103">
                  <c:v>291.92706903553858</c:v>
                </c:pt>
                <c:pt idx="104">
                  <c:v>292.89161217706476</c:v>
                </c:pt>
                <c:pt idx="105">
                  <c:v>292.89161217706476</c:v>
                </c:pt>
                <c:pt idx="106">
                  <c:v>294.76128728800211</c:v>
                </c:pt>
                <c:pt idx="107">
                  <c:v>296.61917753860774</c:v>
                </c:pt>
                <c:pt idx="108">
                  <c:v>298.46550300441777</c:v>
                </c:pt>
                <c:pt idx="109">
                  <c:v>300.15189557902198</c:v>
                </c:pt>
                <c:pt idx="110">
                  <c:v>300.15189557902198</c:v>
                </c:pt>
                <c:pt idx="111">
                  <c:v>301.97662230656221</c:v>
                </c:pt>
                <c:pt idx="112">
                  <c:v>303.7903889521196</c:v>
                </c:pt>
                <c:pt idx="113">
                  <c:v>305.59339066753409</c:v>
                </c:pt>
                <c:pt idx="114">
                  <c:v>306.44968569029419</c:v>
                </c:pt>
                <c:pt idx="115">
                  <c:v>306.44968569029419</c:v>
                </c:pt>
                <c:pt idx="116">
                  <c:v>308.23713251274597</c:v>
                </c:pt>
                <c:pt idx="117">
                  <c:v>310.01427363861831</c:v>
                </c:pt>
                <c:pt idx="118">
                  <c:v>311.78128529416273</c:v>
                </c:pt>
                <c:pt idx="119">
                  <c:v>313.53833873974662</c:v>
                </c:pt>
                <c:pt idx="120">
                  <c:v>315.28560046357984</c:v>
                </c:pt>
                <c:pt idx="121">
                  <c:v>317.02323236583169</c:v>
                </c:pt>
                <c:pt idx="122">
                  <c:v>318.75139193371393</c:v>
                </c:pt>
                <c:pt idx="123">
                  <c:v>319.09039151262471</c:v>
                </c:pt>
                <c:pt idx="124">
                  <c:v>319.09039151262471</c:v>
                </c:pt>
                <c:pt idx="125">
                  <c:v>320.80741568062314</c:v>
                </c:pt>
                <c:pt idx="126">
                  <c:v>321.04295947377528</c:v>
                </c:pt>
                <c:pt idx="127">
                  <c:v>321.04295947377528</c:v>
                </c:pt>
                <c:pt idx="128">
                  <c:v>321.28790598415014</c:v>
                </c:pt>
                <c:pt idx="129">
                  <c:v>321.28790598415014</c:v>
                </c:pt>
                <c:pt idx="130">
                  <c:v>322.99324843048981</c:v>
                </c:pt>
                <c:pt idx="131">
                  <c:v>323.24725412550703</c:v>
                </c:pt>
                <c:pt idx="132">
                  <c:v>323.24725412550703</c:v>
                </c:pt>
                <c:pt idx="133">
                  <c:v>323.49290905934879</c:v>
                </c:pt>
                <c:pt idx="134">
                  <c:v>323.49290905934879</c:v>
                </c:pt>
                <c:pt idx="135">
                  <c:v>325.18668824489129</c:v>
                </c:pt>
                <c:pt idx="136">
                  <c:v>326.87169074681293</c:v>
                </c:pt>
                <c:pt idx="137">
                  <c:v>328.54805160231905</c:v>
                </c:pt>
                <c:pt idx="138">
                  <c:v>330.21590242094658</c:v>
                </c:pt>
                <c:pt idx="139">
                  <c:v>331.87537150514817</c:v>
                </c:pt>
                <c:pt idx="140">
                  <c:v>333.52658396547662</c:v>
                </c:pt>
                <c:pt idx="141">
                  <c:v>335.16966183066171</c:v>
                </c:pt>
                <c:pt idx="142">
                  <c:v>336.52601806647897</c:v>
                </c:pt>
                <c:pt idx="143">
                  <c:v>336.52601806647897</c:v>
                </c:pt>
                <c:pt idx="144">
                  <c:v>336.70521274800626</c:v>
                </c:pt>
                <c:pt idx="145">
                  <c:v>336.70521274800626</c:v>
                </c:pt>
                <c:pt idx="146">
                  <c:v>338.33285428950018</c:v>
                </c:pt>
                <c:pt idx="147">
                  <c:v>339.53293298247246</c:v>
                </c:pt>
                <c:pt idx="148">
                  <c:v>339.53293298247246</c:v>
                </c:pt>
                <c:pt idx="149">
                  <c:v>340.5284772874071</c:v>
                </c:pt>
                <c:pt idx="150">
                  <c:v>340.5284772874071</c:v>
                </c:pt>
                <c:pt idx="151">
                  <c:v>340.93187528842202</c:v>
                </c:pt>
                <c:pt idx="152">
                  <c:v>340.93187528842202</c:v>
                </c:pt>
                <c:pt idx="153">
                  <c:v>341.74688790928315</c:v>
                </c:pt>
                <c:pt idx="154">
                  <c:v>341.74688790928315</c:v>
                </c:pt>
                <c:pt idx="155">
                  <c:v>343.3506303994215</c:v>
                </c:pt>
                <c:pt idx="156">
                  <c:v>344.08616121500751</c:v>
                </c:pt>
                <c:pt idx="157">
                  <c:v>344.08616121500751</c:v>
                </c:pt>
                <c:pt idx="158">
                  <c:v>344.65534906001409</c:v>
                </c:pt>
                <c:pt idx="159">
                  <c:v>344.65534906001409</c:v>
                </c:pt>
                <c:pt idx="160">
                  <c:v>346.24562038483629</c:v>
                </c:pt>
                <c:pt idx="161">
                  <c:v>347.77365365950334</c:v>
                </c:pt>
                <c:pt idx="162">
                  <c:v>51.227518578201703</c:v>
                </c:pt>
                <c:pt idx="163">
                  <c:v>51.227518578201703</c:v>
                </c:pt>
                <c:pt idx="164">
                  <c:v>51.227518578201703</c:v>
                </c:pt>
                <c:pt idx="165">
                  <c:v>51.227518578201703</c:v>
                </c:pt>
                <c:pt idx="166">
                  <c:v>51.227518578201703</c:v>
                </c:pt>
                <c:pt idx="167">
                  <c:v>51.227518578201703</c:v>
                </c:pt>
                <c:pt idx="168">
                  <c:v>51.227518578201703</c:v>
                </c:pt>
                <c:pt idx="169">
                  <c:v>51.227518578201703</c:v>
                </c:pt>
                <c:pt idx="170">
                  <c:v>51.227518578201703</c:v>
                </c:pt>
                <c:pt idx="171">
                  <c:v>51.227518578201703</c:v>
                </c:pt>
                <c:pt idx="172">
                  <c:v>51.227518578201703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046-495A-8123-F780D768062B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Sheet1!$Z$5:$Z$177</c:f>
              <c:numCache>
                <c:formatCode>0.00</c:formatCode>
                <c:ptCount val="173"/>
                <c:pt idx="0">
                  <c:v>88.220250428531031</c:v>
                </c:pt>
                <c:pt idx="1">
                  <c:v>88.220250428531031</c:v>
                </c:pt>
                <c:pt idx="2">
                  <c:v>81.756299975431432</c:v>
                </c:pt>
                <c:pt idx="3">
                  <c:v>74.73535030808867</c:v>
                </c:pt>
                <c:pt idx="4">
                  <c:v>66.982479691877103</c:v>
                </c:pt>
                <c:pt idx="5">
                  <c:v>66.055856679576323</c:v>
                </c:pt>
                <c:pt idx="6">
                  <c:v>66.055856679576323</c:v>
                </c:pt>
                <c:pt idx="7">
                  <c:v>66.055856679576323</c:v>
                </c:pt>
                <c:pt idx="8">
                  <c:v>66.055856679576323</c:v>
                </c:pt>
                <c:pt idx="9">
                  <c:v>66.055856679576323</c:v>
                </c:pt>
                <c:pt idx="10">
                  <c:v>66.055856679576323</c:v>
                </c:pt>
                <c:pt idx="11">
                  <c:v>357.14926606346654</c:v>
                </c:pt>
                <c:pt idx="12">
                  <c:v>357.14926606346654</c:v>
                </c:pt>
                <c:pt idx="13">
                  <c:v>356.94001222848749</c:v>
                </c:pt>
                <c:pt idx="14">
                  <c:v>356.94001222848749</c:v>
                </c:pt>
                <c:pt idx="15">
                  <c:v>355.39759752940478</c:v>
                </c:pt>
                <c:pt idx="16">
                  <c:v>353.84845955531978</c:v>
                </c:pt>
                <c:pt idx="17">
                  <c:v>352.29250961335066</c:v>
                </c:pt>
                <c:pt idx="18">
                  <c:v>350.9639024766974</c:v>
                </c:pt>
                <c:pt idx="19">
                  <c:v>350.9639024766974</c:v>
                </c:pt>
                <c:pt idx="20">
                  <c:v>350.53224332388135</c:v>
                </c:pt>
                <c:pt idx="21">
                  <c:v>350.53224332388135</c:v>
                </c:pt>
                <c:pt idx="22">
                  <c:v>348.96150734668828</c:v>
                </c:pt>
                <c:pt idx="23">
                  <c:v>347.38366917526906</c:v>
                </c:pt>
                <c:pt idx="24">
                  <c:v>345.79863159022591</c:v>
                </c:pt>
                <c:pt idx="25">
                  <c:v>344.20629513370727</c:v>
                </c:pt>
                <c:pt idx="26">
                  <c:v>343.39679971961414</c:v>
                </c:pt>
                <c:pt idx="27">
                  <c:v>343.39679971961414</c:v>
                </c:pt>
                <c:pt idx="28">
                  <c:v>341.79327386253931</c:v>
                </c:pt>
                <c:pt idx="29">
                  <c:v>340.18218950684764</c:v>
                </c:pt>
                <c:pt idx="30">
                  <c:v>338.56343874918446</c:v>
                </c:pt>
                <c:pt idx="31">
                  <c:v>336.93691109415835</c:v>
                </c:pt>
                <c:pt idx="32">
                  <c:v>335.30249336632255</c:v>
                </c:pt>
                <c:pt idx="33">
                  <c:v>333.660069618276</c:v>
                </c:pt>
                <c:pt idx="34">
                  <c:v>332.00952103467273</c:v>
                </c:pt>
                <c:pt idx="35">
                  <c:v>331.44314718767799</c:v>
                </c:pt>
                <c:pt idx="36">
                  <c:v>331.44314718767799</c:v>
                </c:pt>
                <c:pt idx="37">
                  <c:v>329.78150314666345</c:v>
                </c:pt>
                <c:pt idx="38">
                  <c:v>328.11144420405822</c:v>
                </c:pt>
                <c:pt idx="39">
                  <c:v>326.43284120577209</c:v>
                </c:pt>
                <c:pt idx="40">
                  <c:v>324.74556165969813</c:v>
                </c:pt>
                <c:pt idx="41">
                  <c:v>323.04946961366892</c:v>
                </c:pt>
                <c:pt idx="42">
                  <c:v>321.34442552761482</c:v>
                </c:pt>
                <c:pt idx="43">
                  <c:v>319.63028613958471</c:v>
                </c:pt>
                <c:pt idx="44">
                  <c:v>317.90690432526441</c:v>
                </c:pt>
                <c:pt idx="45">
                  <c:v>316.17412895060346</c:v>
                </c:pt>
                <c:pt idx="46">
                  <c:v>315.13163366706436</c:v>
                </c:pt>
                <c:pt idx="47">
                  <c:v>315.13163366706436</c:v>
                </c:pt>
                <c:pt idx="48">
                  <c:v>313.38351350649071</c:v>
                </c:pt>
                <c:pt idx="49">
                  <c:v>311.62558710361515</c:v>
                </c:pt>
                <c:pt idx="50">
                  <c:v>309.85768755619546</c:v>
                </c:pt>
                <c:pt idx="51">
                  <c:v>308.07964317311331</c:v>
                </c:pt>
                <c:pt idx="52">
                  <c:v>307.13739900193337</c:v>
                </c:pt>
                <c:pt idx="53">
                  <c:v>307.13739900193337</c:v>
                </c:pt>
                <c:pt idx="54">
                  <c:v>305.3435145302301</c:v>
                </c:pt>
                <c:pt idx="55">
                  <c:v>303.53902857074712</c:v>
                </c:pt>
                <c:pt idx="56">
                  <c:v>301.72375091409828</c:v>
                </c:pt>
                <c:pt idx="57">
                  <c:v>299.89748559411566</c:v>
                </c:pt>
                <c:pt idx="58">
                  <c:v>298.06003064093113</c:v>
                </c:pt>
                <c:pt idx="59">
                  <c:v>296.21117782027198</c:v>
                </c:pt>
                <c:pt idx="60">
                  <c:v>294.35071235801826</c:v>
                </c:pt>
                <c:pt idx="61">
                  <c:v>292.47841264898989</c:v>
                </c:pt>
                <c:pt idx="62">
                  <c:v>290.5940499488467</c:v>
                </c:pt>
                <c:pt idx="63">
                  <c:v>288.69738804788796</c:v>
                </c:pt>
                <c:pt idx="64">
                  <c:v>286.78818292543502</c:v>
                </c:pt>
                <c:pt idx="65">
                  <c:v>284.86618238336536</c:v>
                </c:pt>
                <c:pt idx="66">
                  <c:v>282.9311256572397</c:v>
                </c:pt>
                <c:pt idx="67">
                  <c:v>282.33440248342527</c:v>
                </c:pt>
                <c:pt idx="68">
                  <c:v>282.33440248342527</c:v>
                </c:pt>
                <c:pt idx="69">
                  <c:v>280.38187321164821</c:v>
                </c:pt>
                <c:pt idx="70">
                  <c:v>278.41565118662561</c:v>
                </c:pt>
                <c:pt idx="71">
                  <c:v>276.43544422825516</c:v>
                </c:pt>
                <c:pt idx="72">
                  <c:v>274.44094961516362</c:v>
                </c:pt>
                <c:pt idx="73">
                  <c:v>272.4318535444649</c:v>
                </c:pt>
                <c:pt idx="74">
                  <c:v>272.12961354779594</c:v>
                </c:pt>
                <c:pt idx="75">
                  <c:v>272.12961354779594</c:v>
                </c:pt>
                <c:pt idx="76">
                  <c:v>270.10332572864178</c:v>
                </c:pt>
                <c:pt idx="77">
                  <c:v>268.06172156738972</c:v>
                </c:pt>
                <c:pt idx="78">
                  <c:v>266.00444840203852</c:v>
                </c:pt>
                <c:pt idx="79">
                  <c:v>263.93113982566132</c:v>
                </c:pt>
                <c:pt idx="80">
                  <c:v>261.84141492451647</c:v>
                </c:pt>
                <c:pt idx="81">
                  <c:v>259.73487746098482</c:v>
                </c:pt>
                <c:pt idx="82">
                  <c:v>257.61111499636968</c:v>
                </c:pt>
                <c:pt idx="83">
                  <c:v>255.46969794805958</c:v>
                </c:pt>
                <c:pt idx="84">
                  <c:v>254.78754301117783</c:v>
                </c:pt>
                <c:pt idx="85">
                  <c:v>254.78754301117783</c:v>
                </c:pt>
                <c:pt idx="86">
                  <c:v>252.62219236178123</c:v>
                </c:pt>
                <c:pt idx="87">
                  <c:v>250.43812024864107</c:v>
                </c:pt>
                <c:pt idx="88">
                  <c:v>249.38781778120759</c:v>
                </c:pt>
                <c:pt idx="89">
                  <c:v>249.38781778120759</c:v>
                </c:pt>
                <c:pt idx="90">
                  <c:v>247.17516796327416</c:v>
                </c:pt>
                <c:pt idx="91">
                  <c:v>244.94253133678683</c:v>
                </c:pt>
                <c:pt idx="92">
                  <c:v>243.43430688724379</c:v>
                </c:pt>
                <c:pt idx="93">
                  <c:v>243.43430688724379</c:v>
                </c:pt>
                <c:pt idx="94">
                  <c:v>243.11364324050757</c:v>
                </c:pt>
                <c:pt idx="95">
                  <c:v>243.11364324050757</c:v>
                </c:pt>
                <c:pt idx="96">
                  <c:v>240.84335890713862</c:v>
                </c:pt>
                <c:pt idx="97">
                  <c:v>238.55146935131793</c:v>
                </c:pt>
                <c:pt idx="98">
                  <c:v>236.23734575564632</c:v>
                </c:pt>
                <c:pt idx="99">
                  <c:v>236.07683463159358</c:v>
                </c:pt>
                <c:pt idx="100">
                  <c:v>236.07683463159358</c:v>
                </c:pt>
                <c:pt idx="101">
                  <c:v>235.78344541055631</c:v>
                </c:pt>
                <c:pt idx="102">
                  <c:v>235.78344541055631</c:v>
                </c:pt>
                <c:pt idx="103">
                  <c:v>233.4418838376541</c:v>
                </c:pt>
                <c:pt idx="104">
                  <c:v>231.07659580682937</c:v>
                </c:pt>
                <c:pt idx="105">
                  <c:v>229.85280133527368</c:v>
                </c:pt>
                <c:pt idx="106">
                  <c:v>229.85280133527368</c:v>
                </c:pt>
                <c:pt idx="107">
                  <c:v>227.45019296908234</c:v>
                </c:pt>
                <c:pt idx="108">
                  <c:v>225.02193289026914</c:v>
                </c:pt>
                <c:pt idx="109">
                  <c:v>222.56718150183954</c:v>
                </c:pt>
                <c:pt idx="110">
                  <c:v>220.28764455972737</c:v>
                </c:pt>
                <c:pt idx="111">
                  <c:v>220.28764455972737</c:v>
                </c:pt>
                <c:pt idx="112">
                  <c:v>217.77953610399848</c:v>
                </c:pt>
                <c:pt idx="113">
                  <c:v>215.24220391380678</c:v>
                </c:pt>
                <c:pt idx="114">
                  <c:v>212.67460202307367</c:v>
                </c:pt>
                <c:pt idx="115">
                  <c:v>211.43887274026213</c:v>
                </c:pt>
                <c:pt idx="116">
                  <c:v>211.43887274026213</c:v>
                </c:pt>
                <c:pt idx="117">
                  <c:v>208.82451222419451</c:v>
                </c:pt>
                <c:pt idx="118">
                  <c:v>206.17700382359027</c:v>
                </c:pt>
                <c:pt idx="119">
                  <c:v>203.49505376218056</c:v>
                </c:pt>
                <c:pt idx="120">
                  <c:v>200.7772818465096</c:v>
                </c:pt>
                <c:pt idx="121">
                  <c:v>198.02221316224285</c:v>
                </c:pt>
                <c:pt idx="122">
                  <c:v>195.22826871555446</c:v>
                </c:pt>
                <c:pt idx="123">
                  <c:v>192.39375485101573</c:v>
                </c:pt>
                <c:pt idx="124">
                  <c:v>191.83099022231193</c:v>
                </c:pt>
                <c:pt idx="125">
                  <c:v>191.83099022231193</c:v>
                </c:pt>
                <c:pt idx="126">
                  <c:v>188.94551809892909</c:v>
                </c:pt>
                <c:pt idx="127">
                  <c:v>188.54502098351136</c:v>
                </c:pt>
                <c:pt idx="128">
                  <c:v>188.54502098351136</c:v>
                </c:pt>
                <c:pt idx="129">
                  <c:v>188.12731921141261</c:v>
                </c:pt>
                <c:pt idx="130">
                  <c:v>188.12731921141261</c:v>
                </c:pt>
                <c:pt idx="131">
                  <c:v>185.18414682059782</c:v>
                </c:pt>
                <c:pt idx="132">
                  <c:v>184.74041102496423</c:v>
                </c:pt>
                <c:pt idx="133">
                  <c:v>184.74041102496423</c:v>
                </c:pt>
                <c:pt idx="134">
                  <c:v>184.30991442044763</c:v>
                </c:pt>
                <c:pt idx="135">
                  <c:v>184.30991442044763</c:v>
                </c:pt>
                <c:pt idx="136">
                  <c:v>181.3047835929122</c:v>
                </c:pt>
                <c:pt idx="137">
                  <c:v>178.24899594015312</c:v>
                </c:pt>
                <c:pt idx="138">
                  <c:v>175.13989994764964</c:v>
                </c:pt>
                <c:pt idx="139">
                  <c:v>171.97460438585904</c:v>
                </c:pt>
                <c:pt idx="140">
                  <c:v>168.7499468256886</c:v>
                </c:pt>
                <c:pt idx="141">
                  <c:v>165.46245662890638</c:v>
                </c:pt>
                <c:pt idx="142">
                  <c:v>162.10831118012649</c:v>
                </c:pt>
                <c:pt idx="143">
                  <c:v>159.27349412150386</c:v>
                </c:pt>
                <c:pt idx="144">
                  <c:v>159.27349412150386</c:v>
                </c:pt>
                <c:pt idx="145">
                  <c:v>158.89432486301305</c:v>
                </c:pt>
                <c:pt idx="146">
                  <c:v>158.89432486301305</c:v>
                </c:pt>
                <c:pt idx="147">
                  <c:v>155.39847642004966</c:v>
                </c:pt>
                <c:pt idx="148">
                  <c:v>152.75861411283074</c:v>
                </c:pt>
                <c:pt idx="149">
                  <c:v>152.75861411283074</c:v>
                </c:pt>
                <c:pt idx="150">
                  <c:v>150.52628648070984</c:v>
                </c:pt>
                <c:pt idx="151">
                  <c:v>150.52628648070984</c:v>
                </c:pt>
                <c:pt idx="152">
                  <c:v>149.6103712236312</c:v>
                </c:pt>
                <c:pt idx="153">
                  <c:v>149.6103712236312</c:v>
                </c:pt>
                <c:pt idx="154">
                  <c:v>147.73920051791515</c:v>
                </c:pt>
                <c:pt idx="155">
                  <c:v>147.73920051791515</c:v>
                </c:pt>
                <c:pt idx="156">
                  <c:v>143.97274523211934</c:v>
                </c:pt>
                <c:pt idx="157">
                  <c:v>142.20590854698247</c:v>
                </c:pt>
                <c:pt idx="158">
                  <c:v>142.20590854698247</c:v>
                </c:pt>
                <c:pt idx="159">
                  <c:v>140.82079793010953</c:v>
                </c:pt>
                <c:pt idx="160">
                  <c:v>140.82079793010953</c:v>
                </c:pt>
                <c:pt idx="161">
                  <c:v>136.86408268670323</c:v>
                </c:pt>
                <c:pt idx="162">
                  <c:v>132.93341410523067</c:v>
                </c:pt>
                <c:pt idx="163">
                  <c:v>132.93341410523067</c:v>
                </c:pt>
                <c:pt idx="164">
                  <c:v>128.73450425458103</c:v>
                </c:pt>
                <c:pt idx="165">
                  <c:v>124.39394111319383</c:v>
                </c:pt>
                <c:pt idx="166">
                  <c:v>119.89634100202031</c:v>
                </c:pt>
                <c:pt idx="167">
                  <c:v>115.22331615464265</c:v>
                </c:pt>
                <c:pt idx="168">
                  <c:v>110.35258304939097</c:v>
                </c:pt>
                <c:pt idx="169">
                  <c:v>105.25669853112785</c:v>
                </c:pt>
                <c:pt idx="170">
                  <c:v>99.901214135128157</c:v>
                </c:pt>
                <c:pt idx="171">
                  <c:v>94.241883394129644</c:v>
                </c:pt>
                <c:pt idx="172">
                  <c:v>88.220250428531031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046-495A-8123-F780D768062B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Sheet1!$AA$5:$AA$177</c:f>
              <c:numCache>
                <c:formatCode>0.00</c:formatCode>
                <c:ptCount val="173"/>
                <c:pt idx="0">
                  <c:v>114.12757125515293</c:v>
                </c:pt>
                <c:pt idx="1">
                  <c:v>114.12757125515293</c:v>
                </c:pt>
                <c:pt idx="2">
                  <c:v>109.20797828272441</c:v>
                </c:pt>
                <c:pt idx="3">
                  <c:v>104.0560547041834</c:v>
                </c:pt>
                <c:pt idx="4">
                  <c:v>98.635401964000764</c:v>
                </c:pt>
                <c:pt idx="5">
                  <c:v>98.00850032828788</c:v>
                </c:pt>
                <c:pt idx="6">
                  <c:v>98.00850032828788</c:v>
                </c:pt>
                <c:pt idx="7">
                  <c:v>92.233107594832802</c:v>
                </c:pt>
                <c:pt idx="8">
                  <c:v>86.071052837757264</c:v>
                </c:pt>
                <c:pt idx="9">
                  <c:v>79.432399791269063</c:v>
                </c:pt>
                <c:pt idx="10">
                  <c:v>72.185775167965062</c:v>
                </c:pt>
                <c:pt idx="11">
                  <c:v>67.728521795474023</c:v>
                </c:pt>
                <c:pt idx="12">
                  <c:v>67.728521795474023</c:v>
                </c:pt>
                <c:pt idx="13">
                  <c:v>66.616264865271461</c:v>
                </c:pt>
                <c:pt idx="14">
                  <c:v>66.616264865271461</c:v>
                </c:pt>
                <c:pt idx="15">
                  <c:v>66.616264865271461</c:v>
                </c:pt>
                <c:pt idx="16">
                  <c:v>66.616264865271461</c:v>
                </c:pt>
                <c:pt idx="17">
                  <c:v>66.616264865271461</c:v>
                </c:pt>
                <c:pt idx="18">
                  <c:v>358.35450433418589</c:v>
                </c:pt>
                <c:pt idx="19">
                  <c:v>358.35450433418589</c:v>
                </c:pt>
                <c:pt idx="20">
                  <c:v>357.93175822298872</c:v>
                </c:pt>
                <c:pt idx="21">
                  <c:v>357.93175822298872</c:v>
                </c:pt>
                <c:pt idx="22">
                  <c:v>356.39363566792275</c:v>
                </c:pt>
                <c:pt idx="23">
                  <c:v>354.84884605223118</c:v>
                </c:pt>
                <c:pt idx="24">
                  <c:v>353.29730192091768</c:v>
                </c:pt>
                <c:pt idx="25">
                  <c:v>351.73891389011828</c:v>
                </c:pt>
                <c:pt idx="26">
                  <c:v>350.94679367761722</c:v>
                </c:pt>
                <c:pt idx="27">
                  <c:v>350.94679367761722</c:v>
                </c:pt>
                <c:pt idx="28">
                  <c:v>349.37792144410048</c:v>
                </c:pt>
                <c:pt idx="29">
                  <c:v>347.80197238169887</c:v>
                </c:pt>
                <c:pt idx="30">
                  <c:v>346.21884985165099</c:v>
                </c:pt>
                <c:pt idx="31">
                  <c:v>344.62845499552128</c:v>
                </c:pt>
                <c:pt idx="32">
                  <c:v>343.03068666316142</c:v>
                </c:pt>
                <c:pt idx="33">
                  <c:v>341.42544133763676</c:v>
                </c:pt>
                <c:pt idx="34">
                  <c:v>339.8126130569612</c:v>
                </c:pt>
                <c:pt idx="35">
                  <c:v>339.25926627374537</c:v>
                </c:pt>
                <c:pt idx="36">
                  <c:v>339.25926627374537</c:v>
                </c:pt>
                <c:pt idx="37">
                  <c:v>337.63609071395206</c:v>
                </c:pt>
                <c:pt idx="38">
                  <c:v>336.00507399829553</c:v>
                </c:pt>
                <c:pt idx="39">
                  <c:v>334.36610138080692</c:v>
                </c:pt>
                <c:pt idx="40">
                  <c:v>332.71905528929369</c:v>
                </c:pt>
                <c:pt idx="41">
                  <c:v>331.06381522691373</c:v>
                </c:pt>
                <c:pt idx="42">
                  <c:v>329.40025766929824</c:v>
                </c:pt>
                <c:pt idx="43">
                  <c:v>327.72825595697429</c:v>
                </c:pt>
                <c:pt idx="44">
                  <c:v>326.04768018282243</c:v>
                </c:pt>
                <c:pt idx="45">
                  <c:v>324.35839707428579</c:v>
                </c:pt>
                <c:pt idx="46">
                  <c:v>323.3422899538507</c:v>
                </c:pt>
                <c:pt idx="47">
                  <c:v>323.3422899538507</c:v>
                </c:pt>
                <c:pt idx="48">
                  <c:v>321.63879814568401</c:v>
                </c:pt>
                <c:pt idx="49">
                  <c:v>319.92623598667251</c:v>
                </c:pt>
                <c:pt idx="50">
                  <c:v>318.20445702818188</c:v>
                </c:pt>
                <c:pt idx="51">
                  <c:v>316.47331083773884</c:v>
                </c:pt>
                <c:pt idx="52">
                  <c:v>315.55613098242929</c:v>
                </c:pt>
                <c:pt idx="53">
                  <c:v>315.55613098242929</c:v>
                </c:pt>
                <c:pt idx="54">
                  <c:v>313.81037554644377</c:v>
                </c:pt>
                <c:pt idx="55">
                  <c:v>312.05485383278381</c:v>
                </c:pt>
                <c:pt idx="56">
                  <c:v>310.289400077734</c:v>
                </c:pt>
                <c:pt idx="57">
                  <c:v>308.51384377463529</c:v>
                </c:pt>
                <c:pt idx="58">
                  <c:v>306.72800948169055</c:v>
                </c:pt>
                <c:pt idx="59">
                  <c:v>304.93171661963936</c:v>
                </c:pt>
                <c:pt idx="60">
                  <c:v>303.12477925864135</c:v>
                </c:pt>
                <c:pt idx="61">
                  <c:v>301.30700589365665</c:v>
                </c:pt>
                <c:pt idx="62">
                  <c:v>299.47819920755506</c:v>
                </c:pt>
                <c:pt idx="63">
                  <c:v>297.63815582112454</c:v>
                </c:pt>
                <c:pt idx="64">
                  <c:v>295.78666602908254</c:v>
                </c:pt>
                <c:pt idx="65">
                  <c:v>293.92351352112001</c:v>
                </c:pt>
                <c:pt idx="66">
                  <c:v>292.04847508692802</c:v>
                </c:pt>
                <c:pt idx="67">
                  <c:v>291.47041832851585</c:v>
                </c:pt>
                <c:pt idx="68">
                  <c:v>291.47041832851585</c:v>
                </c:pt>
                <c:pt idx="69">
                  <c:v>289.57949644372275</c:v>
                </c:pt>
                <c:pt idx="70">
                  <c:v>287.6761456231643</c:v>
                </c:pt>
                <c:pt idx="71">
                  <c:v>285.76011751222393</c:v>
                </c:pt>
                <c:pt idx="72">
                  <c:v>283.8311553734016</c:v>
                </c:pt>
                <c:pt idx="73">
                  <c:v>281.88899368474824</c:v>
                </c:pt>
                <c:pt idx="74">
                  <c:v>281.59690428802662</c:v>
                </c:pt>
                <c:pt idx="75">
                  <c:v>281.59690428802662</c:v>
                </c:pt>
                <c:pt idx="76">
                  <c:v>279.6392256186532</c:v>
                </c:pt>
                <c:pt idx="77">
                  <c:v>277.66774480410942</c:v>
                </c:pt>
                <c:pt idx="78">
                  <c:v>275.68216573547159</c:v>
                </c:pt>
                <c:pt idx="79">
                  <c:v>273.68218156211782</c:v>
                </c:pt>
                <c:pt idx="80">
                  <c:v>271.66747413814562</c:v>
                </c:pt>
                <c:pt idx="81">
                  <c:v>269.63771343155992</c:v>
                </c:pt>
                <c:pt idx="82">
                  <c:v>267.59255689312442</c:v>
                </c:pt>
                <c:pt idx="83">
                  <c:v>265.5316487814589</c:v>
                </c:pt>
                <c:pt idx="84">
                  <c:v>264.87540846330006</c:v>
                </c:pt>
                <c:pt idx="85">
                  <c:v>264.87540846330006</c:v>
                </c:pt>
                <c:pt idx="86">
                  <c:v>262.79319247004867</c:v>
                </c:pt>
                <c:pt idx="87">
                  <c:v>260.69434594674289</c:v>
                </c:pt>
                <c:pt idx="88">
                  <c:v>259.68552826948223</c:v>
                </c:pt>
                <c:pt idx="89">
                  <c:v>259.68552826948223</c:v>
                </c:pt>
                <c:pt idx="90">
                  <c:v>257.56135888871228</c:v>
                </c:pt>
                <c:pt idx="91">
                  <c:v>255.41952468948034</c:v>
                </c:pt>
                <c:pt idx="92">
                  <c:v>253.97352559784662</c:v>
                </c:pt>
                <c:pt idx="93">
                  <c:v>253.97352559784662</c:v>
                </c:pt>
                <c:pt idx="94">
                  <c:v>253.66618510278434</c:v>
                </c:pt>
                <c:pt idx="95">
                  <c:v>253.66618510278434</c:v>
                </c:pt>
                <c:pt idx="96">
                  <c:v>251.49117969543195</c:v>
                </c:pt>
                <c:pt idx="97">
                  <c:v>249.29719907090822</c:v>
                </c:pt>
                <c:pt idx="98">
                  <c:v>247.08373775827505</c:v>
                </c:pt>
                <c:pt idx="99">
                  <c:v>246.93027717272753</c:v>
                </c:pt>
                <c:pt idx="100">
                  <c:v>246.93027717272753</c:v>
                </c:pt>
                <c:pt idx="101">
                  <c:v>246.64979842805477</c:v>
                </c:pt>
                <c:pt idx="102">
                  <c:v>246.64979842805477</c:v>
                </c:pt>
                <c:pt idx="103">
                  <c:v>244.41236274910491</c:v>
                </c:pt>
                <c:pt idx="104">
                  <c:v>242.15425469026979</c:v>
                </c:pt>
                <c:pt idx="105">
                  <c:v>240.9867220753045</c:v>
                </c:pt>
                <c:pt idx="106">
                  <c:v>240.9867220753045</c:v>
                </c:pt>
                <c:pt idx="107">
                  <c:v>238.69620905368407</c:v>
                </c:pt>
                <c:pt idx="108">
                  <c:v>236.38350242053707</c:v>
                </c:pt>
                <c:pt idx="109">
                  <c:v>234.04794426911778</c:v>
                </c:pt>
                <c:pt idx="110">
                  <c:v>231.88129782412392</c:v>
                </c:pt>
                <c:pt idx="111">
                  <c:v>231.88129782412392</c:v>
                </c:pt>
                <c:pt idx="112">
                  <c:v>229.49992653724325</c:v>
                </c:pt>
                <c:pt idx="113">
                  <c:v>227.09358485126799</c:v>
                </c:pt>
                <c:pt idx="114">
                  <c:v>224.66147039623874</c:v>
                </c:pt>
                <c:pt idx="115">
                  <c:v>223.49202858401921</c:v>
                </c:pt>
                <c:pt idx="116">
                  <c:v>223.49202858401921</c:v>
                </c:pt>
                <c:pt idx="117">
                  <c:v>221.02028603863505</c:v>
                </c:pt>
                <c:pt idx="118">
                  <c:v>218.52058676609866</c:v>
                </c:pt>
                <c:pt idx="119">
                  <c:v>215.99196012953828</c:v>
                </c:pt>
                <c:pt idx="120">
                  <c:v>213.43337799088513</c:v>
                </c:pt>
                <c:pt idx="121">
                  <c:v>210.84374982578936</c:v>
                </c:pt>
                <c:pt idx="122">
                  <c:v>208.22191729162435</c:v>
                </c:pt>
                <c:pt idx="123">
                  <c:v>205.56664817182784</c:v>
                </c:pt>
                <c:pt idx="124">
                  <c:v>205.04004180793578</c:v>
                </c:pt>
                <c:pt idx="125">
                  <c:v>205.04004180793578</c:v>
                </c:pt>
                <c:pt idx="126">
                  <c:v>202.34302247569607</c:v>
                </c:pt>
                <c:pt idx="127">
                  <c:v>201.96909385497585</c:v>
                </c:pt>
                <c:pt idx="128">
                  <c:v>201.96909385497585</c:v>
                </c:pt>
                <c:pt idx="129">
                  <c:v>201.57921065576193</c:v>
                </c:pt>
                <c:pt idx="130">
                  <c:v>201.57921065576193</c:v>
                </c:pt>
                <c:pt idx="131">
                  <c:v>198.83525383744214</c:v>
                </c:pt>
                <c:pt idx="132">
                  <c:v>198.42204867554426</c:v>
                </c:pt>
                <c:pt idx="133">
                  <c:v>198.42204867554426</c:v>
                </c:pt>
                <c:pt idx="134">
                  <c:v>198.02129806816251</c:v>
                </c:pt>
                <c:pt idx="135">
                  <c:v>198.02129806816251</c:v>
                </c:pt>
                <c:pt idx="136">
                  <c:v>195.22734052534767</c:v>
                </c:pt>
                <c:pt idx="137">
                  <c:v>192.3928129858287</c:v>
                </c:pt>
                <c:pt idx="138">
                  <c:v>189.51589508165284</c:v>
                </c:pt>
                <c:pt idx="139">
                  <c:v>186.59462609785965</c:v>
                </c:pt>
                <c:pt idx="140">
                  <c:v>183.62688933976975</c:v>
                </c:pt>
                <c:pt idx="141">
                  <c:v>180.61039418759941</c:v>
                </c:pt>
                <c:pt idx="142">
                  <c:v>177.54265540596165</c:v>
                </c:pt>
                <c:pt idx="143">
                  <c:v>174.95809745364758</c:v>
                </c:pt>
                <c:pt idx="144">
                  <c:v>174.95809745364758</c:v>
                </c:pt>
                <c:pt idx="145">
                  <c:v>174.61299037757772</c:v>
                </c:pt>
                <c:pt idx="146">
                  <c:v>174.61299037757772</c:v>
                </c:pt>
                <c:pt idx="147">
                  <c:v>171.43796664858121</c:v>
                </c:pt>
                <c:pt idx="148">
                  <c:v>169.04876255270264</c:v>
                </c:pt>
                <c:pt idx="149">
                  <c:v>169.04876255270264</c:v>
                </c:pt>
                <c:pt idx="150">
                  <c:v>167.03428647017364</c:v>
                </c:pt>
                <c:pt idx="151">
                  <c:v>167.03428647017364</c:v>
                </c:pt>
                <c:pt idx="152">
                  <c:v>166.20936529750674</c:v>
                </c:pt>
                <c:pt idx="153">
                  <c:v>166.20936529750674</c:v>
                </c:pt>
                <c:pt idx="154">
                  <c:v>164.52708380263729</c:v>
                </c:pt>
                <c:pt idx="155">
                  <c:v>164.52708380263729</c:v>
                </c:pt>
                <c:pt idx="156">
                  <c:v>161.15347127691675</c:v>
                </c:pt>
                <c:pt idx="157">
                  <c:v>159.57697315277048</c:v>
                </c:pt>
                <c:pt idx="158">
                  <c:v>159.57697315277048</c:v>
                </c:pt>
                <c:pt idx="159">
                  <c:v>158.34388862409571</c:v>
                </c:pt>
                <c:pt idx="160">
                  <c:v>158.34388862409571</c:v>
                </c:pt>
                <c:pt idx="161">
                  <c:v>154.83561303718218</c:v>
                </c:pt>
                <c:pt idx="162">
                  <c:v>151.37233076292384</c:v>
                </c:pt>
                <c:pt idx="163">
                  <c:v>151.37233076292384</c:v>
                </c:pt>
                <c:pt idx="164">
                  <c:v>147.69855287239622</c:v>
                </c:pt>
                <c:pt idx="165">
                  <c:v>143.93103390374162</c:v>
                </c:pt>
                <c:pt idx="166">
                  <c:v>140.0622094663654</c:v>
                </c:pt>
                <c:pt idx="167">
                  <c:v>136.08343955309189</c:v>
                </c:pt>
                <c:pt idx="168">
                  <c:v>131.98478139770515</c:v>
                </c:pt>
                <c:pt idx="169">
                  <c:v>127.75469666748073</c:v>
                </c:pt>
                <c:pt idx="170">
                  <c:v>123.37966818159308</c:v>
                </c:pt>
                <c:pt idx="171">
                  <c:v>118.84368944373955</c:v>
                </c:pt>
                <c:pt idx="172">
                  <c:v>114.12757125515293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046-495A-8123-F780D768062B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Sheet1!$AB$5:$AB$177</c:f>
              <c:numCache>
                <c:formatCode>0.00</c:formatCode>
                <c:ptCount val="173"/>
                <c:pt idx="0">
                  <c:v>125.50835396416095</c:v>
                </c:pt>
                <c:pt idx="1">
                  <c:v>125.50835396416095</c:v>
                </c:pt>
                <c:pt idx="2">
                  <c:v>121.05216608881112</c:v>
                </c:pt>
                <c:pt idx="3">
                  <c:v>116.42554236417845</c:v>
                </c:pt>
                <c:pt idx="4">
                  <c:v>111.60728880674914</c:v>
                </c:pt>
                <c:pt idx="5">
                  <c:v>111.05363807995265</c:v>
                </c:pt>
                <c:pt idx="6">
                  <c:v>111.05363807995265</c:v>
                </c:pt>
                <c:pt idx="7">
                  <c:v>105.9914644242314</c:v>
                </c:pt>
                <c:pt idx="8">
                  <c:v>100.67507402924076</c:v>
                </c:pt>
                <c:pt idx="9">
                  <c:v>95.061824781523669</c:v>
                </c:pt>
                <c:pt idx="10">
                  <c:v>89.095625766886599</c:v>
                </c:pt>
                <c:pt idx="11">
                  <c:v>85.524248367308715</c:v>
                </c:pt>
                <c:pt idx="12">
                  <c:v>85.524248367308715</c:v>
                </c:pt>
                <c:pt idx="13">
                  <c:v>84.646152533904967</c:v>
                </c:pt>
                <c:pt idx="14">
                  <c:v>84.646152533904967</c:v>
                </c:pt>
                <c:pt idx="15">
                  <c:v>77.886142148607576</c:v>
                </c:pt>
                <c:pt idx="16">
                  <c:v>70.480714658643365</c:v>
                </c:pt>
                <c:pt idx="17">
                  <c:v>62.199767996296451</c:v>
                </c:pt>
                <c:pt idx="18">
                  <c:v>54.170653040120385</c:v>
                </c:pt>
                <c:pt idx="19">
                  <c:v>54.170653040120385</c:v>
                </c:pt>
                <c:pt idx="20">
                  <c:v>51.299633710126081</c:v>
                </c:pt>
                <c:pt idx="21">
                  <c:v>51.299633710126081</c:v>
                </c:pt>
                <c:pt idx="22">
                  <c:v>51.299633710126081</c:v>
                </c:pt>
                <c:pt idx="23">
                  <c:v>51.299633710126081</c:v>
                </c:pt>
                <c:pt idx="24">
                  <c:v>51.299633710126081</c:v>
                </c:pt>
                <c:pt idx="25">
                  <c:v>51.299633710126081</c:v>
                </c:pt>
                <c:pt idx="26">
                  <c:v>354.81107139827685</c:v>
                </c:pt>
                <c:pt idx="27">
                  <c:v>354.81107139827685</c:v>
                </c:pt>
                <c:pt idx="28">
                  <c:v>353.25936135761941</c:v>
                </c:pt>
                <c:pt idx="29">
                  <c:v>351.70080521203408</c:v>
                </c:pt>
                <c:pt idx="30">
                  <c:v>350.13531153940062</c:v>
                </c:pt>
                <c:pt idx="31">
                  <c:v>348.56278686456636</c:v>
                </c:pt>
                <c:pt idx="32">
                  <c:v>346.98313559421462</c:v>
                </c:pt>
                <c:pt idx="33">
                  <c:v>345.39625994905202</c:v>
                </c:pt>
                <c:pt idx="34">
                  <c:v>343.80205989317915</c:v>
                </c:pt>
                <c:pt idx="35">
                  <c:v>343.2551443850378</c:v>
                </c:pt>
                <c:pt idx="36">
                  <c:v>343.2551443850378</c:v>
                </c:pt>
                <c:pt idx="37">
                  <c:v>341.65095367464312</c:v>
                </c:pt>
                <c:pt idx="38">
                  <c:v>340.03919501550575</c:v>
                </c:pt>
                <c:pt idx="39">
                  <c:v>338.41976027825734</c:v>
                </c:pt>
                <c:pt idx="40">
                  <c:v>336.79253873385193</c:v>
                </c:pt>
                <c:pt idx="41">
                  <c:v>335.15741696521224</c:v>
                </c:pt>
                <c:pt idx="42">
                  <c:v>333.51427877497707</c:v>
                </c:pt>
                <c:pt idx="43">
                  <c:v>331.86300508913786</c:v>
                </c:pt>
                <c:pt idx="44">
                  <c:v>330.20347385633778</c:v>
                </c:pt>
                <c:pt idx="45">
                  <c:v>328.53555994259301</c:v>
                </c:pt>
                <c:pt idx="46">
                  <c:v>327.53241193322094</c:v>
                </c:pt>
                <c:pt idx="47">
                  <c:v>327.53241193322094</c:v>
                </c:pt>
                <c:pt idx="48">
                  <c:v>325.85082609499875</c:v>
                </c:pt>
                <c:pt idx="49">
                  <c:v>324.16051713124028</c:v>
                </c:pt>
                <c:pt idx="50">
                  <c:v>322.46134786481485</c:v>
                </c:pt>
                <c:pt idx="51">
                  <c:v>320.75317748510787</c:v>
                </c:pt>
                <c:pt idx="52">
                  <c:v>319.84827058277665</c:v>
                </c:pt>
                <c:pt idx="53">
                  <c:v>319.84827058277665</c:v>
                </c:pt>
                <c:pt idx="54">
                  <c:v>318.12606965602976</c:v>
                </c:pt>
                <c:pt idx="55">
                  <c:v>316.39449457092815</c:v>
                </c:pt>
                <c:pt idx="56">
                  <c:v>314.65339056618012</c:v>
                </c:pt>
                <c:pt idx="57">
                  <c:v>312.90259857468919</c:v>
                </c:pt>
                <c:pt idx="58">
                  <c:v>311.14195505394815</c:v>
                </c:pt>
                <c:pt idx="59">
                  <c:v>309.37129180774531</c:v>
                </c:pt>
                <c:pt idx="60">
                  <c:v>307.59043579863322</c:v>
                </c:pt>
                <c:pt idx="61">
                  <c:v>305.7992089505679</c:v>
                </c:pt>
                <c:pt idx="62">
                  <c:v>303.99742794108158</c:v>
                </c:pt>
                <c:pt idx="63">
                  <c:v>302.18490398230205</c:v>
                </c:pt>
                <c:pt idx="64">
                  <c:v>300.36144259007864</c:v>
                </c:pt>
                <c:pt idx="65">
                  <c:v>298.52684334041572</c:v>
                </c:pt>
                <c:pt idx="66">
                  <c:v>296.68089961234972</c:v>
                </c:pt>
                <c:pt idx="67">
                  <c:v>296.11188620991413</c:v>
                </c:pt>
                <c:pt idx="68">
                  <c:v>296.11188620991413</c:v>
                </c:pt>
                <c:pt idx="69">
                  <c:v>294.25079295524955</c:v>
                </c:pt>
                <c:pt idx="70">
                  <c:v>292.37785339316167</c:v>
                </c:pt>
                <c:pt idx="71">
                  <c:v>290.49283838813159</c:v>
                </c:pt>
                <c:pt idx="72">
                  <c:v>288.5955113212836</c:v>
                </c:pt>
                <c:pt idx="73">
                  <c:v>286.68562774368917</c:v>
                </c:pt>
                <c:pt idx="74">
                  <c:v>286.39843033577034</c:v>
                </c:pt>
                <c:pt idx="75">
                  <c:v>286.39843033577034</c:v>
                </c:pt>
                <c:pt idx="76">
                  <c:v>284.47379650644996</c:v>
                </c:pt>
                <c:pt idx="77">
                  <c:v>282.53605238764328</c:v>
                </c:pt>
                <c:pt idx="78">
                  <c:v>280.58492635705346</c:v>
                </c:pt>
                <c:pt idx="79">
                  <c:v>278.62013728155603</c:v>
                </c:pt>
                <c:pt idx="80">
                  <c:v>276.64139404433519</c:v>
                </c:pt>
                <c:pt idx="81">
                  <c:v>274.64839504135671</c:v>
                </c:pt>
                <c:pt idx="82">
                  <c:v>272.64082764471124</c:v>
                </c:pt>
                <c:pt idx="83">
                  <c:v>270.61836763012434</c:v>
                </c:pt>
                <c:pt idx="84">
                  <c:v>269.97449213359607</c:v>
                </c:pt>
                <c:pt idx="85">
                  <c:v>269.97449213359607</c:v>
                </c:pt>
                <c:pt idx="86">
                  <c:v>267.93190627992243</c:v>
                </c:pt>
                <c:pt idx="87">
                  <c:v>265.87362863359192</c:v>
                </c:pt>
                <c:pt idx="88">
                  <c:v>264.88453708511025</c:v>
                </c:pt>
                <c:pt idx="89">
                  <c:v>264.88453708511025</c:v>
                </c:pt>
                <c:pt idx="90">
                  <c:v>262.80239341907287</c:v>
                </c:pt>
                <c:pt idx="91">
                  <c:v>260.70362096985372</c:v>
                </c:pt>
                <c:pt idx="92">
                  <c:v>259.28709204045072</c:v>
                </c:pt>
                <c:pt idx="93">
                  <c:v>259.28709204045072</c:v>
                </c:pt>
                <c:pt idx="94">
                  <c:v>258.98605726716863</c:v>
                </c:pt>
                <c:pt idx="95">
                  <c:v>258.98605726716863</c:v>
                </c:pt>
                <c:pt idx="96">
                  <c:v>256.85610340965843</c:v>
                </c:pt>
                <c:pt idx="97">
                  <c:v>254.70833880890734</c:v>
                </c:pt>
                <c:pt idx="98">
                  <c:v>252.54230904700529</c:v>
                </c:pt>
                <c:pt idx="99">
                  <c:v>252.39216742758308</c:v>
                </c:pt>
                <c:pt idx="100">
                  <c:v>252.39216742758308</c:v>
                </c:pt>
                <c:pt idx="101">
                  <c:v>252.11776505988848</c:v>
                </c:pt>
                <c:pt idx="102">
                  <c:v>252.11776505988848</c:v>
                </c:pt>
                <c:pt idx="103">
                  <c:v>249.92928491634015</c:v>
                </c:pt>
                <c:pt idx="104">
                  <c:v>247.72147153364227</c:v>
                </c:pt>
                <c:pt idx="105">
                  <c:v>246.58030053269289</c:v>
                </c:pt>
                <c:pt idx="106">
                  <c:v>246.58030053269289</c:v>
                </c:pt>
                <c:pt idx="107">
                  <c:v>244.34222846408096</c:v>
                </c:pt>
                <c:pt idx="108">
                  <c:v>242.08346620699467</c:v>
                </c:pt>
                <c:pt idx="109">
                  <c:v>239.80342910557624</c:v>
                </c:pt>
                <c:pt idx="110">
                  <c:v>237.68925233336304</c:v>
                </c:pt>
                <c:pt idx="111">
                  <c:v>237.68925233336304</c:v>
                </c:pt>
                <c:pt idx="112">
                  <c:v>235.36665157747632</c:v>
                </c:pt>
                <c:pt idx="113">
                  <c:v>233.02090179808579</c:v>
                </c:pt>
                <c:pt idx="114">
                  <c:v>230.65129671170968</c:v>
                </c:pt>
                <c:pt idx="115">
                  <c:v>229.51237708409786</c:v>
                </c:pt>
                <c:pt idx="116">
                  <c:v>229.51237708409786</c:v>
                </c:pt>
                <c:pt idx="117">
                  <c:v>227.10616732002927</c:v>
                </c:pt>
                <c:pt idx="118">
                  <c:v>224.67418907118176</c:v>
                </c:pt>
                <c:pt idx="119">
                  <c:v>222.21559629061397</c:v>
                </c:pt>
                <c:pt idx="120">
                  <c:v>219.7294955958192</c:v>
                </c:pt>
                <c:pt idx="121">
                  <c:v>217.21494247586452</c:v>
                </c:pt>
                <c:pt idx="122">
                  <c:v>214.67093709860478</c:v>
                </c:pt>
                <c:pt idx="123">
                  <c:v>212.09641966519175</c:v>
                </c:pt>
                <c:pt idx="124">
                  <c:v>211.58606555913161</c:v>
                </c:pt>
                <c:pt idx="125">
                  <c:v>211.58606555913161</c:v>
                </c:pt>
                <c:pt idx="126">
                  <c:v>208.97354650479841</c:v>
                </c:pt>
                <c:pt idx="127">
                  <c:v>208.6115031986327</c:v>
                </c:pt>
                <c:pt idx="128">
                  <c:v>208.6115031986327</c:v>
                </c:pt>
                <c:pt idx="129">
                  <c:v>208.23405716355128</c:v>
                </c:pt>
                <c:pt idx="130">
                  <c:v>208.23405716355128</c:v>
                </c:pt>
                <c:pt idx="131">
                  <c:v>205.57894484307761</c:v>
                </c:pt>
                <c:pt idx="132">
                  <c:v>205.17932107011453</c:v>
                </c:pt>
                <c:pt idx="133">
                  <c:v>205.17932107011453</c:v>
                </c:pt>
                <c:pt idx="134">
                  <c:v>204.79179398304302</c:v>
                </c:pt>
                <c:pt idx="135">
                  <c:v>204.79179398304302</c:v>
                </c:pt>
                <c:pt idx="136">
                  <c:v>202.09146167711572</c:v>
                </c:pt>
                <c:pt idx="137">
                  <c:v>199.35455571115781</c:v>
                </c:pt>
                <c:pt idx="138">
                  <c:v>196.57954848557651</c:v>
                </c:pt>
                <c:pt idx="139">
                  <c:v>193.76480300300446</c:v>
                </c:pt>
                <c:pt idx="140">
                  <c:v>190.90856157541265</c:v>
                </c:pt>
                <c:pt idx="141">
                  <c:v>188.00893298668848</c:v>
                </c:pt>
                <c:pt idx="142">
                  <c:v>185.06387784436248</c:v>
                </c:pt>
                <c:pt idx="143">
                  <c:v>182.58581614899094</c:v>
                </c:pt>
                <c:pt idx="144">
                  <c:v>182.58581614899094</c:v>
                </c:pt>
                <c:pt idx="145">
                  <c:v>182.25515302123318</c:v>
                </c:pt>
                <c:pt idx="146">
                  <c:v>182.25515302123318</c:v>
                </c:pt>
                <c:pt idx="147">
                  <c:v>179.21557075988994</c:v>
                </c:pt>
                <c:pt idx="148">
                  <c:v>176.93142319778337</c:v>
                </c:pt>
                <c:pt idx="149">
                  <c:v>176.93142319778337</c:v>
                </c:pt>
                <c:pt idx="150">
                  <c:v>175.00770626116187</c:v>
                </c:pt>
                <c:pt idx="151">
                  <c:v>175.00770626116187</c:v>
                </c:pt>
                <c:pt idx="152">
                  <c:v>174.22054272327679</c:v>
                </c:pt>
                <c:pt idx="153">
                  <c:v>174.22054272327679</c:v>
                </c:pt>
                <c:pt idx="154">
                  <c:v>172.61635408846149</c:v>
                </c:pt>
                <c:pt idx="155">
                  <c:v>172.61635408846149</c:v>
                </c:pt>
                <c:pt idx="156">
                  <c:v>169.40391287922813</c:v>
                </c:pt>
                <c:pt idx="157">
                  <c:v>167.90489794759745</c:v>
                </c:pt>
                <c:pt idx="158">
                  <c:v>167.90489794759745</c:v>
                </c:pt>
                <c:pt idx="159">
                  <c:v>166.73341434395542</c:v>
                </c:pt>
                <c:pt idx="160">
                  <c:v>166.73341434395542</c:v>
                </c:pt>
                <c:pt idx="161">
                  <c:v>163.40535933314158</c:v>
                </c:pt>
                <c:pt idx="162">
                  <c:v>160.12753328142264</c:v>
                </c:pt>
                <c:pt idx="163">
                  <c:v>160.12753328142264</c:v>
                </c:pt>
                <c:pt idx="164">
                  <c:v>156.65920628802226</c:v>
                </c:pt>
                <c:pt idx="165">
                  <c:v>153.11233429999399</c:v>
                </c:pt>
                <c:pt idx="166">
                  <c:v>149.48132630798108</c:v>
                </c:pt>
                <c:pt idx="167">
                  <c:v>145.75989474060796</c:v>
                </c:pt>
                <c:pt idx="168">
                  <c:v>141.94092755365915</c:v>
                </c:pt>
                <c:pt idx="169">
                  <c:v>138.01632843541779</c:v>
                </c:pt>
                <c:pt idx="170">
                  <c:v>133.97681484045333</c:v>
                </c:pt>
                <c:pt idx="171">
                  <c:v>129.81165939465188</c:v>
                </c:pt>
                <c:pt idx="172">
                  <c:v>125.50835396416095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046-495A-8123-F780D768062B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Sheet1!$AC$5:$AC$177</c:f>
              <c:numCache>
                <c:formatCode>0.00</c:formatCode>
                <c:ptCount val="173"/>
                <c:pt idx="0">
                  <c:v>140.61914507517625</c:v>
                </c:pt>
                <c:pt idx="1">
                  <c:v>140.61914507517625</c:v>
                </c:pt>
                <c:pt idx="2">
                  <c:v>136.6565913583149</c:v>
                </c:pt>
                <c:pt idx="3">
                  <c:v>132.5756537290066</c:v>
                </c:pt>
                <c:pt idx="4">
                  <c:v>128.36504182086907</c:v>
                </c:pt>
                <c:pt idx="5">
                  <c:v>127.88396137777976</c:v>
                </c:pt>
                <c:pt idx="6">
                  <c:v>127.88396137777976</c:v>
                </c:pt>
                <c:pt idx="7">
                  <c:v>123.51351172108041</c:v>
                </c:pt>
                <c:pt idx="8">
                  <c:v>118.98263561408223</c:v>
                </c:pt>
                <c:pt idx="9">
                  <c:v>114.27225200228385</c:v>
                </c:pt>
                <c:pt idx="10">
                  <c:v>109.35916778063678</c:v>
                </c:pt>
                <c:pt idx="11">
                  <c:v>106.46968632279081</c:v>
                </c:pt>
                <c:pt idx="12">
                  <c:v>106.46968632279081</c:v>
                </c:pt>
                <c:pt idx="13">
                  <c:v>105.76562856464037</c:v>
                </c:pt>
                <c:pt idx="14">
                  <c:v>105.76562856464037</c:v>
                </c:pt>
                <c:pt idx="15">
                  <c:v>100.43728483821867</c:v>
                </c:pt>
                <c:pt idx="16">
                  <c:v>94.809958262165011</c:v>
                </c:pt>
                <c:pt idx="17">
                  <c:v>88.826843834921164</c:v>
                </c:pt>
                <c:pt idx="18">
                  <c:v>83.401778744062</c:v>
                </c:pt>
                <c:pt idx="19">
                  <c:v>83.401778744062</c:v>
                </c:pt>
                <c:pt idx="20">
                  <c:v>81.566227482172252</c:v>
                </c:pt>
                <c:pt idx="21">
                  <c:v>81.566227482172252</c:v>
                </c:pt>
                <c:pt idx="22">
                  <c:v>74.527373935175461</c:v>
                </c:pt>
                <c:pt idx="23">
                  <c:v>66.750351801870451</c:v>
                </c:pt>
                <c:pt idx="24">
                  <c:v>57.938669864551343</c:v>
                </c:pt>
                <c:pt idx="25">
                  <c:v>47.520200606410214</c:v>
                </c:pt>
                <c:pt idx="26">
                  <c:v>41.249944408125806</c:v>
                </c:pt>
                <c:pt idx="27">
                  <c:v>41.249944408125806</c:v>
                </c:pt>
                <c:pt idx="28">
                  <c:v>41.249944408125806</c:v>
                </c:pt>
                <c:pt idx="29">
                  <c:v>41.249944408125806</c:v>
                </c:pt>
                <c:pt idx="30">
                  <c:v>41.249944408125806</c:v>
                </c:pt>
                <c:pt idx="31">
                  <c:v>41.249944408125806</c:v>
                </c:pt>
                <c:pt idx="32">
                  <c:v>41.249944408125806</c:v>
                </c:pt>
                <c:pt idx="33">
                  <c:v>41.249944408125806</c:v>
                </c:pt>
                <c:pt idx="34">
                  <c:v>41.249944408125806</c:v>
                </c:pt>
                <c:pt idx="35">
                  <c:v>349.0637351454223</c:v>
                </c:pt>
                <c:pt idx="36">
                  <c:v>349.0637351454223</c:v>
                </c:pt>
                <c:pt idx="37">
                  <c:v>347.48636116209445</c:v>
                </c:pt>
                <c:pt idx="38">
                  <c:v>345.90179414636395</c:v>
                </c:pt>
                <c:pt idx="39">
                  <c:v>344.30993478793715</c:v>
                </c:pt>
                <c:pt idx="40">
                  <c:v>342.71068147006088</c:v>
                </c:pt>
                <c:pt idx="41">
                  <c:v>341.10393019382457</c:v>
                </c:pt>
                <c:pt idx="42">
                  <c:v>339.48957449923779</c:v>
                </c:pt>
                <c:pt idx="43">
                  <c:v>337.86750538291415</c:v>
                </c:pt>
                <c:pt idx="44">
                  <c:v>336.23761121218058</c:v>
                </c:pt>
                <c:pt idx="45">
                  <c:v>334.5997776354215</c:v>
                </c:pt>
                <c:pt idx="46">
                  <c:v>333.61486464735577</c:v>
                </c:pt>
                <c:pt idx="47">
                  <c:v>333.61486464735577</c:v>
                </c:pt>
                <c:pt idx="48">
                  <c:v>331.96409130156457</c:v>
                </c:pt>
                <c:pt idx="49">
                  <c:v>330.3050679503321</c:v>
                </c:pt>
                <c:pt idx="50">
                  <c:v>328.63766965105128</c:v>
                </c:pt>
                <c:pt idx="51">
                  <c:v>326.96176827524272</c:v>
                </c:pt>
                <c:pt idx="52">
                  <c:v>326.07409164432784</c:v>
                </c:pt>
                <c:pt idx="53">
                  <c:v>326.07409164432784</c:v>
                </c:pt>
                <c:pt idx="54">
                  <c:v>324.3849460774552</c:v>
                </c:pt>
                <c:pt idx="55">
                  <c:v>322.68695858629536</c:v>
                </c:pt>
                <c:pt idx="56">
                  <c:v>320.97998884926375</c:v>
                </c:pt>
                <c:pt idx="57">
                  <c:v>319.26389279352196</c:v>
                </c:pt>
                <c:pt idx="58">
                  <c:v>317.53852245306155</c:v>
                </c:pt>
                <c:pt idx="59">
                  <c:v>315.80372581980959</c:v>
                </c:pt>
                <c:pt idx="60">
                  <c:v>314.05934668733147</c:v>
                </c:pt>
                <c:pt idx="61">
                  <c:v>312.30522448667659</c:v>
                </c:pt>
                <c:pt idx="62">
                  <c:v>310.5411941138783</c:v>
                </c:pt>
                <c:pt idx="63">
                  <c:v>308.76708574858401</c:v>
                </c:pt>
                <c:pt idx="64">
                  <c:v>306.98272466325108</c:v>
                </c:pt>
                <c:pt idx="65">
                  <c:v>305.18793102230211</c:v>
                </c:pt>
                <c:pt idx="66">
                  <c:v>303.38251967058585</c:v>
                </c:pt>
                <c:pt idx="67">
                  <c:v>302.82609894405306</c:v>
                </c:pt>
                <c:pt idx="68">
                  <c:v>302.82609894405306</c:v>
                </c:pt>
                <c:pt idx="69">
                  <c:v>301.00652185903454</c:v>
                </c:pt>
                <c:pt idx="70">
                  <c:v>299.17587837536877</c:v>
                </c:pt>
                <c:pt idx="71">
                  <c:v>297.33396409033639</c:v>
                </c:pt>
                <c:pt idx="72">
                  <c:v>295.48056823025343</c:v>
                </c:pt>
                <c:pt idx="73">
                  <c:v>293.61547336895148</c:v>
                </c:pt>
                <c:pt idx="74">
                  <c:v>293.33506088715933</c:v>
                </c:pt>
                <c:pt idx="75">
                  <c:v>293.33506088715933</c:v>
                </c:pt>
                <c:pt idx="76">
                  <c:v>291.45623675892318</c:v>
                </c:pt>
                <c:pt idx="77">
                  <c:v>289.56522226550874</c:v>
                </c:pt>
                <c:pt idx="78">
                  <c:v>287.66177699804587</c:v>
                </c:pt>
                <c:pt idx="79">
                  <c:v>285.74565254028533</c:v>
                </c:pt>
                <c:pt idx="80">
                  <c:v>283.81659209016215</c:v>
                </c:pt>
                <c:pt idx="81">
                  <c:v>281.8743300580482</c:v>
                </c:pt>
                <c:pt idx="82">
                  <c:v>279.91859163991501</c:v>
                </c:pt>
                <c:pt idx="83">
                  <c:v>277.9490923634641</c:v>
                </c:pt>
                <c:pt idx="84">
                  <c:v>277.32223756791211</c:v>
                </c:pt>
                <c:pt idx="85">
                  <c:v>277.32223756791211</c:v>
                </c:pt>
                <c:pt idx="86">
                  <c:v>275.33416687667642</c:v>
                </c:pt>
                <c:pt idx="87">
                  <c:v>273.33163638641156</c:v>
                </c:pt>
                <c:pt idx="88">
                  <c:v>272.36962942603111</c:v>
                </c:pt>
                <c:pt idx="89">
                  <c:v>272.36962942603111</c:v>
                </c:pt>
                <c:pt idx="90">
                  <c:v>270.34514057713989</c:v>
                </c:pt>
                <c:pt idx="91">
                  <c:v>268.30537645316303</c:v>
                </c:pt>
                <c:pt idx="92">
                  <c:v>266.92919125804417</c:v>
                </c:pt>
                <c:pt idx="93">
                  <c:v>266.92919125804417</c:v>
                </c:pt>
                <c:pt idx="94">
                  <c:v>266.63678460721343</c:v>
                </c:pt>
                <c:pt idx="95">
                  <c:v>266.63678460721343</c:v>
                </c:pt>
                <c:pt idx="96">
                  <c:v>264.56843142308855</c:v>
                </c:pt>
                <c:pt idx="97">
                  <c:v>262.48378027160743</c:v>
                </c:pt>
                <c:pt idx="98">
                  <c:v>260.38243970297515</c:v>
                </c:pt>
                <c:pt idx="99">
                  <c:v>260.23682142554981</c:v>
                </c:pt>
                <c:pt idx="100">
                  <c:v>260.23682142554981</c:v>
                </c:pt>
                <c:pt idx="101">
                  <c:v>259.97069932143023</c:v>
                </c:pt>
                <c:pt idx="102">
                  <c:v>259.97069932143023</c:v>
                </c:pt>
                <c:pt idx="103">
                  <c:v>257.8488792018951</c:v>
                </c:pt>
                <c:pt idx="104">
                  <c:v>255.7094532974358</c:v>
                </c:pt>
                <c:pt idx="105">
                  <c:v>254.60408806158927</c:v>
                </c:pt>
                <c:pt idx="106">
                  <c:v>254.60408806158927</c:v>
                </c:pt>
                <c:pt idx="107">
                  <c:v>252.43716378075851</c:v>
                </c:pt>
                <c:pt idx="108">
                  <c:v>250.25147683415076</c:v>
                </c:pt>
                <c:pt idx="109">
                  <c:v>248.04653123491468</c:v>
                </c:pt>
                <c:pt idx="110">
                  <c:v>246.00320673046826</c:v>
                </c:pt>
                <c:pt idx="111">
                  <c:v>246.00320673046826</c:v>
                </c:pt>
                <c:pt idx="112">
                  <c:v>243.75983615368941</c:v>
                </c:pt>
                <c:pt idx="113">
                  <c:v>241.49562671334962</c:v>
                </c:pt>
                <c:pt idx="114">
                  <c:v>239.20998666793471</c:v>
                </c:pt>
                <c:pt idx="115">
                  <c:v>238.11200784856169</c:v>
                </c:pt>
                <c:pt idx="116">
                  <c:v>238.11200784856169</c:v>
                </c:pt>
                <c:pt idx="117">
                  <c:v>235.79357133237011</c:v>
                </c:pt>
                <c:pt idx="118">
                  <c:v>233.45211132408613</c:v>
                </c:pt>
                <c:pt idx="119">
                  <c:v>231.0869279766242</c:v>
                </c:pt>
                <c:pt idx="120">
                  <c:v>228.69728525208492</c:v>
                </c:pt>
                <c:pt idx="121">
                  <c:v>226.28240824614161</c:v>
                </c:pt>
                <c:pt idx="122">
                  <c:v>223.84148025259637</c:v>
                </c:pt>
                <c:pt idx="123">
                  <c:v>221.37363953658414</c:v>
                </c:pt>
                <c:pt idx="124">
                  <c:v>220.88472148537909</c:v>
                </c:pt>
                <c:pt idx="125">
                  <c:v>220.88472148537909</c:v>
                </c:pt>
                <c:pt idx="126">
                  <c:v>218.38347049553335</c:v>
                </c:pt>
                <c:pt idx="127">
                  <c:v>218.03705261646121</c:v>
                </c:pt>
                <c:pt idx="128">
                  <c:v>218.03705261646121</c:v>
                </c:pt>
                <c:pt idx="129">
                  <c:v>217.67595092171638</c:v>
                </c:pt>
                <c:pt idx="130">
                  <c:v>217.67595092171638</c:v>
                </c:pt>
                <c:pt idx="131">
                  <c:v>215.13739705052089</c:v>
                </c:pt>
                <c:pt idx="132">
                  <c:v>214.75556067695541</c:v>
                </c:pt>
                <c:pt idx="133">
                  <c:v>214.75556067695541</c:v>
                </c:pt>
                <c:pt idx="134">
                  <c:v>214.38534448435013</c:v>
                </c:pt>
                <c:pt idx="135">
                  <c:v>214.38534448435013</c:v>
                </c:pt>
                <c:pt idx="136">
                  <c:v>211.80735570247194</c:v>
                </c:pt>
                <c:pt idx="137">
                  <c:v>209.19760020056032</c:v>
                </c:pt>
                <c:pt idx="138">
                  <c:v>206.55487389474371</c:v>
                </c:pt>
                <c:pt idx="139">
                  <c:v>203.87789465676133</c:v>
                </c:pt>
                <c:pt idx="140">
                  <c:v>201.16529504284148</c:v>
                </c:pt>
                <c:pt idx="141">
                  <c:v>198.41561412770281</c:v>
                </c:pt>
                <c:pt idx="142">
                  <c:v>195.62728830527058</c:v>
                </c:pt>
                <c:pt idx="143">
                  <c:v>193.28470530715424</c:v>
                </c:pt>
                <c:pt idx="144">
                  <c:v>193.28470530715424</c:v>
                </c:pt>
                <c:pt idx="145">
                  <c:v>192.97237587197154</c:v>
                </c:pt>
                <c:pt idx="146">
                  <c:v>192.97237587197154</c:v>
                </c:pt>
                <c:pt idx="147">
                  <c:v>190.10422891054648</c:v>
                </c:pt>
                <c:pt idx="148">
                  <c:v>187.95245558830419</c:v>
                </c:pt>
                <c:pt idx="149">
                  <c:v>187.95245558830419</c:v>
                </c:pt>
                <c:pt idx="150">
                  <c:v>186.14267188818761</c:v>
                </c:pt>
                <c:pt idx="151">
                  <c:v>186.14267188818761</c:v>
                </c:pt>
                <c:pt idx="152">
                  <c:v>185.40279003745729</c:v>
                </c:pt>
                <c:pt idx="153">
                  <c:v>185.40279003745729</c:v>
                </c:pt>
                <c:pt idx="154">
                  <c:v>183.89617382010283</c:v>
                </c:pt>
                <c:pt idx="155">
                  <c:v>183.89617382010283</c:v>
                </c:pt>
                <c:pt idx="156">
                  <c:v>180.88416941698762</c:v>
                </c:pt>
                <c:pt idx="157">
                  <c:v>179.48106251544613</c:v>
                </c:pt>
                <c:pt idx="158">
                  <c:v>179.48106251544613</c:v>
                </c:pt>
                <c:pt idx="159">
                  <c:v>178.38561742941465</c:v>
                </c:pt>
                <c:pt idx="160">
                  <c:v>178.38561742941465</c:v>
                </c:pt>
                <c:pt idx="161">
                  <c:v>175.27894484413545</c:v>
                </c:pt>
                <c:pt idx="162">
                  <c:v>172.22724512014202</c:v>
                </c:pt>
                <c:pt idx="163">
                  <c:v>172.22724512014202</c:v>
                </c:pt>
                <c:pt idx="164">
                  <c:v>169.00740800826892</c:v>
                </c:pt>
                <c:pt idx="165">
                  <c:v>165.72502515212807</c:v>
                </c:pt>
                <c:pt idx="166">
                  <c:v>162.37630357189894</c:v>
                </c:pt>
                <c:pt idx="167">
                  <c:v>158.95705068248304</c:v>
                </c:pt>
                <c:pt idx="168">
                  <c:v>155.46261274555204</c:v>
                </c:pt>
                <c:pt idx="169">
                  <c:v>151.88780056895115</c:v>
                </c:pt>
                <c:pt idx="170">
                  <c:v>148.22679906708325</c:v>
                </c:pt>
                <c:pt idx="171">
                  <c:v>144.47305617890649</c:v>
                </c:pt>
                <c:pt idx="172">
                  <c:v>140.61914507517625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046-495A-8123-F780D768062B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Sheet1!$AD$5:$AD$177</c:f>
              <c:numCache>
                <c:formatCode>0.00</c:formatCode>
                <c:ptCount val="173"/>
                <c:pt idx="0">
                  <c:v>199.6171011692135</c:v>
                </c:pt>
                <c:pt idx="1">
                  <c:v>199.6171011692135</c:v>
                </c:pt>
                <c:pt idx="2">
                  <c:v>196.84579517784985</c:v>
                </c:pt>
                <c:pt idx="3">
                  <c:v>194.03491201121517</c:v>
                </c:pt>
                <c:pt idx="4">
                  <c:v>191.18270601495317</c:v>
                </c:pt>
                <c:pt idx="5">
                  <c:v>190.86002906632916</c:v>
                </c:pt>
                <c:pt idx="6">
                  <c:v>190.86002906632916</c:v>
                </c:pt>
                <c:pt idx="7">
                  <c:v>187.95965177452317</c:v>
                </c:pt>
                <c:pt idx="8">
                  <c:v>185.01381217411853</c:v>
                </c:pt>
                <c:pt idx="9">
                  <c:v>182.02030297524507</c:v>
                </c:pt>
                <c:pt idx="10">
                  <c:v>178.97673227322039</c:v>
                </c:pt>
                <c:pt idx="11">
                  <c:v>177.22594963266528</c:v>
                </c:pt>
                <c:pt idx="12">
                  <c:v>177.22594963266528</c:v>
                </c:pt>
                <c:pt idx="13">
                  <c:v>176.80387807737705</c:v>
                </c:pt>
                <c:pt idx="14">
                  <c:v>176.80387807737705</c:v>
                </c:pt>
                <c:pt idx="15">
                  <c:v>173.66891288656129</c:v>
                </c:pt>
                <c:pt idx="16">
                  <c:v>170.47630716084865</c:v>
                </c:pt>
                <c:pt idx="17">
                  <c:v>167.22275952513166</c:v>
                </c:pt>
                <c:pt idx="18">
                  <c:v>164.40529132360678</c:v>
                </c:pt>
                <c:pt idx="19">
                  <c:v>164.40529132360678</c:v>
                </c:pt>
                <c:pt idx="20">
                  <c:v>163.48178058487133</c:v>
                </c:pt>
                <c:pt idx="21">
                  <c:v>163.48178058487133</c:v>
                </c:pt>
                <c:pt idx="22">
                  <c:v>160.08614113407822</c:v>
                </c:pt>
                <c:pt idx="23">
                  <c:v>156.61689750215336</c:v>
                </c:pt>
                <c:pt idx="24">
                  <c:v>153.06904515021975</c:v>
                </c:pt>
                <c:pt idx="25">
                  <c:v>149.43698532558804</c:v>
                </c:pt>
                <c:pt idx="26">
                  <c:v>147.56287145213736</c:v>
                </c:pt>
                <c:pt idx="27">
                  <c:v>147.56287145213736</c:v>
                </c:pt>
                <c:pt idx="28">
                  <c:v>143.7917975101501</c:v>
                </c:pt>
                <c:pt idx="29">
                  <c:v>139.91912317907088</c:v>
                </c:pt>
                <c:pt idx="30">
                  <c:v>135.93616528061989</c:v>
                </c:pt>
                <c:pt idx="31">
                  <c:v>131.83292847843444</c:v>
                </c:pt>
                <c:pt idx="32">
                  <c:v>127.59780966458635</c:v>
                </c:pt>
                <c:pt idx="33">
                  <c:v>123.21721077511862</c:v>
                </c:pt>
                <c:pt idx="34">
                  <c:v>118.67502277733089</c:v>
                </c:pt>
                <c:pt idx="35">
                  <c:v>117.08116326378043</c:v>
                </c:pt>
                <c:pt idx="36">
                  <c:v>117.08116326378043</c:v>
                </c:pt>
                <c:pt idx="37">
                  <c:v>112.2910450178464</c:v>
                </c:pt>
                <c:pt idx="38">
                  <c:v>107.28727227029312</c:v>
                </c:pt>
                <c:pt idx="39">
                  <c:v>102.03841821196565</c:v>
                </c:pt>
                <c:pt idx="40">
                  <c:v>96.504501403820555</c:v>
                </c:pt>
                <c:pt idx="41">
                  <c:v>90.633320534999712</c:v>
                </c:pt>
                <c:pt idx="42">
                  <c:v>84.354482934815039</c:v>
                </c:pt>
                <c:pt idx="43">
                  <c:v>77.569058207509528</c:v>
                </c:pt>
                <c:pt idx="44">
                  <c:v>70.130156075685449</c:v>
                </c:pt>
                <c:pt idx="45">
                  <c:v>61.802255551071923</c:v>
                </c:pt>
                <c:pt idx="46">
                  <c:v>56.22619950876993</c:v>
                </c:pt>
                <c:pt idx="47">
                  <c:v>56.22619950876993</c:v>
                </c:pt>
                <c:pt idx="48">
                  <c:v>56.22619950876993</c:v>
                </c:pt>
                <c:pt idx="49">
                  <c:v>56.22619950876993</c:v>
                </c:pt>
                <c:pt idx="50">
                  <c:v>56.22619950876993</c:v>
                </c:pt>
                <c:pt idx="51">
                  <c:v>56.22619950876993</c:v>
                </c:pt>
                <c:pt idx="52">
                  <c:v>355.52434003764091</c:v>
                </c:pt>
                <c:pt idx="53">
                  <c:v>355.52434003764091</c:v>
                </c:pt>
                <c:pt idx="54">
                  <c:v>353.97575673935654</c:v>
                </c:pt>
                <c:pt idx="55">
                  <c:v>352.42036881996495</c:v>
                </c:pt>
                <c:pt idx="56">
                  <c:v>350.85808578284201</c:v>
                </c:pt>
                <c:pt idx="57">
                  <c:v>349.28881510749829</c:v>
                </c:pt>
                <c:pt idx="58">
                  <c:v>347.71246218563999</c:v>
                </c:pt>
                <c:pt idx="59">
                  <c:v>346.1289302546092</c:v>
                </c:pt>
                <c:pt idx="60">
                  <c:v>344.5381203280707</c:v>
                </c:pt>
                <c:pt idx="61">
                  <c:v>342.93993112380502</c:v>
                </c:pt>
                <c:pt idx="62">
                  <c:v>341.3342589884586</c:v>
                </c:pt>
                <c:pt idx="63">
                  <c:v>339.72099781909293</c:v>
                </c:pt>
                <c:pt idx="64">
                  <c:v>338.10003898136443</c:v>
                </c:pt>
                <c:pt idx="65">
                  <c:v>336.47127122415691</c:v>
                </c:pt>
                <c:pt idx="66">
                  <c:v>334.83458059047626</c:v>
                </c:pt>
                <c:pt idx="67">
                  <c:v>334.33050910618391</c:v>
                </c:pt>
                <c:pt idx="68">
                  <c:v>334.33050910618391</c:v>
                </c:pt>
                <c:pt idx="69">
                  <c:v>332.68328680473286</c:v>
                </c:pt>
                <c:pt idx="70">
                  <c:v>331.02786788909498</c:v>
                </c:pt>
                <c:pt idx="71">
                  <c:v>329.36412876814637</c:v>
                </c:pt>
                <c:pt idx="72">
                  <c:v>327.69194271327473</c:v>
                </c:pt>
                <c:pt idx="73">
                  <c:v>326.01117974572611</c:v>
                </c:pt>
                <c:pt idx="74">
                  <c:v>325.75865462516896</c:v>
                </c:pt>
                <c:pt idx="75">
                  <c:v>325.75865462516896</c:v>
                </c:pt>
                <c:pt idx="76">
                  <c:v>324.06786490363419</c:v>
                </c:pt>
                <c:pt idx="77">
                  <c:v>322.36820727733078</c:v>
                </c:pt>
                <c:pt idx="78">
                  <c:v>320.65954073315845</c:v>
                </c:pt>
                <c:pt idx="79">
                  <c:v>318.94172048071744</c:v>
                </c:pt>
                <c:pt idx="80">
                  <c:v>317.21459780911738</c:v>
                </c:pt>
                <c:pt idx="81">
                  <c:v>315.47801993673045</c:v>
                </c:pt>
                <c:pt idx="82">
                  <c:v>313.73182985345954</c:v>
                </c:pt>
                <c:pt idx="83">
                  <c:v>311.97586615506026</c:v>
                </c:pt>
                <c:pt idx="84">
                  <c:v>311.41751165790288</c:v>
                </c:pt>
                <c:pt idx="85">
                  <c:v>311.41751165790288</c:v>
                </c:pt>
                <c:pt idx="86">
                  <c:v>309.64842413162717</c:v>
                </c:pt>
                <c:pt idx="87">
                  <c:v>307.86917118672352</c:v>
                </c:pt>
                <c:pt idx="88">
                  <c:v>307.01540376860584</c:v>
                </c:pt>
                <c:pt idx="89">
                  <c:v>307.01540376860584</c:v>
                </c:pt>
                <c:pt idx="90">
                  <c:v>305.22080229106285</c:v>
                </c:pt>
                <c:pt idx="91">
                  <c:v>303.41558653305879</c:v>
                </c:pt>
                <c:pt idx="92">
                  <c:v>302.19933200323271</c:v>
                </c:pt>
                <c:pt idx="93">
                  <c:v>302.19933200323271</c:v>
                </c:pt>
                <c:pt idx="94">
                  <c:v>301.94108369547871</c:v>
                </c:pt>
                <c:pt idx="95">
                  <c:v>301.94108369547871</c:v>
                </c:pt>
                <c:pt idx="96">
                  <c:v>300.11614089082258</c:v>
                </c:pt>
                <c:pt idx="97">
                  <c:v>298.28003289392348</c:v>
                </c:pt>
                <c:pt idx="98">
                  <c:v>296.43255223271291</c:v>
                </c:pt>
                <c:pt idx="99">
                  <c:v>296.30465123450233</c:v>
                </c:pt>
                <c:pt idx="100">
                  <c:v>296.30465123450233</c:v>
                </c:pt>
                <c:pt idx="101">
                  <c:v>296.07095031968277</c:v>
                </c:pt>
                <c:pt idx="102">
                  <c:v>296.07095031968277</c:v>
                </c:pt>
                <c:pt idx="103">
                  <c:v>294.20959811535732</c:v>
                </c:pt>
                <c:pt idx="104">
                  <c:v>292.33639462646465</c:v>
                </c:pt>
                <c:pt idx="105">
                  <c:v>291.37001351408844</c:v>
                </c:pt>
                <c:pt idx="106">
                  <c:v>291.37001351408844</c:v>
                </c:pt>
                <c:pt idx="107">
                  <c:v>289.47843576888431</c:v>
                </c:pt>
                <c:pt idx="108">
                  <c:v>287.57441606512924</c:v>
                </c:pt>
                <c:pt idx="109">
                  <c:v>285.65770561145393</c:v>
                </c:pt>
                <c:pt idx="110">
                  <c:v>283.88522476381206</c:v>
                </c:pt>
                <c:pt idx="111">
                  <c:v>283.88522476381206</c:v>
                </c:pt>
                <c:pt idx="112">
                  <c:v>281.94343553131375</c:v>
                </c:pt>
                <c:pt idx="113">
                  <c:v>279.9881798205061</c:v>
                </c:pt>
                <c:pt idx="114">
                  <c:v>278.01917351002982</c:v>
                </c:pt>
                <c:pt idx="115">
                  <c:v>277.07502846557657</c:v>
                </c:pt>
                <c:pt idx="116">
                  <c:v>277.07502846557657</c:v>
                </c:pt>
                <c:pt idx="117">
                  <c:v>275.08517117285703</c:v>
                </c:pt>
                <c:pt idx="118">
                  <c:v>273.08081477687159</c:v>
                </c:pt>
                <c:pt idx="119">
                  <c:v>271.0616376383793</c:v>
                </c:pt>
                <c:pt idx="120">
                  <c:v>269.02730604754612</c:v>
                </c:pt>
                <c:pt idx="121">
                  <c:v>266.97747358007575</c:v>
                </c:pt>
                <c:pt idx="122">
                  <c:v>264.91178040849758</c:v>
                </c:pt>
                <c:pt idx="123">
                  <c:v>262.82985256473444</c:v>
                </c:pt>
                <c:pt idx="124">
                  <c:v>262.41818401780017</c:v>
                </c:pt>
                <c:pt idx="125">
                  <c:v>262.41818401780017</c:v>
                </c:pt>
                <c:pt idx="126">
                  <c:v>260.31631393979137</c:v>
                </c:pt>
                <c:pt idx="127">
                  <c:v>260.02576686013259</c:v>
                </c:pt>
                <c:pt idx="128">
                  <c:v>260.02576686013259</c:v>
                </c:pt>
                <c:pt idx="129">
                  <c:v>259.72305004985606</c:v>
                </c:pt>
                <c:pt idx="130">
                  <c:v>259.72305004985606</c:v>
                </c:pt>
                <c:pt idx="131">
                  <c:v>257.59919007481375</c:v>
                </c:pt>
                <c:pt idx="132">
                  <c:v>257.2803800510253</c:v>
                </c:pt>
                <c:pt idx="133">
                  <c:v>257.2803800510253</c:v>
                </c:pt>
                <c:pt idx="134">
                  <c:v>256.97143624768887</c:v>
                </c:pt>
                <c:pt idx="135">
                  <c:v>256.97143624768887</c:v>
                </c:pt>
                <c:pt idx="136">
                  <c:v>254.82464372034354</c:v>
                </c:pt>
                <c:pt idx="137">
                  <c:v>252.65961103270942</c:v>
                </c:pt>
                <c:pt idx="138">
                  <c:v>250.47586519902475</c:v>
                </c:pt>
                <c:pt idx="139">
                  <c:v>248.27291243146124</c:v>
                </c:pt>
                <c:pt idx="140">
                  <c:v>246.05023683630142</c:v>
                </c:pt>
                <c:pt idx="141">
                  <c:v>243.80729900312667</c:v>
                </c:pt>
                <c:pt idx="142">
                  <c:v>241.54353447608571</c:v>
                </c:pt>
                <c:pt idx="143">
                  <c:v>239.65020430452384</c:v>
                </c:pt>
                <c:pt idx="144">
                  <c:v>239.65020430452384</c:v>
                </c:pt>
                <c:pt idx="145">
                  <c:v>239.3983729418394</c:v>
                </c:pt>
                <c:pt idx="146">
                  <c:v>239.3983729418394</c:v>
                </c:pt>
                <c:pt idx="147">
                  <c:v>237.09251562881528</c:v>
                </c:pt>
                <c:pt idx="148">
                  <c:v>235.37070480244566</c:v>
                </c:pt>
                <c:pt idx="149">
                  <c:v>235.37070480244566</c:v>
                </c:pt>
                <c:pt idx="150">
                  <c:v>233.92806034163584</c:v>
                </c:pt>
                <c:pt idx="151">
                  <c:v>233.92806034163584</c:v>
                </c:pt>
                <c:pt idx="152">
                  <c:v>233.33974730251171</c:v>
                </c:pt>
                <c:pt idx="153">
                  <c:v>233.33974730251171</c:v>
                </c:pt>
                <c:pt idx="154">
                  <c:v>232.14445042516098</c:v>
                </c:pt>
                <c:pt idx="155">
                  <c:v>232.14445042516098</c:v>
                </c:pt>
                <c:pt idx="156">
                  <c:v>229.76580655789499</c:v>
                </c:pt>
                <c:pt idx="157">
                  <c:v>228.66284114214977</c:v>
                </c:pt>
                <c:pt idx="158">
                  <c:v>228.66284114214977</c:v>
                </c:pt>
                <c:pt idx="159">
                  <c:v>227.80402020859952</c:v>
                </c:pt>
                <c:pt idx="160">
                  <c:v>227.80402020859952</c:v>
                </c:pt>
                <c:pt idx="161">
                  <c:v>225.37957232899353</c:v>
                </c:pt>
                <c:pt idx="162">
                  <c:v>223.01449970618509</c:v>
                </c:pt>
                <c:pt idx="163">
                  <c:v>223.01449970618509</c:v>
                </c:pt>
                <c:pt idx="164">
                  <c:v>220.53740517018883</c:v>
                </c:pt>
                <c:pt idx="165">
                  <c:v>218.03216982638142</c:v>
                </c:pt>
                <c:pt idx="166">
                  <c:v>215.49781223761883</c:v>
                </c:pt>
                <c:pt idx="167">
                  <c:v>212.93329255708235</c:v>
                </c:pt>
                <c:pt idx="168">
                  <c:v>210.33750754252085</c:v>
                </c:pt>
                <c:pt idx="169">
                  <c:v>207.70928500960184</c:v>
                </c:pt>
                <c:pt idx="170">
                  <c:v>205.04737764526521</c:v>
                </c:pt>
                <c:pt idx="171">
                  <c:v>202.35045608844081</c:v>
                </c:pt>
                <c:pt idx="172">
                  <c:v>199.6171011692135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046-495A-8123-F780D768062B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Sheet1!$AE$5:$AE$177</c:f>
              <c:numCache>
                <c:formatCode>0.00</c:formatCode>
                <c:ptCount val="173"/>
                <c:pt idx="0">
                  <c:v>209.88036079554755</c:v>
                </c:pt>
                <c:pt idx="1">
                  <c:v>209.88036079554755</c:v>
                </c:pt>
                <c:pt idx="2">
                  <c:v>207.24634097534559</c:v>
                </c:pt>
                <c:pt idx="3">
                  <c:v>204.57841002331895</c:v>
                </c:pt>
                <c:pt idx="4">
                  <c:v>201.87522346159571</c:v>
                </c:pt>
                <c:pt idx="5">
                  <c:v>201.56966404612874</c:v>
                </c:pt>
                <c:pt idx="6">
                  <c:v>201.56966404612874</c:v>
                </c:pt>
                <c:pt idx="7">
                  <c:v>198.82557547677112</c:v>
                </c:pt>
                <c:pt idx="8">
                  <c:v>196.04308063196009</c:v>
                </c:pt>
                <c:pt idx="9">
                  <c:v>193.22052029654927</c:v>
                </c:pt>
                <c:pt idx="10">
                  <c:v>190.3561122309163</c:v>
                </c:pt>
                <c:pt idx="11">
                  <c:v>188.71093235864529</c:v>
                </c:pt>
                <c:pt idx="12">
                  <c:v>188.71093235864529</c:v>
                </c:pt>
                <c:pt idx="13">
                  <c:v>188.31460397873872</c:v>
                </c:pt>
                <c:pt idx="14">
                  <c:v>188.31460397873872</c:v>
                </c:pt>
                <c:pt idx="15">
                  <c:v>185.37440511480864</c:v>
                </c:pt>
                <c:pt idx="16">
                  <c:v>182.38681441285493</c:v>
                </c:pt>
                <c:pt idx="17">
                  <c:v>179.34946353883859</c:v>
                </c:pt>
                <c:pt idx="18">
                  <c:v>176.72543275847195</c:v>
                </c:pt>
                <c:pt idx="19">
                  <c:v>176.72543275847195</c:v>
                </c:pt>
                <c:pt idx="20">
                  <c:v>175.86662944307881</c:v>
                </c:pt>
                <c:pt idx="21">
                  <c:v>175.86662944307881</c:v>
                </c:pt>
                <c:pt idx="22">
                  <c:v>172.71465297324715</c:v>
                </c:pt>
                <c:pt idx="23">
                  <c:v>169.50407473470716</c:v>
                </c:pt>
                <c:pt idx="24">
                  <c:v>166.23149927636817</c:v>
                </c:pt>
                <c:pt idx="25">
                  <c:v>162.89319001010813</c:v>
                </c:pt>
                <c:pt idx="26">
                  <c:v>161.17561788207666</c:v>
                </c:pt>
                <c:pt idx="27">
                  <c:v>161.17561788207666</c:v>
                </c:pt>
                <c:pt idx="28">
                  <c:v>157.73033886880859</c:v>
                </c:pt>
                <c:pt idx="29">
                  <c:v>154.2081054927697</c:v>
                </c:pt>
                <c:pt idx="30">
                  <c:v>150.60351855009625</c:v>
                </c:pt>
                <c:pt idx="31">
                  <c:v>146.91051630046496</c:v>
                </c:pt>
                <c:pt idx="32">
                  <c:v>143.12225473234125</c:v>
                </c:pt>
                <c:pt idx="33">
                  <c:v>139.23095848147128</c:v>
                </c:pt>
                <c:pt idx="34">
                  <c:v>135.2277331011253</c:v>
                </c:pt>
                <c:pt idx="35">
                  <c:v>133.83115317320247</c:v>
                </c:pt>
                <c:pt idx="36">
                  <c:v>133.83115317320247</c:v>
                </c:pt>
                <c:pt idx="37">
                  <c:v>129.66131867164231</c:v>
                </c:pt>
                <c:pt idx="38">
                  <c:v>125.35285221992028</c:v>
                </c:pt>
                <c:pt idx="39">
                  <c:v>120.89093249565566</c:v>
                </c:pt>
                <c:pt idx="40">
                  <c:v>116.25789246184182</c:v>
                </c:pt>
                <c:pt idx="41">
                  <c:v>111.43239008326609</c:v>
                </c:pt>
                <c:pt idx="42">
                  <c:v>106.38823976205818</c:v>
                </c:pt>
                <c:pt idx="43">
                  <c:v>101.09271763915132</c:v>
                </c:pt>
                <c:pt idx="44">
                  <c:v>95.504018552462881</c:v>
                </c:pt>
                <c:pt idx="45">
                  <c:v>89.567279514726664</c:v>
                </c:pt>
                <c:pt idx="46">
                  <c:v>85.814708993675296</c:v>
                </c:pt>
                <c:pt idx="47">
                  <c:v>85.814708993675296</c:v>
                </c:pt>
                <c:pt idx="48">
                  <c:v>79.154559437022797</c:v>
                </c:pt>
                <c:pt idx="49">
                  <c:v>71.879929602561333</c:v>
                </c:pt>
                <c:pt idx="50">
                  <c:v>63.780908426183252</c:v>
                </c:pt>
                <c:pt idx="51">
                  <c:v>54.491139460183554</c:v>
                </c:pt>
                <c:pt idx="52">
                  <c:v>48.88353104747214</c:v>
                </c:pt>
                <c:pt idx="53">
                  <c:v>48.88353104747214</c:v>
                </c:pt>
                <c:pt idx="54">
                  <c:v>48.88353104747214</c:v>
                </c:pt>
                <c:pt idx="55">
                  <c:v>48.88353104747214</c:v>
                </c:pt>
                <c:pt idx="56">
                  <c:v>48.88353104747214</c:v>
                </c:pt>
                <c:pt idx="57">
                  <c:v>48.88353104747214</c:v>
                </c:pt>
                <c:pt idx="58">
                  <c:v>48.88353104747214</c:v>
                </c:pt>
                <c:pt idx="59">
                  <c:v>48.88353104747214</c:v>
                </c:pt>
                <c:pt idx="60">
                  <c:v>48.88353104747214</c:v>
                </c:pt>
                <c:pt idx="61">
                  <c:v>48.88353104747214</c:v>
                </c:pt>
                <c:pt idx="62">
                  <c:v>48.88353104747214</c:v>
                </c:pt>
                <c:pt idx="63">
                  <c:v>48.88353104747214</c:v>
                </c:pt>
                <c:pt idx="64">
                  <c:v>48.88353104747214</c:v>
                </c:pt>
                <c:pt idx="65">
                  <c:v>48.88353104747214</c:v>
                </c:pt>
                <c:pt idx="66">
                  <c:v>48.88353104747214</c:v>
                </c:pt>
                <c:pt idx="67">
                  <c:v>340.55787773544341</c:v>
                </c:pt>
                <c:pt idx="68">
                  <c:v>340.55787773544341</c:v>
                </c:pt>
                <c:pt idx="69">
                  <c:v>338.94092123505715</c:v>
                </c:pt>
                <c:pt idx="70">
                  <c:v>337.31621379303607</c:v>
                </c:pt>
                <c:pt idx="71">
                  <c:v>335.68364286582272</c:v>
                </c:pt>
                <c:pt idx="72">
                  <c:v>334.04309315965389</c:v>
                </c:pt>
                <c:pt idx="73">
                  <c:v>332.39444653554187</c:v>
                </c:pt>
                <c:pt idx="74">
                  <c:v>332.14677453148511</c:v>
                </c:pt>
                <c:pt idx="75">
                  <c:v>332.14677453148511</c:v>
                </c:pt>
                <c:pt idx="76">
                  <c:v>330.48866823488697</c:v>
                </c:pt>
                <c:pt idx="77">
                  <c:v>328.82220094097841</c:v>
                </c:pt>
                <c:pt idx="78">
                  <c:v>327.14724487861605</c:v>
                </c:pt>
                <c:pt idx="79">
                  <c:v>325.46366898882764</c:v>
                </c:pt>
                <c:pt idx="80">
                  <c:v>323.77133880513446</c:v>
                </c:pt>
                <c:pt idx="81">
                  <c:v>322.07011632821383</c:v>
                </c:pt>
                <c:pt idx="82">
                  <c:v>320.35985989457106</c:v>
                </c:pt>
                <c:pt idx="83">
                  <c:v>318.64042403886737</c:v>
                </c:pt>
                <c:pt idx="84">
                  <c:v>318.09376814969073</c:v>
                </c:pt>
                <c:pt idx="85">
                  <c:v>318.09376814969073</c:v>
                </c:pt>
                <c:pt idx="86">
                  <c:v>316.36201626565287</c:v>
                </c:pt>
                <c:pt idx="87">
                  <c:v>314.62073252675071</c:v>
                </c:pt>
                <c:pt idx="88">
                  <c:v>313.7853357307655</c:v>
                </c:pt>
                <c:pt idx="89">
                  <c:v>313.7853357307655</c:v>
                </c:pt>
                <c:pt idx="90">
                  <c:v>312.02967313970191</c:v>
                </c:pt>
                <c:pt idx="91">
                  <c:v>310.26407610238931</c:v>
                </c:pt>
                <c:pt idx="92">
                  <c:v>309.07477255782169</c:v>
                </c:pt>
                <c:pt idx="93">
                  <c:v>309.07477255782169</c:v>
                </c:pt>
                <c:pt idx="94">
                  <c:v>308.82227379460375</c:v>
                </c:pt>
                <c:pt idx="95">
                  <c:v>308.82227379460375</c:v>
                </c:pt>
                <c:pt idx="96">
                  <c:v>307.03823343627613</c:v>
                </c:pt>
                <c:pt idx="97">
                  <c:v>305.24376617986678</c:v>
                </c:pt>
                <c:pt idx="98">
                  <c:v>303.43868703853366</c:v>
                </c:pt>
                <c:pt idx="99">
                  <c:v>303.3137403937863</c:v>
                </c:pt>
                <c:pt idx="100">
                  <c:v>303.3137403937863</c:v>
                </c:pt>
                <c:pt idx="101">
                  <c:v>303.0854440445288</c:v>
                </c:pt>
                <c:pt idx="102">
                  <c:v>303.0854440445288</c:v>
                </c:pt>
                <c:pt idx="103">
                  <c:v>301.26743334066032</c:v>
                </c:pt>
                <c:pt idx="104">
                  <c:v>299.43838496703995</c:v>
                </c:pt>
                <c:pt idx="105">
                  <c:v>298.49499751866733</c:v>
                </c:pt>
                <c:pt idx="106">
                  <c:v>298.49499751866733</c:v>
                </c:pt>
                <c:pt idx="107">
                  <c:v>296.64885562507942</c:v>
                </c:pt>
                <c:pt idx="108">
                  <c:v>294.79115241755341</c:v>
                </c:pt>
                <c:pt idx="109">
                  <c:v>292.92166793132458</c:v>
                </c:pt>
                <c:pt idx="110">
                  <c:v>291.19340584510013</c:v>
                </c:pt>
                <c:pt idx="111">
                  <c:v>291.19340584510013</c:v>
                </c:pt>
                <c:pt idx="112">
                  <c:v>289.30067336193531</c:v>
                </c:pt>
                <c:pt idx="113">
                  <c:v>287.39547596938473</c:v>
                </c:pt>
                <c:pt idx="114">
                  <c:v>285.4775641056039</c:v>
                </c:pt>
                <c:pt idx="115">
                  <c:v>284.5581665805239</c:v>
                </c:pt>
                <c:pt idx="116">
                  <c:v>284.5581665805239</c:v>
                </c:pt>
                <c:pt idx="117">
                  <c:v>282.62100093175877</c:v>
                </c:pt>
                <c:pt idx="118">
                  <c:v>280.67046543530222</c:v>
                </c:pt>
                <c:pt idx="119">
                  <c:v>278.70627938327686</c:v>
                </c:pt>
                <c:pt idx="120">
                  <c:v>276.7281521053996</c:v>
                </c:pt>
                <c:pt idx="121">
                  <c:v>274.73578246684428</c:v>
                </c:pt>
                <c:pt idx="122">
                  <c:v>272.72885833308726</c:v>
                </c:pt>
                <c:pt idx="123">
                  <c:v>270.70705599904335</c:v>
                </c:pt>
                <c:pt idx="124">
                  <c:v>270.30738441942202</c:v>
                </c:pt>
                <c:pt idx="125">
                  <c:v>270.30738441942202</c:v>
                </c:pt>
                <c:pt idx="126">
                  <c:v>268.26733321757456</c:v>
                </c:pt>
                <c:pt idx="127">
                  <c:v>267.98540669161298</c:v>
                </c:pt>
                <c:pt idx="128">
                  <c:v>267.98540669161298</c:v>
                </c:pt>
                <c:pt idx="129">
                  <c:v>267.69169112183744</c:v>
                </c:pt>
                <c:pt idx="130">
                  <c:v>267.69169112183744</c:v>
                </c:pt>
                <c:pt idx="131">
                  <c:v>265.6315521463315</c:v>
                </c:pt>
                <c:pt idx="132">
                  <c:v>265.32239394304662</c:v>
                </c:pt>
                <c:pt idx="133">
                  <c:v>265.32239394304662</c:v>
                </c:pt>
                <c:pt idx="134">
                  <c:v>265.02282508431085</c:v>
                </c:pt>
                <c:pt idx="135">
                  <c:v>265.02282508431085</c:v>
                </c:pt>
                <c:pt idx="136">
                  <c:v>262.94177647469644</c:v>
                </c:pt>
                <c:pt idx="137">
                  <c:v>260.84412551496962</c:v>
                </c:pt>
                <c:pt idx="138">
                  <c:v>258.72946839443938</c:v>
                </c:pt>
                <c:pt idx="139">
                  <c:v>256.59738466256664</c:v>
                </c:pt>
                <c:pt idx="140">
                  <c:v>254.44743625289132</c:v>
                </c:pt>
                <c:pt idx="141">
                  <c:v>252.27916643208806</c:v>
                </c:pt>
                <c:pt idx="142">
                  <c:v>250.09209866700945</c:v>
                </c:pt>
                <c:pt idx="143">
                  <c:v>248.26397078849197</c:v>
                </c:pt>
                <c:pt idx="144">
                  <c:v>248.26397078849197</c:v>
                </c:pt>
                <c:pt idx="145">
                  <c:v>248.0208856843899</c:v>
                </c:pt>
                <c:pt idx="146">
                  <c:v>248.0208856843899</c:v>
                </c:pt>
                <c:pt idx="147">
                  <c:v>245.7959310803765</c:v>
                </c:pt>
                <c:pt idx="148">
                  <c:v>244.13551041925302</c:v>
                </c:pt>
                <c:pt idx="149">
                  <c:v>244.13551041925302</c:v>
                </c:pt>
                <c:pt idx="150">
                  <c:v>242.74496119110114</c:v>
                </c:pt>
                <c:pt idx="151">
                  <c:v>242.74496119110114</c:v>
                </c:pt>
                <c:pt idx="152">
                  <c:v>242.17806762725067</c:v>
                </c:pt>
                <c:pt idx="153">
                  <c:v>242.17806762725067</c:v>
                </c:pt>
                <c:pt idx="154">
                  <c:v>241.02660565105504</c:v>
                </c:pt>
                <c:pt idx="155">
                  <c:v>241.02660565105504</c:v>
                </c:pt>
                <c:pt idx="156">
                  <c:v>238.736475285343</c:v>
                </c:pt>
                <c:pt idx="157">
                  <c:v>237.67514318428252</c:v>
                </c:pt>
                <c:pt idx="158">
                  <c:v>237.67514318428252</c:v>
                </c:pt>
                <c:pt idx="159">
                  <c:v>236.84900335798164</c:v>
                </c:pt>
                <c:pt idx="160">
                  <c:v>236.84900335798164</c:v>
                </c:pt>
                <c:pt idx="161">
                  <c:v>234.51808116149425</c:v>
                </c:pt>
                <c:pt idx="162">
                  <c:v>232.24608898250409</c:v>
                </c:pt>
                <c:pt idx="163">
                  <c:v>232.24608898250409</c:v>
                </c:pt>
                <c:pt idx="164">
                  <c:v>229.86849685781044</c:v>
                </c:pt>
                <c:pt idx="165">
                  <c:v>227.46605427550989</c:v>
                </c:pt>
                <c:pt idx="166">
                  <c:v>225.03796534733692</c:v>
                </c:pt>
                <c:pt idx="167">
                  <c:v>222.5833907722434</c:v>
                </c:pt>
                <c:pt idx="168">
                  <c:v>220.10144444703042</c:v>
                </c:pt>
                <c:pt idx="169">
                  <c:v>217.59118972897136</c:v>
                </c:pt>
                <c:pt idx="170">
                  <c:v>215.0516353057312</c:v>
                </c:pt>
                <c:pt idx="171">
                  <c:v>212.48173062093883</c:v>
                </c:pt>
                <c:pt idx="172">
                  <c:v>209.88036079554755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046-495A-8123-F780D768062B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Sheet1!$AF$5:$AF$177</c:f>
              <c:numCache>
                <c:formatCode>0.00</c:formatCode>
                <c:ptCount val="173"/>
                <c:pt idx="0">
                  <c:v>263.37972994108259</c:v>
                </c:pt>
                <c:pt idx="1">
                  <c:v>263.37972994108259</c:v>
                </c:pt>
                <c:pt idx="2">
                  <c:v>261.28559497958855</c:v>
                </c:pt>
                <c:pt idx="3">
                  <c:v>259.1745399221104</c:v>
                </c:pt>
                <c:pt idx="4">
                  <c:v>257.04614788756822</c:v>
                </c:pt>
                <c:pt idx="5">
                  <c:v>256.80624166837845</c:v>
                </c:pt>
                <c:pt idx="6">
                  <c:v>256.80624166837845</c:v>
                </c:pt>
                <c:pt idx="7">
                  <c:v>254.65805653824816</c:v>
                </c:pt>
                <c:pt idx="8">
                  <c:v>252.49159542415981</c:v>
                </c:pt>
                <c:pt idx="9">
                  <c:v>250.3063837776368</c:v>
                </c:pt>
                <c:pt idx="10">
                  <c:v>248.10192615100269</c:v>
                </c:pt>
                <c:pt idx="11">
                  <c:v>246.84191760687159</c:v>
                </c:pt>
                <c:pt idx="12">
                  <c:v>246.84191760687159</c:v>
                </c:pt>
                <c:pt idx="13">
                  <c:v>246.53905647551582</c:v>
                </c:pt>
                <c:pt idx="14">
                  <c:v>246.53905647551582</c:v>
                </c:pt>
                <c:pt idx="15">
                  <c:v>244.30060656461248</c:v>
                </c:pt>
                <c:pt idx="16">
                  <c:v>242.04145588687399</c:v>
                </c:pt>
                <c:pt idx="17">
                  <c:v>239.76101928344724</c:v>
                </c:pt>
                <c:pt idx="18">
                  <c:v>237.80453082276955</c:v>
                </c:pt>
                <c:pt idx="19">
                  <c:v>237.80453082276955</c:v>
                </c:pt>
                <c:pt idx="20">
                  <c:v>237.1670037080149</c:v>
                </c:pt>
                <c:pt idx="21">
                  <c:v>237.1670037080149</c:v>
                </c:pt>
                <c:pt idx="22">
                  <c:v>234.83923787952801</c:v>
                </c:pt>
                <c:pt idx="23">
                  <c:v>232.48816668346271</c:v>
                </c:pt>
                <c:pt idx="24">
                  <c:v>230.11307578631323</c:v>
                </c:pt>
                <c:pt idx="25">
                  <c:v>227.71321359955715</c:v>
                </c:pt>
                <c:pt idx="26">
                  <c:v>226.48773939407303</c:v>
                </c:pt>
                <c:pt idx="27">
                  <c:v>226.48773939407303</c:v>
                </c:pt>
                <c:pt idx="28">
                  <c:v>224.04904841538055</c:v>
                </c:pt>
                <c:pt idx="29">
                  <c:v>221.58351945900114</c:v>
                </c:pt>
                <c:pt idx="30">
                  <c:v>219.0902464644137</c:v>
                </c:pt>
                <c:pt idx="31">
                  <c:v>216.56827121219197</c:v>
                </c:pt>
                <c:pt idx="32">
                  <c:v>214.01657902096636</c:v>
                </c:pt>
                <c:pt idx="33">
                  <c:v>211.43409397691173</c:v>
                </c:pt>
                <c:pt idx="34">
                  <c:v>208.81967363214974</c:v>
                </c:pt>
                <c:pt idx="35">
                  <c:v>207.91799791224793</c:v>
                </c:pt>
                <c:pt idx="36">
                  <c:v>207.91799791224793</c:v>
                </c:pt>
                <c:pt idx="37">
                  <c:v>205.25879726783339</c:v>
                </c:pt>
                <c:pt idx="38">
                  <c:v>202.56469054560699</c:v>
                </c:pt>
                <c:pt idx="39">
                  <c:v>199.8342659701722</c:v>
                </c:pt>
                <c:pt idx="40">
                  <c:v>197.06601395430295</c:v>
                </c:pt>
                <c:pt idx="41">
                  <c:v>194.25831734017856</c:v>
                </c:pt>
                <c:pt idx="42">
                  <c:v>191.40944035192601</c:v>
                </c:pt>
                <c:pt idx="43">
                  <c:v>188.51751604516096</c:v>
                </c:pt>
                <c:pt idx="44">
                  <c:v>185.58053199578214</c:v>
                </c:pt>
                <c:pt idx="45">
                  <c:v>182.59631391634804</c:v>
                </c:pt>
                <c:pt idx="46">
                  <c:v>180.78517797606506</c:v>
                </c:pt>
                <c:pt idx="47">
                  <c:v>180.78517797606506</c:v>
                </c:pt>
                <c:pt idx="48">
                  <c:v>177.72045626724437</c:v>
                </c:pt>
                <c:pt idx="49">
                  <c:v>174.60194894627472</c:v>
                </c:pt>
                <c:pt idx="50">
                  <c:v>171.42672071715518</c:v>
                </c:pt>
                <c:pt idx="51">
                  <c:v>168.19155916941111</c:v>
                </c:pt>
                <c:pt idx="52">
                  <c:v>166.45935210686577</c:v>
                </c:pt>
                <c:pt idx="53">
                  <c:v>166.45935210686577</c:v>
                </c:pt>
                <c:pt idx="54">
                  <c:v>163.12570583399022</c:v>
                </c:pt>
                <c:pt idx="55">
                  <c:v>159.72249654897556</c:v>
                </c:pt>
                <c:pt idx="56">
                  <c:v>156.24517881789987</c:v>
                </c:pt>
                <c:pt idx="57">
                  <c:v>152.68868950854713</c:v>
                </c:pt>
                <c:pt idx="58">
                  <c:v>149.04736127767413</c:v>
                </c:pt>
                <c:pt idx="59">
                  <c:v>145.31481653237398</c:v>
                </c:pt>
                <c:pt idx="60">
                  <c:v>141.48383619282279</c:v>
                </c:pt>
                <c:pt idx="61">
                  <c:v>137.54619552658485</c:v>
                </c:pt>
                <c:pt idx="62">
                  <c:v>133.49245635554658</c:v>
                </c:pt>
                <c:pt idx="63">
                  <c:v>129.31170056819107</c:v>
                </c:pt>
                <c:pt idx="64">
                  <c:v>124.99118330441354</c:v>
                </c:pt>
                <c:pt idx="65">
                  <c:v>120.51587407407169</c:v>
                </c:pt>
                <c:pt idx="66">
                  <c:v>115.86783809080717</c:v>
                </c:pt>
                <c:pt idx="67">
                  <c:v>114.40301072890304</c:v>
                </c:pt>
                <c:pt idx="68">
                  <c:v>114.40301072890304</c:v>
                </c:pt>
                <c:pt idx="69">
                  <c:v>109.49579381801614</c:v>
                </c:pt>
                <c:pt idx="70">
                  <c:v>104.35808001222283</c:v>
                </c:pt>
                <c:pt idx="71">
                  <c:v>98.953973461592227</c:v>
                </c:pt>
                <c:pt idx="72">
                  <c:v>93.237164606381597</c:v>
                </c:pt>
                <c:pt idx="73">
                  <c:v>87.146135105565634</c:v>
                </c:pt>
                <c:pt idx="74">
                  <c:v>86.196639191081573</c:v>
                </c:pt>
                <c:pt idx="75">
                  <c:v>86.196639191081573</c:v>
                </c:pt>
                <c:pt idx="76">
                  <c:v>86.196639191081573</c:v>
                </c:pt>
                <c:pt idx="77">
                  <c:v>86.196639191081573</c:v>
                </c:pt>
                <c:pt idx="78">
                  <c:v>86.196639191081573</c:v>
                </c:pt>
                <c:pt idx="79">
                  <c:v>86.196639191081573</c:v>
                </c:pt>
                <c:pt idx="80">
                  <c:v>86.196639191081573</c:v>
                </c:pt>
                <c:pt idx="81">
                  <c:v>86.196639191081573</c:v>
                </c:pt>
                <c:pt idx="82">
                  <c:v>86.196639191081573</c:v>
                </c:pt>
                <c:pt idx="83">
                  <c:v>86.196639191081573</c:v>
                </c:pt>
                <c:pt idx="84">
                  <c:v>355.67226716717408</c:v>
                </c:pt>
                <c:pt idx="85">
                  <c:v>355.67226716717408</c:v>
                </c:pt>
                <c:pt idx="86">
                  <c:v>354.1243307538154</c:v>
                </c:pt>
                <c:pt idx="87">
                  <c:v>352.56959828073326</c:v>
                </c:pt>
                <c:pt idx="88">
                  <c:v>351.82432152402089</c:v>
                </c:pt>
                <c:pt idx="89">
                  <c:v>351.82432152402089</c:v>
                </c:pt>
                <c:pt idx="90">
                  <c:v>350.25937991128467</c:v>
                </c:pt>
                <c:pt idx="91">
                  <c:v>348.68741476548541</c:v>
                </c:pt>
                <c:pt idx="92">
                  <c:v>347.62958925821846</c:v>
                </c:pt>
                <c:pt idx="93">
                  <c:v>347.62958925821846</c:v>
                </c:pt>
                <c:pt idx="94">
                  <c:v>347.40511379056824</c:v>
                </c:pt>
                <c:pt idx="95">
                  <c:v>347.40511379056824</c:v>
                </c:pt>
                <c:pt idx="96">
                  <c:v>345.82017449512352</c:v>
                </c:pt>
                <c:pt idx="97">
                  <c:v>344.22793769221823</c:v>
                </c:pt>
                <c:pt idx="98">
                  <c:v>342.62830164456307</c:v>
                </c:pt>
                <c:pt idx="99">
                  <c:v>342.51765123543299</c:v>
                </c:pt>
                <c:pt idx="100">
                  <c:v>342.51765123543299</c:v>
                </c:pt>
                <c:pt idx="101">
                  <c:v>342.31550167621344</c:v>
                </c:pt>
                <c:pt idx="102">
                  <c:v>342.31550167621344</c:v>
                </c:pt>
                <c:pt idx="103">
                  <c:v>340.70688676314967</c:v>
                </c:pt>
                <c:pt idx="104">
                  <c:v>339.090640814278</c:v>
                </c:pt>
                <c:pt idx="105">
                  <c:v>338.25785998234795</c:v>
                </c:pt>
                <c:pt idx="106">
                  <c:v>338.25785998234795</c:v>
                </c:pt>
                <c:pt idx="107">
                  <c:v>336.62985583551216</c:v>
                </c:pt>
                <c:pt idx="108">
                  <c:v>334.99394000464798</c:v>
                </c:pt>
                <c:pt idx="109">
                  <c:v>333.34999600995599</c:v>
                </c:pt>
                <c:pt idx="110">
                  <c:v>331.83236114616318</c:v>
                </c:pt>
                <c:pt idx="111">
                  <c:v>331.83236114616318</c:v>
                </c:pt>
                <c:pt idx="112">
                  <c:v>330.17267588920447</c:v>
                </c:pt>
                <c:pt idx="113">
                  <c:v>328.50460560521469</c:v>
                </c:pt>
                <c:pt idx="114">
                  <c:v>326.82802190729859</c:v>
                </c:pt>
                <c:pt idx="115">
                  <c:v>326.02525433444208</c:v>
                </c:pt>
                <c:pt idx="116">
                  <c:v>326.02525433444208</c:v>
                </c:pt>
                <c:pt idx="117">
                  <c:v>324.33585442229116</c:v>
                </c:pt>
                <c:pt idx="118">
                  <c:v>322.63760857010709</c:v>
                </c:pt>
                <c:pt idx="119">
                  <c:v>320.93037634950923</c:v>
                </c:pt>
                <c:pt idx="120">
                  <c:v>319.21401357684414</c:v>
                </c:pt>
                <c:pt idx="121">
                  <c:v>317.4883721710728</c:v>
                </c:pt>
                <c:pt idx="122">
                  <c:v>315.75330000466761</c:v>
                </c:pt>
                <c:pt idx="123">
                  <c:v>314.00864074709415</c:v>
                </c:pt>
                <c:pt idx="124">
                  <c:v>313.6641489999098</c:v>
                </c:pt>
                <c:pt idx="125">
                  <c:v>313.6641489999098</c:v>
                </c:pt>
                <c:pt idx="126">
                  <c:v>311.90780427529802</c:v>
                </c:pt>
                <c:pt idx="127">
                  <c:v>311.66535658593438</c:v>
                </c:pt>
                <c:pt idx="128">
                  <c:v>311.66535658593438</c:v>
                </c:pt>
                <c:pt idx="129">
                  <c:v>311.41284140484254</c:v>
                </c:pt>
                <c:pt idx="130">
                  <c:v>311.41284140484254</c:v>
                </c:pt>
                <c:pt idx="131">
                  <c:v>309.6437271960109</c:v>
                </c:pt>
                <c:pt idx="132">
                  <c:v>309.37855294741689</c:v>
                </c:pt>
                <c:pt idx="133">
                  <c:v>309.37855294741689</c:v>
                </c:pt>
                <c:pt idx="134">
                  <c:v>309.12168172394126</c:v>
                </c:pt>
                <c:pt idx="135">
                  <c:v>309.12168172394126</c:v>
                </c:pt>
                <c:pt idx="136">
                  <c:v>307.33937937048944</c:v>
                </c:pt>
                <c:pt idx="137">
                  <c:v>305.54668074099192</c:v>
                </c:pt>
                <c:pt idx="138">
                  <c:v>303.74340175851995</c:v>
                </c:pt>
                <c:pt idx="139">
                  <c:v>301.92935284903598</c:v>
                </c:pt>
                <c:pt idx="140">
                  <c:v>300.10433870878586</c:v>
                </c:pt>
                <c:pt idx="141">
                  <c:v>298.26815805888106</c:v>
                </c:pt>
                <c:pt idx="142">
                  <c:v>296.42060338619791</c:v>
                </c:pt>
                <c:pt idx="143">
                  <c:v>294.87983228399605</c:v>
                </c:pt>
                <c:pt idx="144">
                  <c:v>294.87983228399605</c:v>
                </c:pt>
                <c:pt idx="145">
                  <c:v>294.67520430439617</c:v>
                </c:pt>
                <c:pt idx="146">
                  <c:v>294.67520430439617</c:v>
                </c:pt>
                <c:pt idx="147">
                  <c:v>292.80497952022199</c:v>
                </c:pt>
                <c:pt idx="148">
                  <c:v>291.41253189222596</c:v>
                </c:pt>
                <c:pt idx="149">
                  <c:v>291.41253189222596</c:v>
                </c:pt>
                <c:pt idx="150">
                  <c:v>290.24857015985043</c:v>
                </c:pt>
                <c:pt idx="151">
                  <c:v>290.24857015985043</c:v>
                </c:pt>
                <c:pt idx="152">
                  <c:v>289.77462403709131</c:v>
                </c:pt>
                <c:pt idx="153">
                  <c:v>289.77462403709131</c:v>
                </c:pt>
                <c:pt idx="154">
                  <c:v>288.81298607894627</c:v>
                </c:pt>
                <c:pt idx="155">
                  <c:v>288.81298607894627</c:v>
                </c:pt>
                <c:pt idx="156">
                  <c:v>286.904550204136</c:v>
                </c:pt>
                <c:pt idx="157">
                  <c:v>286.02200961436097</c:v>
                </c:pt>
                <c:pt idx="158">
                  <c:v>286.02200961436097</c:v>
                </c:pt>
                <c:pt idx="159">
                  <c:v>285.33588398208451</c:v>
                </c:pt>
                <c:pt idx="160">
                  <c:v>285.33588398208451</c:v>
                </c:pt>
                <c:pt idx="161">
                  <c:v>283.40403435349606</c:v>
                </c:pt>
                <c:pt idx="162">
                  <c:v>281.52684089414561</c:v>
                </c:pt>
                <c:pt idx="163">
                  <c:v>281.52684089414561</c:v>
                </c:pt>
                <c:pt idx="164">
                  <c:v>279.56867160652598</c:v>
                </c:pt>
                <c:pt idx="165">
                  <c:v>277.5966897206045</c:v>
                </c:pt>
                <c:pt idx="166">
                  <c:v>275.61059875091445</c:v>
                </c:pt>
                <c:pt idx="167">
                  <c:v>273.61009145102372</c:v>
                </c:pt>
                <c:pt idx="168">
                  <c:v>271.5948492586661</c:v>
                </c:pt>
                <c:pt idx="169">
                  <c:v>269.56454170353629</c:v>
                </c:pt>
                <c:pt idx="170">
                  <c:v>267.51882577463135</c:v>
                </c:pt>
                <c:pt idx="171">
                  <c:v>265.45734524370874</c:v>
                </c:pt>
                <c:pt idx="172">
                  <c:v>263.37972994108259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046-495A-8123-F780D768062B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Sheet1!$AG$5:$AG$177</c:f>
              <c:numCache>
                <c:formatCode>0.00</c:formatCode>
                <c:ptCount val="173"/>
                <c:pt idx="0">
                  <c:v>287.97772918430246</c:v>
                </c:pt>
                <c:pt idx="1">
                  <c:v>287.97772918430246</c:v>
                </c:pt>
                <c:pt idx="2">
                  <c:v>286.06372105904558</c:v>
                </c:pt>
                <c:pt idx="3">
                  <c:v>284.13682004651815</c:v>
                </c:pt>
                <c:pt idx="4">
                  <c:v>282.19676204050864</c:v>
                </c:pt>
                <c:pt idx="5">
                  <c:v>281.9782546973214</c:v>
                </c:pt>
                <c:pt idx="6">
                  <c:v>281.9782546973214</c:v>
                </c:pt>
                <c:pt idx="7">
                  <c:v>280.02324211062813</c:v>
                </c:pt>
                <c:pt idx="8">
                  <c:v>278.05448408926526</c:v>
                </c:pt>
                <c:pt idx="9">
                  <c:v>276.07168656373921</c:v>
                </c:pt>
                <c:pt idx="10">
                  <c:v>274.0745448270369</c:v>
                </c:pt>
                <c:pt idx="11">
                  <c:v>272.93446585242299</c:v>
                </c:pt>
                <c:pt idx="12">
                  <c:v>272.93446585242299</c:v>
                </c:pt>
                <c:pt idx="13">
                  <c:v>272.66058888322573</c:v>
                </c:pt>
                <c:pt idx="14">
                  <c:v>272.66058888322573</c:v>
                </c:pt>
                <c:pt idx="15">
                  <c:v>270.63827654296693</c:v>
                </c:pt>
                <c:pt idx="16">
                  <c:v>268.60073851377894</c:v>
                </c:pt>
                <c:pt idx="17">
                  <c:v>266.54762563216997</c:v>
                </c:pt>
                <c:pt idx="18">
                  <c:v>264.7891335424236</c:v>
                </c:pt>
                <c:pt idx="19">
                  <c:v>264.7891335424236</c:v>
                </c:pt>
                <c:pt idx="20">
                  <c:v>264.2167254549708</c:v>
                </c:pt>
                <c:pt idx="21">
                  <c:v>264.2167254549708</c:v>
                </c:pt>
                <c:pt idx="22">
                  <c:v>262.12927728536431</c:v>
                </c:pt>
                <c:pt idx="23">
                  <c:v>260.02507188759205</c:v>
                </c:pt>
                <c:pt idx="24">
                  <c:v>257.9036991013262</c:v>
                </c:pt>
                <c:pt idx="25">
                  <c:v>255.76473175586077</c:v>
                </c:pt>
                <c:pt idx="26">
                  <c:v>254.67427521865534</c:v>
                </c:pt>
                <c:pt idx="27">
                  <c:v>254.67427521865534</c:v>
                </c:pt>
                <c:pt idx="28">
                  <c:v>252.50795325721407</c:v>
                </c:pt>
                <c:pt idx="29">
                  <c:v>250.32288440761346</c:v>
                </c:pt>
                <c:pt idx="30">
                  <c:v>248.11857338407259</c:v>
                </c:pt>
                <c:pt idx="31">
                  <c:v>245.89450270013646</c:v>
                </c:pt>
                <c:pt idx="32">
                  <c:v>243.65013125001065</c:v>
                </c:pt>
                <c:pt idx="33">
                  <c:v>241.38489277116622</c:v>
                </c:pt>
                <c:pt idx="34">
                  <c:v>239.09819417583941</c:v>
                </c:pt>
                <c:pt idx="35">
                  <c:v>238.31110804607368</c:v>
                </c:pt>
                <c:pt idx="36">
                  <c:v>238.31110804607368</c:v>
                </c:pt>
                <c:pt idx="37">
                  <c:v>235.99462751966919</c:v>
                </c:pt>
                <c:pt idx="38">
                  <c:v>233.65518230535227</c:v>
                </c:pt>
                <c:pt idx="39">
                  <c:v>231.29207556279874</c:v>
                </c:pt>
                <c:pt idx="40">
                  <c:v>228.90457448060621</c:v>
                </c:pt>
                <c:pt idx="41">
                  <c:v>226.49190762176778</c:v>
                </c:pt>
                <c:pt idx="42">
                  <c:v>224.05326201184261</c:v>
                </c:pt>
                <c:pt idx="43">
                  <c:v>221.58777993866764</c:v>
                </c:pt>
                <c:pt idx="44">
                  <c:v>219.09455542789601</c:v>
                </c:pt>
                <c:pt idx="45">
                  <c:v>216.57263035330064</c:v>
                </c:pt>
                <c:pt idx="46">
                  <c:v>215.04783406988176</c:v>
                </c:pt>
                <c:pt idx="47">
                  <c:v>215.04783406988176</c:v>
                </c:pt>
                <c:pt idx="48">
                  <c:v>212.47788340942074</c:v>
                </c:pt>
                <c:pt idx="49">
                  <c:v>209.87646589874578</c:v>
                </c:pt>
                <c:pt idx="50">
                  <c:v>207.24239657499476</c:v>
                </c:pt>
                <c:pt idx="51">
                  <c:v>204.57441418258392</c:v>
                </c:pt>
                <c:pt idx="52">
                  <c:v>203.15266738624771</c:v>
                </c:pt>
                <c:pt idx="53">
                  <c:v>203.15266738624771</c:v>
                </c:pt>
                <c:pt idx="54">
                  <c:v>200.43025287153483</c:v>
                </c:pt>
                <c:pt idx="55">
                  <c:v>197.67034746301073</c:v>
                </c:pt>
                <c:pt idx="56">
                  <c:v>194.87135824986541</c:v>
                </c:pt>
                <c:pt idx="57">
                  <c:v>192.03157622158756</c:v>
                </c:pt>
                <c:pt idx="58">
                  <c:v>189.14916406409887</c:v>
                </c:pt>
                <c:pt idx="59">
                  <c:v>186.22214225528441</c:v>
                </c:pt>
                <c:pt idx="60">
                  <c:v>183.24837316098439</c:v>
                </c:pt>
                <c:pt idx="61">
                  <c:v>180.22554276835285</c:v>
                </c:pt>
                <c:pt idx="62">
                  <c:v>177.15113961289489</c:v>
                </c:pt>
                <c:pt idx="63">
                  <c:v>174.02243035352475</c:v>
                </c:pt>
                <c:pt idx="64">
                  <c:v>170.83643131998332</c:v>
                </c:pt>
                <c:pt idx="65">
                  <c:v>167.58987518984367</c:v>
                </c:pt>
                <c:pt idx="66">
                  <c:v>164.27917173563841</c:v>
                </c:pt>
                <c:pt idx="67">
                  <c:v>163.24931615828405</c:v>
                </c:pt>
                <c:pt idx="68">
                  <c:v>163.24931615828405</c:v>
                </c:pt>
                <c:pt idx="69">
                  <c:v>159.84873858165844</c:v>
                </c:pt>
                <c:pt idx="70">
                  <c:v>156.37422813925374</c:v>
                </c:pt>
                <c:pt idx="71">
                  <c:v>152.82074213321755</c:v>
                </c:pt>
                <c:pt idx="72">
                  <c:v>149.18263714704662</c:v>
                </c:pt>
                <c:pt idx="73">
                  <c:v>145.45356381384187</c:v>
                </c:pt>
                <c:pt idx="74">
                  <c:v>144.88668320500463</c:v>
                </c:pt>
                <c:pt idx="75">
                  <c:v>144.88668320500463</c:v>
                </c:pt>
                <c:pt idx="76">
                  <c:v>141.04407456588658</c:v>
                </c:pt>
                <c:pt idx="77">
                  <c:v>137.09380354395077</c:v>
                </c:pt>
                <c:pt idx="78">
                  <c:v>133.02627924642323</c:v>
                </c:pt>
                <c:pt idx="79">
                  <c:v>128.8303961421658</c:v>
                </c:pt>
                <c:pt idx="80">
                  <c:v>124.49317639994317</c:v>
                </c:pt>
                <c:pt idx="81">
                  <c:v>119.99929570688057</c:v>
                </c:pt>
                <c:pt idx="82">
                  <c:v>115.33044251257932</c:v>
                </c:pt>
                <c:pt idx="83">
                  <c:v>110.46443305493115</c:v>
                </c:pt>
                <c:pt idx="84">
                  <c:v>108.87752970263132</c:v>
                </c:pt>
                <c:pt idx="85">
                  <c:v>108.87752970263132</c:v>
                </c:pt>
                <c:pt idx="86">
                  <c:v>103.70919184984216</c:v>
                </c:pt>
                <c:pt idx="87">
                  <c:v>98.269407620822491</c:v>
                </c:pt>
                <c:pt idx="88">
                  <c:v>95.561017460821162</c:v>
                </c:pt>
                <c:pt idx="89">
                  <c:v>95.561017460821162</c:v>
                </c:pt>
                <c:pt idx="90">
                  <c:v>95.561017460821162</c:v>
                </c:pt>
                <c:pt idx="91">
                  <c:v>95.561017460821162</c:v>
                </c:pt>
                <c:pt idx="92">
                  <c:v>366.61781420185696</c:v>
                </c:pt>
                <c:pt idx="93">
                  <c:v>366.61781420185696</c:v>
                </c:pt>
                <c:pt idx="94">
                  <c:v>366.4049719233451</c:v>
                </c:pt>
                <c:pt idx="95">
                  <c:v>366.4049719233451</c:v>
                </c:pt>
                <c:pt idx="96">
                  <c:v>364.90256706434297</c:v>
                </c:pt>
                <c:pt idx="97">
                  <c:v>363.39395076163186</c:v>
                </c:pt>
                <c:pt idx="98">
                  <c:v>361.8790453316513</c:v>
                </c:pt>
                <c:pt idx="99">
                  <c:v>361.77428290323144</c:v>
                </c:pt>
                <c:pt idx="100">
                  <c:v>361.77428290323144</c:v>
                </c:pt>
                <c:pt idx="101">
                  <c:v>361.58289927781061</c:v>
                </c:pt>
                <c:pt idx="102">
                  <c:v>361.58289927781061</c:v>
                </c:pt>
                <c:pt idx="103">
                  <c:v>360.06037417375899</c:v>
                </c:pt>
                <c:pt idx="104">
                  <c:v>358.53138363349353</c:v>
                </c:pt>
                <c:pt idx="105">
                  <c:v>357.7438611662642</c:v>
                </c:pt>
                <c:pt idx="106">
                  <c:v>357.7438611662642</c:v>
                </c:pt>
                <c:pt idx="107">
                  <c:v>356.20492725697562</c:v>
                </c:pt>
                <c:pt idx="108">
                  <c:v>354.65931568499269</c:v>
                </c:pt>
                <c:pt idx="109">
                  <c:v>353.10693876239151</c:v>
                </c:pt>
                <c:pt idx="110">
                  <c:v>351.67457438112768</c:v>
                </c:pt>
                <c:pt idx="111">
                  <c:v>351.67457438112768</c:v>
                </c:pt>
                <c:pt idx="112">
                  <c:v>350.10896341874383</c:v>
                </c:pt>
                <c:pt idx="113">
                  <c:v>348.53631986659195</c:v>
                </c:pt>
                <c:pt idx="114">
                  <c:v>346.95654809521511</c:v>
                </c:pt>
                <c:pt idx="115">
                  <c:v>346.20045757645573</c:v>
                </c:pt>
                <c:pt idx="116">
                  <c:v>346.20045757645573</c:v>
                </c:pt>
                <c:pt idx="117">
                  <c:v>344.60997783892924</c:v>
                </c:pt>
                <c:pt idx="118">
                  <c:v>343.01212343902262</c:v>
                </c:pt>
                <c:pt idx="119">
                  <c:v>341.40679083191549</c:v>
                </c:pt>
                <c:pt idx="120">
                  <c:v>339.79387402680953</c:v>
                </c:pt>
                <c:pt idx="121">
                  <c:v>338.17326450526406</c:v>
                </c:pt>
                <c:pt idx="122">
                  <c:v>336.54485113599242</c:v>
                </c:pt>
                <c:pt idx="123">
                  <c:v>334.9085200859293</c:v>
                </c:pt>
                <c:pt idx="124">
                  <c:v>334.58554770065501</c:v>
                </c:pt>
                <c:pt idx="125">
                  <c:v>334.58554770065501</c:v>
                </c:pt>
                <c:pt idx="126">
                  <c:v>332.93958720787066</c:v>
                </c:pt>
                <c:pt idx="127">
                  <c:v>332.71246573903318</c:v>
                </c:pt>
                <c:pt idx="128">
                  <c:v>332.71246573903318</c:v>
                </c:pt>
                <c:pt idx="129">
                  <c:v>332.47593620312932</c:v>
                </c:pt>
                <c:pt idx="130">
                  <c:v>332.47593620312932</c:v>
                </c:pt>
                <c:pt idx="131">
                  <c:v>330.81947970781181</c:v>
                </c:pt>
                <c:pt idx="132">
                  <c:v>330.5712924410517</c:v>
                </c:pt>
                <c:pt idx="133">
                  <c:v>330.5712924410517</c:v>
                </c:pt>
                <c:pt idx="134">
                  <c:v>330.33090148235806</c:v>
                </c:pt>
                <c:pt idx="135">
                  <c:v>330.33090148235806</c:v>
                </c:pt>
                <c:pt idx="136">
                  <c:v>328.66363424350334</c:v>
                </c:pt>
                <c:pt idx="137">
                  <c:v>326.98786594329056</c:v>
                </c:pt>
                <c:pt idx="138">
                  <c:v>325.30346520464144</c:v>
                </c:pt>
                <c:pt idx="139">
                  <c:v>323.61029723132629</c:v>
                </c:pt>
                <c:pt idx="140">
                  <c:v>321.90822368207267</c:v>
                </c:pt>
                <c:pt idx="141">
                  <c:v>320.19710253865094</c:v>
                </c:pt>
                <c:pt idx="142">
                  <c:v>318.47678796758066</c:v>
                </c:pt>
                <c:pt idx="143">
                  <c:v>317.04322394611643</c:v>
                </c:pt>
                <c:pt idx="144">
                  <c:v>317.04322394611643</c:v>
                </c:pt>
                <c:pt idx="145">
                  <c:v>316.85290971387235</c:v>
                </c:pt>
                <c:pt idx="146">
                  <c:v>316.85290971387235</c:v>
                </c:pt>
                <c:pt idx="147">
                  <c:v>315.11433860449341</c:v>
                </c:pt>
                <c:pt idx="148">
                  <c:v>313.82089494829268</c:v>
                </c:pt>
                <c:pt idx="149">
                  <c:v>313.82089494829268</c:v>
                </c:pt>
                <c:pt idx="150">
                  <c:v>312.74034412295987</c:v>
                </c:pt>
                <c:pt idx="151">
                  <c:v>312.74034412295987</c:v>
                </c:pt>
                <c:pt idx="152">
                  <c:v>312.30053329789138</c:v>
                </c:pt>
                <c:pt idx="153">
                  <c:v>312.30053329789138</c:v>
                </c:pt>
                <c:pt idx="154">
                  <c:v>311.40846374199174</c:v>
                </c:pt>
                <c:pt idx="155">
                  <c:v>311.40846374199174</c:v>
                </c:pt>
                <c:pt idx="156">
                  <c:v>309.63932452152682</c:v>
                </c:pt>
                <c:pt idx="157">
                  <c:v>308.82176145172701</c:v>
                </c:pt>
                <c:pt idx="158">
                  <c:v>308.82176145172701</c:v>
                </c:pt>
                <c:pt idx="159">
                  <c:v>308.18639984617653</c:v>
                </c:pt>
                <c:pt idx="160">
                  <c:v>308.18639984617653</c:v>
                </c:pt>
                <c:pt idx="161">
                  <c:v>306.39865706322439</c:v>
                </c:pt>
                <c:pt idx="162">
                  <c:v>304.66317878297565</c:v>
                </c:pt>
                <c:pt idx="163">
                  <c:v>304.66317878297565</c:v>
                </c:pt>
                <c:pt idx="164">
                  <c:v>302.85463923497588</c:v>
                </c:pt>
                <c:pt idx="165">
                  <c:v>301.03523465891396</c:v>
                </c:pt>
                <c:pt idx="166">
                  <c:v>299.20476685064261</c:v>
                </c:pt>
                <c:pt idx="167">
                  <c:v>297.36303150551078</c:v>
                </c:pt>
                <c:pt idx="168">
                  <c:v>295.50981795220849</c:v>
                </c:pt>
                <c:pt idx="169">
                  <c:v>293.64490887149299</c:v>
                </c:pt>
                <c:pt idx="170">
                  <c:v>291.76807999873364</c:v>
                </c:pt>
                <c:pt idx="171">
                  <c:v>289.87909980912292</c:v>
                </c:pt>
                <c:pt idx="172">
                  <c:v>287.97772918430246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046-495A-8123-F780D768062B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Sheet1!$AH$5:$AH$177</c:f>
              <c:numCache>
                <c:formatCode>0.00</c:formatCode>
                <c:ptCount val="173"/>
                <c:pt idx="0">
                  <c:v>285.13377460814962</c:v>
                </c:pt>
                <c:pt idx="1">
                  <c:v>285.13377460814962</c:v>
                </c:pt>
                <c:pt idx="2">
                  <c:v>283.20054629589094</c:v>
                </c:pt>
                <c:pt idx="3">
                  <c:v>281.25403005519951</c:v>
                </c:pt>
                <c:pt idx="4">
                  <c:v>279.2939480588347</c:v>
                </c:pt>
                <c:pt idx="5">
                  <c:v>279.07316789381787</c:v>
                </c:pt>
                <c:pt idx="6">
                  <c:v>279.07316789381787</c:v>
                </c:pt>
                <c:pt idx="7">
                  <c:v>277.09765974885289</c:v>
                </c:pt>
                <c:pt idx="8">
                  <c:v>275.10796614836698</c:v>
                </c:pt>
                <c:pt idx="9">
                  <c:v>273.10377704874577</c:v>
                </c:pt>
                <c:pt idx="10">
                  <c:v>271.08477094497772</c:v>
                </c:pt>
                <c:pt idx="11">
                  <c:v>269.93206472423952</c:v>
                </c:pt>
                <c:pt idx="12">
                  <c:v>269.93206472423952</c:v>
                </c:pt>
                <c:pt idx="13">
                  <c:v>269.65513836433945</c:v>
                </c:pt>
                <c:pt idx="14">
                  <c:v>269.65513836433945</c:v>
                </c:pt>
                <c:pt idx="15">
                  <c:v>267.61011499248502</c:v>
                </c:pt>
                <c:pt idx="16">
                  <c:v>265.54934314791865</c:v>
                </c:pt>
                <c:pt idx="17">
                  <c:v>263.47245329690742</c:v>
                </c:pt>
                <c:pt idx="18">
                  <c:v>261.6932978856949</c:v>
                </c:pt>
                <c:pt idx="19">
                  <c:v>261.6932978856949</c:v>
                </c:pt>
                <c:pt idx="20">
                  <c:v>261.11410326960709</c:v>
                </c:pt>
                <c:pt idx="21">
                  <c:v>261.11410326960709</c:v>
                </c:pt>
                <c:pt idx="22">
                  <c:v>259.00165043159672</c:v>
                </c:pt>
                <c:pt idx="23">
                  <c:v>256.87182587097988</c:v>
                </c:pt>
                <c:pt idx="24">
                  <c:v>254.72419383774877</c:v>
                </c:pt>
                <c:pt idx="25">
                  <c:v>252.5583000542469</c:v>
                </c:pt>
                <c:pt idx="26">
                  <c:v>251.45393887209443</c:v>
                </c:pt>
                <c:pt idx="27">
                  <c:v>251.45393887209443</c:v>
                </c:pt>
                <c:pt idx="28">
                  <c:v>249.25963045445405</c:v>
                </c:pt>
                <c:pt idx="29">
                  <c:v>247.04583253779248</c:v>
                </c:pt>
                <c:pt idx="30">
                  <c:v>244.81201640093366</c:v>
                </c:pt>
                <c:pt idx="31">
                  <c:v>242.55762897565396</c:v>
                </c:pt>
                <c:pt idx="32">
                  <c:v>240.28209124753971</c:v>
                </c:pt>
                <c:pt idx="33">
                  <c:v>237.98479651921255</c:v>
                </c:pt>
                <c:pt idx="34">
                  <c:v>235.66510852116187</c:v>
                </c:pt>
                <c:pt idx="35">
                  <c:v>234.86651769524534</c:v>
                </c:pt>
                <c:pt idx="36">
                  <c:v>234.86651769524534</c:v>
                </c:pt>
                <c:pt idx="37">
                  <c:v>232.51572233784748</c:v>
                </c:pt>
                <c:pt idx="38">
                  <c:v>230.14091581961472</c:v>
                </c:pt>
                <c:pt idx="39">
                  <c:v>227.7413470020123</c:v>
                </c:pt>
                <c:pt idx="40">
                  <c:v>225.31622474711176</c:v>
                </c:pt>
                <c:pt idx="41">
                  <c:v>222.86471487045898</c:v>
                </c:pt>
                <c:pt idx="42">
                  <c:v>220.38593678883183</c:v>
                </c:pt>
                <c:pt idx="43">
                  <c:v>217.87895982469482</c:v>
                </c:pt>
                <c:pt idx="44">
                  <c:v>215.34279912337672</c:v>
                </c:pt>
                <c:pt idx="45">
                  <c:v>212.77641113218112</c:v>
                </c:pt>
                <c:pt idx="46">
                  <c:v>211.22421228233037</c:v>
                </c:pt>
                <c:pt idx="47">
                  <c:v>211.22421228233037</c:v>
                </c:pt>
                <c:pt idx="48">
                  <c:v>208.60716156040991</c:v>
                </c:pt>
                <c:pt idx="49">
                  <c:v>205.9568592067061</c:v>
                </c:pt>
                <c:pt idx="50">
                  <c:v>203.27200460046376</c:v>
                </c:pt>
                <c:pt idx="51">
                  <c:v>200.55121005441717</c:v>
                </c:pt>
                <c:pt idx="52">
                  <c:v>199.10073626757625</c:v>
                </c:pt>
                <c:pt idx="53">
                  <c:v>199.10073626757625</c:v>
                </c:pt>
                <c:pt idx="54">
                  <c:v>196.3221413450122</c:v>
                </c:pt>
                <c:pt idx="55">
                  <c:v>193.50365159937149</c:v>
                </c:pt>
                <c:pt idx="56">
                  <c:v>190.64349761345375</c:v>
                </c:pt>
                <c:pt idx="57">
                  <c:v>187.73977517375198</c:v>
                </c:pt>
                <c:pt idx="58">
                  <c:v>184.79043044024476</c:v>
                </c:pt>
                <c:pt idx="59">
                  <c:v>181.79324295003633</c:v>
                </c:pt>
                <c:pt idx="60">
                  <c:v>178.74580605510982</c:v>
                </c:pt>
                <c:pt idx="61">
                  <c:v>175.6455043042404</c:v>
                </c:pt>
                <c:pt idx="62">
                  <c:v>172.48948716455428</c:v>
                </c:pt>
                <c:pt idx="63">
                  <c:v>169.27463833159098</c:v>
                </c:pt>
                <c:pt idx="64">
                  <c:v>165.99753968746322</c:v>
                </c:pt>
                <c:pt idx="65">
                  <c:v>162.65442872018863</c:v>
                </c:pt>
                <c:pt idx="66">
                  <c:v>159.24114789303337</c:v>
                </c:pt>
                <c:pt idx="67">
                  <c:v>158.17849456323361</c:v>
                </c:pt>
                <c:pt idx="68">
                  <c:v>158.17849456323361</c:v>
                </c:pt>
                <c:pt idx="69">
                  <c:v>154.66646741388686</c:v>
                </c:pt>
                <c:pt idx="70">
                  <c:v>151.07281735074289</c:v>
                </c:pt>
                <c:pt idx="71">
                  <c:v>147.39157419028714</c:v>
                </c:pt>
                <c:pt idx="72">
                  <c:v>143.6160023893261</c:v>
                </c:pt>
                <c:pt idx="73">
                  <c:v>139.73845620404899</c:v>
                </c:pt>
                <c:pt idx="74">
                  <c:v>139.14829458635458</c:v>
                </c:pt>
                <c:pt idx="75">
                  <c:v>139.14829458635458</c:v>
                </c:pt>
                <c:pt idx="76">
                  <c:v>135.14262053952822</c:v>
                </c:pt>
                <c:pt idx="77">
                  <c:v>131.01453311099084</c:v>
                </c:pt>
                <c:pt idx="78">
                  <c:v>126.75207251280317</c:v>
                </c:pt>
                <c:pt idx="79">
                  <c:v>122.34119455968587</c:v>
                </c:pt>
                <c:pt idx="80">
                  <c:v>117.76522358612881</c:v>
                </c:pt>
                <c:pt idx="81">
                  <c:v>113.00410561696823</c:v>
                </c:pt>
                <c:pt idx="82">
                  <c:v>108.03336469022388</c:v>
                </c:pt>
                <c:pt idx="83">
                  <c:v>102.82260396571812</c:v>
                </c:pt>
                <c:pt idx="84">
                  <c:v>101.11584144084898</c:v>
                </c:pt>
                <c:pt idx="85">
                  <c:v>101.11584144084898</c:v>
                </c:pt>
                <c:pt idx="86">
                  <c:v>95.52849517442904</c:v>
                </c:pt>
                <c:pt idx="87">
                  <c:v>89.593378049334149</c:v>
                </c:pt>
                <c:pt idx="88">
                  <c:v>86.614115329378677</c:v>
                </c:pt>
                <c:pt idx="89">
                  <c:v>86.614115329378677</c:v>
                </c:pt>
                <c:pt idx="90">
                  <c:v>80.020528455458916</c:v>
                </c:pt>
                <c:pt idx="91">
                  <c:v>72.832444516787362</c:v>
                </c:pt>
                <c:pt idx="92">
                  <c:v>67.586855869251011</c:v>
                </c:pt>
                <c:pt idx="93">
                  <c:v>67.586855869251011</c:v>
                </c:pt>
                <c:pt idx="94">
                  <c:v>66.422623000683359</c:v>
                </c:pt>
                <c:pt idx="95">
                  <c:v>66.422623000683359</c:v>
                </c:pt>
                <c:pt idx="96">
                  <c:v>66.422623000683359</c:v>
                </c:pt>
                <c:pt idx="97">
                  <c:v>66.422623000683359</c:v>
                </c:pt>
                <c:pt idx="98">
                  <c:v>66.422623000683359</c:v>
                </c:pt>
                <c:pt idx="99">
                  <c:v>359.51457367718911</c:v>
                </c:pt>
                <c:pt idx="100">
                  <c:v>359.51457367718911</c:v>
                </c:pt>
                <c:pt idx="101">
                  <c:v>359.32198647771474</c:v>
                </c:pt>
                <c:pt idx="102">
                  <c:v>359.32198647771474</c:v>
                </c:pt>
                <c:pt idx="103">
                  <c:v>357.78984050178258</c:v>
                </c:pt>
                <c:pt idx="104">
                  <c:v>356.25110521413268</c:v>
                </c:pt>
                <c:pt idx="105">
                  <c:v>355.45853079971374</c:v>
                </c:pt>
                <c:pt idx="106">
                  <c:v>355.45853079971374</c:v>
                </c:pt>
                <c:pt idx="107">
                  <c:v>353.90965954363418</c:v>
                </c:pt>
                <c:pt idx="108">
                  <c:v>352.35397985306065</c:v>
                </c:pt>
                <c:pt idx="109">
                  <c:v>350.79140114645207</c:v>
                </c:pt>
                <c:pt idx="110">
                  <c:v>349.34954298279979</c:v>
                </c:pt>
                <c:pt idx="111">
                  <c:v>349.34954298279979</c:v>
                </c:pt>
                <c:pt idx="112">
                  <c:v>347.77346532231445</c:v>
                </c:pt>
                <c:pt idx="113">
                  <c:v>346.19021242994586</c:v>
                </c:pt>
                <c:pt idx="114">
                  <c:v>344.59968540654683</c:v>
                </c:pt>
                <c:pt idx="115">
                  <c:v>343.83841225536605</c:v>
                </c:pt>
                <c:pt idx="116">
                  <c:v>343.83841225536605</c:v>
                </c:pt>
                <c:pt idx="117">
                  <c:v>342.23695554730944</c:v>
                </c:pt>
                <c:pt idx="118">
                  <c:v>340.62796970050925</c:v>
                </c:pt>
                <c:pt idx="119">
                  <c:v>339.01134751257376</c:v>
                </c:pt>
                <c:pt idx="120">
                  <c:v>337.38697921272995</c:v>
                </c:pt>
                <c:pt idx="121">
                  <c:v>335.75475237484142</c:v>
                </c:pt>
                <c:pt idx="122">
                  <c:v>334.11455182660194</c:v>
                </c:pt>
                <c:pt idx="123">
                  <c:v>332.46625955469688</c:v>
                </c:pt>
                <c:pt idx="124">
                  <c:v>332.14091233434505</c:v>
                </c:pt>
                <c:pt idx="125">
                  <c:v>332.14091233434505</c:v>
                </c:pt>
                <c:pt idx="126">
                  <c:v>330.48277662578892</c:v>
                </c:pt>
                <c:pt idx="127">
                  <c:v>330.25396556936465</c:v>
                </c:pt>
                <c:pt idx="128">
                  <c:v>330.25396556936465</c:v>
                </c:pt>
                <c:pt idx="129">
                  <c:v>330.01567397669328</c:v>
                </c:pt>
                <c:pt idx="130">
                  <c:v>330.01567397669328</c:v>
                </c:pt>
                <c:pt idx="131">
                  <c:v>328.34680609119852</c:v>
                </c:pt>
                <c:pt idx="132">
                  <c:v>328.09674838725715</c:v>
                </c:pt>
                <c:pt idx="133">
                  <c:v>328.09674838725715</c:v>
                </c:pt>
                <c:pt idx="134">
                  <c:v>327.85454303744388</c:v>
                </c:pt>
                <c:pt idx="135">
                  <c:v>327.85454303744388</c:v>
                </c:pt>
                <c:pt idx="136">
                  <c:v>326.17461794304461</c:v>
                </c:pt>
                <c:pt idx="137">
                  <c:v>324.48599567668731</c:v>
                </c:pt>
                <c:pt idx="138">
                  <c:v>322.78853974435202</c:v>
                </c:pt>
                <c:pt idx="139">
                  <c:v>321.08211004397475</c:v>
                </c:pt>
                <c:pt idx="140">
                  <c:v>319.36656273049488</c:v>
                </c:pt>
                <c:pt idx="141">
                  <c:v>317.64175007434255</c:v>
                </c:pt>
                <c:pt idx="142">
                  <c:v>315.90752031297245</c:v>
                </c:pt>
                <c:pt idx="143">
                  <c:v>314.46224378499096</c:v>
                </c:pt>
                <c:pt idx="144">
                  <c:v>314.46224378499096</c:v>
                </c:pt>
                <c:pt idx="145">
                  <c:v>314.27036657994194</c:v>
                </c:pt>
                <c:pt idx="146">
                  <c:v>314.27036657994194</c:v>
                </c:pt>
                <c:pt idx="147">
                  <c:v>312.51742881044424</c:v>
                </c:pt>
                <c:pt idx="148">
                  <c:v>311.21319223691512</c:v>
                </c:pt>
                <c:pt idx="149">
                  <c:v>311.21319223691512</c:v>
                </c:pt>
                <c:pt idx="150">
                  <c:v>310.12355563273661</c:v>
                </c:pt>
                <c:pt idx="151">
                  <c:v>310.12355563273661</c:v>
                </c:pt>
                <c:pt idx="152">
                  <c:v>309.68002843950251</c:v>
                </c:pt>
                <c:pt idx="153">
                  <c:v>309.68002843950251</c:v>
                </c:pt>
                <c:pt idx="154">
                  <c:v>308.78038831229401</c:v>
                </c:pt>
                <c:pt idx="155">
                  <c:v>308.78038831229401</c:v>
                </c:pt>
                <c:pt idx="156">
                  <c:v>306.99610454579238</c:v>
                </c:pt>
                <c:pt idx="157">
                  <c:v>306.17148342438929</c:v>
                </c:pt>
                <c:pt idx="158">
                  <c:v>306.17148342438929</c:v>
                </c:pt>
                <c:pt idx="159">
                  <c:v>305.53061052256464</c:v>
                </c:pt>
                <c:pt idx="160">
                  <c:v>305.53061052256464</c:v>
                </c:pt>
                <c:pt idx="161">
                  <c:v>303.72723612855515</c:v>
                </c:pt>
                <c:pt idx="162">
                  <c:v>301.97640540659972</c:v>
                </c:pt>
                <c:pt idx="163">
                  <c:v>301.97640540659972</c:v>
                </c:pt>
                <c:pt idx="164">
                  <c:v>300.15167736044901</c:v>
                </c:pt>
                <c:pt idx="165">
                  <c:v>298.3157880875417</c:v>
                </c:pt>
                <c:pt idx="166">
                  <c:v>296.46853023936808</c:v>
                </c:pt>
                <c:pt idx="167">
                  <c:v>294.60968996672716</c:v>
                </c:pt>
                <c:pt idx="168">
                  <c:v>292.7390466307682</c:v>
                </c:pt>
                <c:pt idx="169">
                  <c:v>290.85637249730507</c:v>
                </c:pt>
                <c:pt idx="170">
                  <c:v>288.9614324132047</c:v>
                </c:pt>
                <c:pt idx="171">
                  <c:v>287.05398346354832</c:v>
                </c:pt>
                <c:pt idx="172">
                  <c:v>285.13377460814962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046-495A-8123-F780D768062B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Sheet1!$AI$5:$AI$177</c:f>
              <c:numCache>
                <c:formatCode>0.00</c:formatCode>
                <c:ptCount val="173"/>
                <c:pt idx="0">
                  <c:v>289.24778650658072</c:v>
                </c:pt>
                <c:pt idx="1">
                  <c:v>289.24778650658072</c:v>
                </c:pt>
                <c:pt idx="2">
                  <c:v>287.34223845260988</c:v>
                </c:pt>
                <c:pt idx="3">
                  <c:v>285.42396885853248</c:v>
                </c:pt>
                <c:pt idx="4">
                  <c:v>283.49271948139432</c:v>
                </c:pt>
                <c:pt idx="5">
                  <c:v>283.27521179050689</c:v>
                </c:pt>
                <c:pt idx="6">
                  <c:v>283.27521179050689</c:v>
                </c:pt>
                <c:pt idx="7">
                  <c:v>281.32921216069354</c:v>
                </c:pt>
                <c:pt idx="8">
                  <c:v>279.36965764906631</c:v>
                </c:pt>
                <c:pt idx="9">
                  <c:v>277.39626099671301</c:v>
                </c:pt>
                <c:pt idx="10">
                  <c:v>275.40872465293563</c:v>
                </c:pt>
                <c:pt idx="11">
                  <c:v>274.27419153641949</c:v>
                </c:pt>
                <c:pt idx="12">
                  <c:v>274.27419153641949</c:v>
                </c:pt>
                <c:pt idx="13">
                  <c:v>274.00165368653626</c:v>
                </c:pt>
                <c:pt idx="14">
                  <c:v>274.00165368653626</c:v>
                </c:pt>
                <c:pt idx="15">
                  <c:v>271.98931269988634</c:v>
                </c:pt>
                <c:pt idx="16">
                  <c:v>269.9619718089134</c:v>
                </c:pt>
                <c:pt idx="17">
                  <c:v>267.9192905017415</c:v>
                </c:pt>
                <c:pt idx="18">
                  <c:v>266.16986068102557</c:v>
                </c:pt>
                <c:pt idx="19">
                  <c:v>266.16986068102557</c:v>
                </c:pt>
                <c:pt idx="20">
                  <c:v>265.60042828082294</c:v>
                </c:pt>
                <c:pt idx="21">
                  <c:v>265.60042828082294</c:v>
                </c:pt>
                <c:pt idx="22">
                  <c:v>263.52394104323156</c:v>
                </c:pt>
                <c:pt idx="23">
                  <c:v>261.43096125546526</c:v>
                </c:pt>
                <c:pt idx="24">
                  <c:v>259.32108958385277</c:v>
                </c:pt>
                <c:pt idx="25">
                  <c:v>257.19391031468183</c:v>
                </c:pt>
                <c:pt idx="26">
                  <c:v>256.1095389690837</c:v>
                </c:pt>
                <c:pt idx="27">
                  <c:v>256.1095389690837</c:v>
                </c:pt>
                <c:pt idx="28">
                  <c:v>253.95546056534522</c:v>
                </c:pt>
                <c:pt idx="29">
                  <c:v>251.7829540516129</c:v>
                </c:pt>
                <c:pt idx="30">
                  <c:v>249.59153821986158</c:v>
                </c:pt>
                <c:pt idx="31">
                  <c:v>247.38071054744066</c:v>
                </c:pt>
                <c:pt idx="32">
                  <c:v>245.149945851425</c:v>
                </c:pt>
                <c:pt idx="33">
                  <c:v>242.89869483172734</c:v>
                </c:pt>
                <c:pt idx="34">
                  <c:v>240.62638249152275</c:v>
                </c:pt>
                <c:pt idx="35">
                  <c:v>239.84431140003426</c:v>
                </c:pt>
                <c:pt idx="36">
                  <c:v>239.84431140003426</c:v>
                </c:pt>
                <c:pt idx="37">
                  <c:v>237.54278290648318</c:v>
                </c:pt>
                <c:pt idx="38">
                  <c:v>235.21873588419055</c:v>
                </c:pt>
                <c:pt idx="39">
                  <c:v>232.87149613243051</c:v>
                </c:pt>
                <c:pt idx="40">
                  <c:v>230.50035512110733</c:v>
                </c:pt>
                <c:pt idx="41">
                  <c:v>228.1045674925353</c:v>
                </c:pt>
                <c:pt idx="42">
                  <c:v>225.68334832449776</c:v>
                </c:pt>
                <c:pt idx="43">
                  <c:v>223.23587012609909</c:v>
                </c:pt>
                <c:pt idx="44">
                  <c:v>220.76125953381535</c:v>
                </c:pt>
                <c:pt idx="45">
                  <c:v>218.25859367034457</c:v>
                </c:pt>
                <c:pt idx="46">
                  <c:v>216.74565839009688</c:v>
                </c:pt>
                <c:pt idx="47">
                  <c:v>216.74565839009688</c:v>
                </c:pt>
                <c:pt idx="48">
                  <c:v>214.19607940146003</c:v>
                </c:pt>
                <c:pt idx="49">
                  <c:v>211.61578492862142</c:v>
                </c:pt>
                <c:pt idx="50">
                  <c:v>209.00363736298121</c:v>
                </c:pt>
                <c:pt idx="51">
                  <c:v>206.35842708975215</c:v>
                </c:pt>
                <c:pt idx="52">
                  <c:v>204.94905649686839</c:v>
                </c:pt>
                <c:pt idx="53">
                  <c:v>204.94905649686839</c:v>
                </c:pt>
                <c:pt idx="54">
                  <c:v>202.25082387707732</c:v>
                </c:pt>
                <c:pt idx="55">
                  <c:v>199.51610400906628</c:v>
                </c:pt>
                <c:pt idx="56">
                  <c:v>196.74337538772824</c:v>
                </c:pt>
                <c:pt idx="57">
                  <c:v>193.93100772944109</c:v>
                </c:pt>
                <c:pt idx="58">
                  <c:v>191.07725076250324</c:v>
                </c:pt>
                <c:pt idx="59">
                  <c:v>188.18022148715988</c:v>
                </c:pt>
                <c:pt idx="60">
                  <c:v>185.23788964182395</c:v>
                </c:pt>
                <c:pt idx="61">
                  <c:v>182.24806105678203</c:v>
                </c:pt>
                <c:pt idx="62">
                  <c:v>179.20835850751089</c:v>
                </c:pt>
                <c:pt idx="63">
                  <c:v>176.1161995926455</c:v>
                </c:pt>
                <c:pt idx="64">
                  <c:v>172.96877105118296</c:v>
                </c:pt>
                <c:pt idx="65">
                  <c:v>169.76299879230618</c:v>
                </c:pt>
                <c:pt idx="66">
                  <c:v>166.49551272919203</c:v>
                </c:pt>
                <c:pt idx="67">
                  <c:v>165.47945104742325</c:v>
                </c:pt>
                <c:pt idx="68">
                  <c:v>165.47945104742325</c:v>
                </c:pt>
                <c:pt idx="69">
                  <c:v>162.12565718897346</c:v>
                </c:pt>
                <c:pt idx="70">
                  <c:v>158.70100415232582</c:v>
                </c:pt>
                <c:pt idx="71">
                  <c:v>155.20080128322965</c:v>
                </c:pt>
                <c:pt idx="72">
                  <c:v>151.6198163795107</c:v>
                </c:pt>
                <c:pt idx="73">
                  <c:v>147.95218389383962</c:v>
                </c:pt>
                <c:pt idx="74">
                  <c:v>147.394913287252</c:v>
                </c:pt>
                <c:pt idx="75">
                  <c:v>147.394913287252</c:v>
                </c:pt>
                <c:pt idx="76">
                  <c:v>143.61942926692242</c:v>
                </c:pt>
                <c:pt idx="77">
                  <c:v>139.74197817032837</c:v>
                </c:pt>
                <c:pt idx="78">
                  <c:v>135.75382301414766</c:v>
                </c:pt>
                <c:pt idx="79">
                  <c:v>131.64490291293669</c:v>
                </c:pt>
                <c:pt idx="80">
                  <c:v>127.40353395003031</c:v>
                </c:pt>
                <c:pt idx="81">
                  <c:v>123.01601709922382</c:v>
                </c:pt>
                <c:pt idx="82">
                  <c:v>118.46611525223796</c:v>
                </c:pt>
                <c:pt idx="83">
                  <c:v>113.73434161657826</c:v>
                </c:pt>
                <c:pt idx="84">
                  <c:v>112.19369842801567</c:v>
                </c:pt>
                <c:pt idx="85">
                  <c:v>112.19369842801567</c:v>
                </c:pt>
                <c:pt idx="86">
                  <c:v>107.18538131180262</c:v>
                </c:pt>
                <c:pt idx="87">
                  <c:v>101.93128061079447</c:v>
                </c:pt>
                <c:pt idx="88">
                  <c:v>99.322794719825154</c:v>
                </c:pt>
                <c:pt idx="89">
                  <c:v>99.322794719825154</c:v>
                </c:pt>
                <c:pt idx="90">
                  <c:v>93.628508217083791</c:v>
                </c:pt>
                <c:pt idx="91">
                  <c:v>87.564704938442659</c:v>
                </c:pt>
                <c:pt idx="92">
                  <c:v>83.252601538669794</c:v>
                </c:pt>
                <c:pt idx="93">
                  <c:v>83.252601538669794</c:v>
                </c:pt>
                <c:pt idx="94">
                  <c:v>82.310251019885271</c:v>
                </c:pt>
                <c:pt idx="95">
                  <c:v>82.310251019885271</c:v>
                </c:pt>
                <c:pt idx="96">
                  <c:v>75.340941213635787</c:v>
                </c:pt>
                <c:pt idx="97">
                  <c:v>67.657500862480305</c:v>
                </c:pt>
                <c:pt idx="98">
                  <c:v>58.981500684168097</c:v>
                </c:pt>
                <c:pt idx="99">
                  <c:v>58.335287287854527</c:v>
                </c:pt>
                <c:pt idx="100">
                  <c:v>58.335287287854527</c:v>
                </c:pt>
                <c:pt idx="101">
                  <c:v>57.136389656299791</c:v>
                </c:pt>
                <c:pt idx="102">
                  <c:v>57.136389656299791</c:v>
                </c:pt>
                <c:pt idx="103">
                  <c:v>57.136389656299791</c:v>
                </c:pt>
                <c:pt idx="104">
                  <c:v>57.136389656299791</c:v>
                </c:pt>
                <c:pt idx="105">
                  <c:v>358.76702704534677</c:v>
                </c:pt>
                <c:pt idx="106">
                  <c:v>358.76702704534677</c:v>
                </c:pt>
                <c:pt idx="107">
                  <c:v>357.23250089396481</c:v>
                </c:pt>
                <c:pt idx="108">
                  <c:v>355.69135454064184</c:v>
                </c:pt>
                <c:pt idx="109">
                  <c:v>354.14350155686407</c:v>
                </c:pt>
                <c:pt idx="110">
                  <c:v>352.71534664507664</c:v>
                </c:pt>
                <c:pt idx="111">
                  <c:v>352.71534664507664</c:v>
                </c:pt>
                <c:pt idx="112">
                  <c:v>351.15437596441336</c:v>
                </c:pt>
                <c:pt idx="113">
                  <c:v>349.58643531887299</c:v>
                </c:pt>
                <c:pt idx="114">
                  <c:v>348.01143050043135</c:v>
                </c:pt>
                <c:pt idx="115">
                  <c:v>347.25763680437115</c:v>
                </c:pt>
                <c:pt idx="116">
                  <c:v>347.25763680437115</c:v>
                </c:pt>
                <c:pt idx="117">
                  <c:v>345.67202131349381</c:v>
                </c:pt>
                <c:pt idx="118">
                  <c:v>344.07909892778508</c:v>
                </c:pt>
                <c:pt idx="119">
                  <c:v>342.47876769072343</c:v>
                </c:pt>
                <c:pt idx="120">
                  <c:v>340.870923252419</c:v>
                </c:pt>
                <c:pt idx="121">
                  <c:v>339.25545879021098</c:v>
                </c:pt>
                <c:pt idx="122">
                  <c:v>337.63226492584585</c:v>
                </c:pt>
                <c:pt idx="123">
                  <c:v>336.00122963905437</c:v>
                </c:pt>
                <c:pt idx="124">
                  <c:v>335.67930860116559</c:v>
                </c:pt>
                <c:pt idx="125">
                  <c:v>335.67930860116559</c:v>
                </c:pt>
                <c:pt idx="126">
                  <c:v>334.03873760831476</c:v>
                </c:pt>
                <c:pt idx="127">
                  <c:v>333.81236398754999</c:v>
                </c:pt>
                <c:pt idx="128">
                  <c:v>333.81236398754999</c:v>
                </c:pt>
                <c:pt idx="129">
                  <c:v>333.57661435861559</c:v>
                </c:pt>
                <c:pt idx="130">
                  <c:v>333.57661435861559</c:v>
                </c:pt>
                <c:pt idx="131">
                  <c:v>331.92565078185288</c:v>
                </c:pt>
                <c:pt idx="132">
                  <c:v>331.67829123859849</c:v>
                </c:pt>
                <c:pt idx="133">
                  <c:v>331.67829123859849</c:v>
                </c:pt>
                <c:pt idx="134">
                  <c:v>331.43870318198589</c:v>
                </c:pt>
                <c:pt idx="135">
                  <c:v>331.43870318198589</c:v>
                </c:pt>
                <c:pt idx="136">
                  <c:v>329.77703674900795</c:v>
                </c:pt>
                <c:pt idx="137">
                  <c:v>328.1069550725137</c:v>
                </c:pt>
                <c:pt idx="138">
                  <c:v>326.42832898962143</c:v>
                </c:pt>
                <c:pt idx="139">
                  <c:v>324.74102599911294</c:v>
                </c:pt>
                <c:pt idx="140">
                  <c:v>323.04491013937451</c:v>
                </c:pt>
                <c:pt idx="141">
                  <c:v>321.33984186053954</c:v>
                </c:pt>
                <c:pt idx="142">
                  <c:v>319.625677890492</c:v>
                </c:pt>
                <c:pt idx="143">
                  <c:v>318.19728996796397</c:v>
                </c:pt>
                <c:pt idx="144">
                  <c:v>318.19728996796397</c:v>
                </c:pt>
                <c:pt idx="145">
                  <c:v>318.00766639651397</c:v>
                </c:pt>
                <c:pt idx="146">
                  <c:v>318.00766639651397</c:v>
                </c:pt>
                <c:pt idx="147">
                  <c:v>316.27544306657217</c:v>
                </c:pt>
                <c:pt idx="148">
                  <c:v>314.98676733944956</c:v>
                </c:pt>
                <c:pt idx="149">
                  <c:v>314.98676733944956</c:v>
                </c:pt>
                <c:pt idx="150">
                  <c:v>313.91022973926243</c:v>
                </c:pt>
                <c:pt idx="151">
                  <c:v>313.91022973926243</c:v>
                </c:pt>
                <c:pt idx="152">
                  <c:v>313.47206030355642</c:v>
                </c:pt>
                <c:pt idx="153">
                  <c:v>313.47206030355642</c:v>
                </c:pt>
                <c:pt idx="154">
                  <c:v>312.58333414140384</c:v>
                </c:pt>
                <c:pt idx="155">
                  <c:v>312.58333414140384</c:v>
                </c:pt>
                <c:pt idx="156">
                  <c:v>310.82088215394492</c:v>
                </c:pt>
                <c:pt idx="157">
                  <c:v>310.00643515733105</c:v>
                </c:pt>
                <c:pt idx="158">
                  <c:v>310.00643515733105</c:v>
                </c:pt>
                <c:pt idx="159">
                  <c:v>309.37350653046633</c:v>
                </c:pt>
                <c:pt idx="160">
                  <c:v>309.37350653046633</c:v>
                </c:pt>
                <c:pt idx="161">
                  <c:v>307.59266334383932</c:v>
                </c:pt>
                <c:pt idx="162">
                  <c:v>305.86395995435038</c:v>
                </c:pt>
                <c:pt idx="163">
                  <c:v>305.86395995435038</c:v>
                </c:pt>
                <c:pt idx="164">
                  <c:v>304.06256263959307</c:v>
                </c:pt>
                <c:pt idx="165">
                  <c:v>302.25042927836591</c:v>
                </c:pt>
                <c:pt idx="166">
                  <c:v>300.42736559600638</c:v>
                </c:pt>
                <c:pt idx="167">
                  <c:v>298.59317138701698</c:v>
                </c:pt>
                <c:pt idx="168">
                  <c:v>296.74764025844672</c:v>
                </c:pt>
                <c:pt idx="169">
                  <c:v>294.89055935881788</c:v>
                </c:pt>
                <c:pt idx="170">
                  <c:v>293.02170909159014</c:v>
                </c:pt>
                <c:pt idx="171">
                  <c:v>291.14086281206988</c:v>
                </c:pt>
                <c:pt idx="172">
                  <c:v>289.24778650658072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046-495A-8123-F780D768062B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Sheet1!$AJ$5:$AJ$177</c:f>
              <c:numCache>
                <c:formatCode>0.00</c:formatCode>
                <c:ptCount val="173"/>
                <c:pt idx="0">
                  <c:v>292.92938201059263</c:v>
                </c:pt>
                <c:pt idx="1">
                  <c:v>292.92938201059263</c:v>
                </c:pt>
                <c:pt idx="2">
                  <c:v>291.04793908410983</c:v>
                </c:pt>
                <c:pt idx="3">
                  <c:v>289.15425441294775</c:v>
                </c:pt>
                <c:pt idx="4">
                  <c:v>287.24808588589013</c:v>
                </c:pt>
                <c:pt idx="5">
                  <c:v>287.03342394415972</c:v>
                </c:pt>
                <c:pt idx="6">
                  <c:v>287.03342394415972</c:v>
                </c:pt>
                <c:pt idx="7">
                  <c:v>285.11307662243013</c:v>
                </c:pt>
                <c:pt idx="8">
                  <c:v>283.17970700794876</c:v>
                </c:pt>
                <c:pt idx="9">
                  <c:v>281.23304653100018</c:v>
                </c:pt>
                <c:pt idx="10">
                  <c:v>279.27281726137926</c:v>
                </c:pt>
                <c:pt idx="11">
                  <c:v>278.15404543005974</c:v>
                </c:pt>
                <c:pt idx="12">
                  <c:v>278.15404543005974</c:v>
                </c:pt>
                <c:pt idx="13">
                  <c:v>277.88531279847763</c:v>
                </c:pt>
                <c:pt idx="14">
                  <c:v>277.88531279847763</c:v>
                </c:pt>
                <c:pt idx="15">
                  <c:v>275.90129950601494</c:v>
                </c:pt>
                <c:pt idx="16">
                  <c:v>273.90291540819305</c:v>
                </c:pt>
                <c:pt idx="17">
                  <c:v>271.88984362992994</c:v>
                </c:pt>
                <c:pt idx="18">
                  <c:v>270.16612589499033</c:v>
                </c:pt>
                <c:pt idx="19">
                  <c:v>270.16612589499033</c:v>
                </c:pt>
                <c:pt idx="20">
                  <c:v>269.60513412972637</c:v>
                </c:pt>
                <c:pt idx="21">
                  <c:v>269.60513412972637</c:v>
                </c:pt>
                <c:pt idx="22">
                  <c:v>267.5597285637503</c:v>
                </c:pt>
                <c:pt idx="23">
                  <c:v>265.49856562533017</c:v>
                </c:pt>
                <c:pt idx="24">
                  <c:v>263.42127542988578</c:v>
                </c:pt>
                <c:pt idx="25">
                  <c:v>261.32747339135193</c:v>
                </c:pt>
                <c:pt idx="26">
                  <c:v>260.26032505379641</c:v>
                </c:pt>
                <c:pt idx="27">
                  <c:v>260.26032505379641</c:v>
                </c:pt>
                <c:pt idx="28">
                  <c:v>258.14088555885093</c:v>
                </c:pt>
                <c:pt idx="29">
                  <c:v>256.00389996464463</c:v>
                </c:pt>
                <c:pt idx="30">
                  <c:v>253.84892514467688</c:v>
                </c:pt>
                <c:pt idx="31">
                  <c:v>251.67549900041476</c:v>
                </c:pt>
                <c:pt idx="32">
                  <c:v>249.48313930425795</c:v>
                </c:pt>
                <c:pt idx="33">
                  <c:v>247.27134245016703</c:v>
                </c:pt>
                <c:pt idx="34">
                  <c:v>245.03958210278552</c:v>
                </c:pt>
                <c:pt idx="35">
                  <c:v>244.27164091868659</c:v>
                </c:pt>
                <c:pt idx="36">
                  <c:v>244.27164091868659</c:v>
                </c:pt>
                <c:pt idx="37">
                  <c:v>242.01221985079133</c:v>
                </c:pt>
                <c:pt idx="38">
                  <c:v>239.73150514087163</c:v>
                </c:pt>
                <c:pt idx="39">
                  <c:v>237.42888315684712</c:v>
                </c:pt>
                <c:pt idx="40">
                  <c:v>235.1037102155297</c:v>
                </c:pt>
                <c:pt idx="41">
                  <c:v>232.75531048100228</c:v>
                </c:pt>
                <c:pt idx="42">
                  <c:v>230.38297367016463</c:v>
                </c:pt>
                <c:pt idx="43">
                  <c:v>227.98595254337002</c:v>
                </c:pt>
                <c:pt idx="44">
                  <c:v>225.56346015502547</c:v>
                </c:pt>
                <c:pt idx="45">
                  <c:v>223.11466683548119</c:v>
                </c:pt>
                <c:pt idx="46">
                  <c:v>221.63488280753046</c:v>
                </c:pt>
                <c:pt idx="47">
                  <c:v>221.63488280753046</c:v>
                </c:pt>
                <c:pt idx="48">
                  <c:v>219.14219419616057</c:v>
                </c:pt>
                <c:pt idx="49">
                  <c:v>216.62082373841105</c:v>
                </c:pt>
                <c:pt idx="50">
                  <c:v>214.06975796947066</c:v>
                </c:pt>
                <c:pt idx="51">
                  <c:v>211.48792229606812</c:v>
                </c:pt>
                <c:pt idx="52">
                  <c:v>210.11296153523642</c:v>
                </c:pt>
                <c:pt idx="53">
                  <c:v>210.11296153523642</c:v>
                </c:pt>
                <c:pt idx="54">
                  <c:v>207.48189464410561</c:v>
                </c:pt>
                <c:pt idx="55">
                  <c:v>204.81703201908707</c:v>
                </c:pt>
                <c:pt idx="56">
                  <c:v>202.11703689968277</c:v>
                </c:pt>
                <c:pt idx="57">
                  <c:v>199.38048200640836</c:v>
                </c:pt>
                <c:pt idx="58">
                  <c:v>196.60584071971954</c:v>
                </c:pt>
                <c:pt idx="59">
                  <c:v>193.79147712195117</c:v>
                </c:pt>
                <c:pt idx="60">
                  <c:v>190.93563471784861</c:v>
                </c:pt>
                <c:pt idx="61">
                  <c:v>188.03642361284079</c:v>
                </c:pt>
                <c:pt idx="62">
                  <c:v>185.0918058832095</c:v>
                </c:pt>
                <c:pt idx="63">
                  <c:v>182.09957881639295</c:v>
                </c:pt>
                <c:pt idx="64">
                  <c:v>179.05735562971913</c:v>
                </c:pt>
                <c:pt idx="65">
                  <c:v>175.96254318776968</c:v>
                </c:pt>
                <c:pt idx="66">
                  <c:v>172.81231612679611</c:v>
                </c:pt>
                <c:pt idx="67">
                  <c:v>171.83361011486582</c:v>
                </c:pt>
                <c:pt idx="68">
                  <c:v>171.83361011486582</c:v>
                </c:pt>
                <c:pt idx="69">
                  <c:v>168.60625600821493</c:v>
                </c:pt>
                <c:pt idx="70">
                  <c:v>165.31590838484877</c:v>
                </c:pt>
                <c:pt idx="71">
                  <c:v>161.95872796829354</c:v>
                </c:pt>
                <c:pt idx="72">
                  <c:v>158.53046888566155</c:v>
                </c:pt>
                <c:pt idx="73">
                  <c:v>155.02641570102722</c:v>
                </c:pt>
                <c:pt idx="74">
                  <c:v>154.49466433863566</c:v>
                </c:pt>
                <c:pt idx="75">
                  <c:v>154.49466433863566</c:v>
                </c:pt>
                <c:pt idx="76">
                  <c:v>150.89692279535623</c:v>
                </c:pt>
                <c:pt idx="77">
                  <c:v>147.21128118832368</c:v>
                </c:pt>
                <c:pt idx="78">
                  <c:v>143.43096356473276</c:v>
                </c:pt>
                <c:pt idx="79">
                  <c:v>139.54827590876104</c:v>
                </c:pt>
                <c:pt idx="80">
                  <c:v>135.55442194597597</c:v>
                </c:pt>
                <c:pt idx="81">
                  <c:v>131.43926852013325</c:v>
                </c:pt>
                <c:pt idx="82">
                  <c:v>127.19104256632104</c:v>
                </c:pt>
                <c:pt idx="83">
                  <c:v>122.79593360167792</c:v>
                </c:pt>
                <c:pt idx="84">
                  <c:v>121.37037040854614</c:v>
                </c:pt>
                <c:pt idx="85">
                  <c:v>121.37037040854614</c:v>
                </c:pt>
                <c:pt idx="86">
                  <c:v>116.75635662826969</c:v>
                </c:pt>
                <c:pt idx="87">
                  <c:v>111.95234170444</c:v>
                </c:pt>
                <c:pt idx="88">
                  <c:v>109.58265554871215</c:v>
                </c:pt>
                <c:pt idx="89">
                  <c:v>109.58265554871215</c:v>
                </c:pt>
                <c:pt idx="90">
                  <c:v>104.44921443987836</c:v>
                </c:pt>
                <c:pt idx="91">
                  <c:v>99.050080247860947</c:v>
                </c:pt>
                <c:pt idx="92">
                  <c:v>95.259311928586243</c:v>
                </c:pt>
                <c:pt idx="93">
                  <c:v>95.259311928586243</c:v>
                </c:pt>
                <c:pt idx="94">
                  <c:v>94.436848047293978</c:v>
                </c:pt>
                <c:pt idx="95">
                  <c:v>94.436848047293978</c:v>
                </c:pt>
                <c:pt idx="96">
                  <c:v>88.428492405489379</c:v>
                </c:pt>
                <c:pt idx="97">
                  <c:v>81.98096284569786</c:v>
                </c:pt>
                <c:pt idx="98">
                  <c:v>74.981052734058707</c:v>
                </c:pt>
                <c:pt idx="99">
                  <c:v>74.473798003779109</c:v>
                </c:pt>
                <c:pt idx="100">
                  <c:v>74.473798003779109</c:v>
                </c:pt>
                <c:pt idx="101">
                  <c:v>73.538478833245478</c:v>
                </c:pt>
                <c:pt idx="102">
                  <c:v>73.538478833245478</c:v>
                </c:pt>
                <c:pt idx="103">
                  <c:v>65.644404705257955</c:v>
                </c:pt>
                <c:pt idx="104">
                  <c:v>56.660990717668291</c:v>
                </c:pt>
                <c:pt idx="105">
                  <c:v>51.44302694348081</c:v>
                </c:pt>
                <c:pt idx="106">
                  <c:v>51.44302694348081</c:v>
                </c:pt>
                <c:pt idx="107">
                  <c:v>51.44302694348081</c:v>
                </c:pt>
                <c:pt idx="108">
                  <c:v>51.44302694348081</c:v>
                </c:pt>
                <c:pt idx="109">
                  <c:v>51.44302694348081</c:v>
                </c:pt>
                <c:pt idx="110">
                  <c:v>355.74071541659072</c:v>
                </c:pt>
                <c:pt idx="111">
                  <c:v>355.74071541659072</c:v>
                </c:pt>
                <c:pt idx="112">
                  <c:v>354.19307814398036</c:v>
                </c:pt>
                <c:pt idx="113">
                  <c:v>352.638648768265</c:v>
                </c:pt>
                <c:pt idx="114">
                  <c:v>351.07733707134639</c:v>
                </c:pt>
                <c:pt idx="115">
                  <c:v>350.33014024646491</c:v>
                </c:pt>
                <c:pt idx="116">
                  <c:v>350.33014024646491</c:v>
                </c:pt>
                <c:pt idx="117">
                  <c:v>348.75849404008466</c:v>
                </c:pt>
                <c:pt idx="118">
                  <c:v>347.17973322921335</c:v>
                </c:pt>
                <c:pt idx="119">
                  <c:v>345.59376030985823</c:v>
                </c:pt>
                <c:pt idx="120">
                  <c:v>344.0004755303512</c:v>
                </c:pt>
                <c:pt idx="121">
                  <c:v>342.39977681813366</c:v>
                </c:pt>
                <c:pt idx="122">
                  <c:v>340.79155970344647</c:v>
                </c:pt>
                <c:pt idx="123">
                  <c:v>339.17571723976306</c:v>
                </c:pt>
                <c:pt idx="124">
                  <c:v>338.85681204471558</c:v>
                </c:pt>
                <c:pt idx="125">
                  <c:v>338.85681204471558</c:v>
                </c:pt>
                <c:pt idx="126">
                  <c:v>337.23169938353618</c:v>
                </c:pt>
                <c:pt idx="127">
                  <c:v>337.00747053605164</c:v>
                </c:pt>
                <c:pt idx="128">
                  <c:v>337.00747053605164</c:v>
                </c:pt>
                <c:pt idx="129">
                  <c:v>336.77395756368651</c:v>
                </c:pt>
                <c:pt idx="130">
                  <c:v>336.77395756368651</c:v>
                </c:pt>
                <c:pt idx="131">
                  <c:v>335.13874513864806</c:v>
                </c:pt>
                <c:pt idx="132">
                  <c:v>334.89375886257972</c:v>
                </c:pt>
                <c:pt idx="133">
                  <c:v>334.89375886257972</c:v>
                </c:pt>
                <c:pt idx="134">
                  <c:v>334.65647283910062</c:v>
                </c:pt>
                <c:pt idx="135">
                  <c:v>334.65647283910062</c:v>
                </c:pt>
                <c:pt idx="136">
                  <c:v>333.01086290556299</c:v>
                </c:pt>
                <c:pt idx="137">
                  <c:v>331.35708052357603</c:v>
                </c:pt>
                <c:pt idx="138">
                  <c:v>329.69500271176031</c:v>
                </c:pt>
                <c:pt idx="139">
                  <c:v>328.02450337300661</c:v>
                </c:pt>
                <c:pt idx="140">
                  <c:v>326.34545318283142</c:v>
                </c:pt>
                <c:pt idx="141">
                  <c:v>324.65771947253558</c:v>
                </c:pt>
                <c:pt idx="142">
                  <c:v>322.96116610686744</c:v>
                </c:pt>
                <c:pt idx="143">
                  <c:v>321.54759552686386</c:v>
                </c:pt>
                <c:pt idx="144">
                  <c:v>321.54759552686386</c:v>
                </c:pt>
                <c:pt idx="145">
                  <c:v>321.35994886280963</c:v>
                </c:pt>
                <c:pt idx="146">
                  <c:v>321.35994886280963</c:v>
                </c:pt>
                <c:pt idx="147">
                  <c:v>319.64589272053479</c:v>
                </c:pt>
                <c:pt idx="148">
                  <c:v>318.37085991828405</c:v>
                </c:pt>
                <c:pt idx="149">
                  <c:v>318.37085991828405</c:v>
                </c:pt>
                <c:pt idx="150">
                  <c:v>317.305803888154</c:v>
                </c:pt>
                <c:pt idx="151">
                  <c:v>317.305803888154</c:v>
                </c:pt>
                <c:pt idx="152">
                  <c:v>316.87232986978785</c:v>
                </c:pt>
                <c:pt idx="153">
                  <c:v>316.87232986978785</c:v>
                </c:pt>
                <c:pt idx="154">
                  <c:v>315.99316706078889</c:v>
                </c:pt>
                <c:pt idx="155">
                  <c:v>315.99316706078889</c:v>
                </c:pt>
                <c:pt idx="156">
                  <c:v>314.24983950530134</c:v>
                </c:pt>
                <c:pt idx="157">
                  <c:v>313.44430236504166</c:v>
                </c:pt>
                <c:pt idx="158">
                  <c:v>313.44430236504166</c:v>
                </c:pt>
                <c:pt idx="159">
                  <c:v>312.81832968850733</c:v>
                </c:pt>
                <c:pt idx="160">
                  <c:v>312.81832968850733</c:v>
                </c:pt>
                <c:pt idx="161">
                  <c:v>311.05720919005824</c:v>
                </c:pt>
                <c:pt idx="162">
                  <c:v>309.34786704470366</c:v>
                </c:pt>
                <c:pt idx="163">
                  <c:v>309.34786704470366</c:v>
                </c:pt>
                <c:pt idx="164">
                  <c:v>307.56687540290756</c:v>
                </c:pt>
                <c:pt idx="165">
                  <c:v>305.77551053854472</c:v>
                </c:pt>
                <c:pt idx="166">
                  <c:v>303.97358905850302</c:v>
                </c:pt>
                <c:pt idx="167">
                  <c:v>302.16092210129966</c:v>
                </c:pt>
                <c:pt idx="168">
                  <c:v>300.33731510604485</c:v>
                </c:pt>
                <c:pt idx="169">
                  <c:v>298.50256756870232</c:v>
                </c:pt>
                <c:pt idx="170">
                  <c:v>296.65647278478133</c:v>
                </c:pt>
                <c:pt idx="171">
                  <c:v>294.79881757752645</c:v>
                </c:pt>
                <c:pt idx="172">
                  <c:v>292.92938201059263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046-495A-8123-F780D768062B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Sheet1!$AK$5:$AK$177</c:f>
              <c:numCache>
                <c:formatCode>0.00</c:formatCode>
                <c:ptCount val="173"/>
                <c:pt idx="0">
                  <c:v>307.13634939029953</c:v>
                </c:pt>
                <c:pt idx="1">
                  <c:v>307.13634939029953</c:v>
                </c:pt>
                <c:pt idx="2">
                  <c:v>305.34245875213645</c:v>
                </c:pt>
                <c:pt idx="3">
                  <c:v>303.53796651621712</c:v>
                </c:pt>
                <c:pt idx="4">
                  <c:v>301.72268246984703</c:v>
                </c:pt>
                <c:pt idx="5">
                  <c:v>301.51832569978257</c:v>
                </c:pt>
                <c:pt idx="6">
                  <c:v>301.51832569978257</c:v>
                </c:pt>
                <c:pt idx="7">
                  <c:v>299.69080855575163</c:v>
                </c:pt>
                <c:pt idx="8">
                  <c:v>297.85207861084365</c:v>
                </c:pt>
                <c:pt idx="9">
                  <c:v>296.00192690724191</c:v>
                </c:pt>
                <c:pt idx="10">
                  <c:v>294.14013791524638</c:v>
                </c:pt>
                <c:pt idx="11">
                  <c:v>293.07812484182466</c:v>
                </c:pt>
                <c:pt idx="12">
                  <c:v>293.07812484182466</c:v>
                </c:pt>
                <c:pt idx="13">
                  <c:v>292.82308881097504</c:v>
                </c:pt>
                <c:pt idx="14">
                  <c:v>292.82308881097504</c:v>
                </c:pt>
                <c:pt idx="15">
                  <c:v>290.94095851357912</c:v>
                </c:pt>
                <c:pt idx="16">
                  <c:v>289.04657296152146</c:v>
                </c:pt>
                <c:pt idx="17">
                  <c:v>287.13968959515182</c:v>
                </c:pt>
                <c:pt idx="18">
                  <c:v>285.50805567058899</c:v>
                </c:pt>
                <c:pt idx="19">
                  <c:v>285.50805567058899</c:v>
                </c:pt>
                <c:pt idx="20">
                  <c:v>284.97726684912982</c:v>
                </c:pt>
                <c:pt idx="21">
                  <c:v>284.97726684912982</c:v>
                </c:pt>
                <c:pt idx="22">
                  <c:v>283.04296956610693</c:v>
                </c:pt>
                <c:pt idx="23">
                  <c:v>281.09536214743946</c:v>
                </c:pt>
                <c:pt idx="24">
                  <c:v>279.13416598617971</c:v>
                </c:pt>
                <c:pt idx="25">
                  <c:v>277.15909261794047</c:v>
                </c:pt>
                <c:pt idx="26">
                  <c:v>276.15312974652323</c:v>
                </c:pt>
                <c:pt idx="27">
                  <c:v>276.15312974652323</c:v>
                </c:pt>
                <c:pt idx="28">
                  <c:v>274.15658129762289</c:v>
                </c:pt>
                <c:pt idx="29">
                  <c:v>272.14538590393209</c:v>
                </c:pt>
                <c:pt idx="30">
                  <c:v>270.1192164004629</c:v>
                </c:pt>
                <c:pt idx="31">
                  <c:v>268.07773325809831</c:v>
                </c:pt>
                <c:pt idx="32">
                  <c:v>266.02058391936538</c:v>
                </c:pt>
                <c:pt idx="33">
                  <c:v>263.94740208761311</c:v>
                </c:pt>
                <c:pt idx="34">
                  <c:v>261.85780696553638</c:v>
                </c:pt>
                <c:pt idx="35">
                  <c:v>261.13932838391099</c:v>
                </c:pt>
                <c:pt idx="36">
                  <c:v>261.13932838391099</c:v>
                </c:pt>
                <c:pt idx="37">
                  <c:v>259.02708126526096</c:v>
                </c:pt>
                <c:pt idx="38">
                  <c:v>256.89746754065152</c:v>
                </c:pt>
                <c:pt idx="39">
                  <c:v>254.75005167575549</c:v>
                </c:pt>
                <c:pt idx="40">
                  <c:v>252.58437962154369</c:v>
                </c:pt>
                <c:pt idx="41">
                  <c:v>250.39997769328994</c:v>
                </c:pt>
                <c:pt idx="42">
                  <c:v>248.19635136077264</c:v>
                </c:pt>
                <c:pt idx="43">
                  <c:v>245.97298394092005</c:v>
                </c:pt>
                <c:pt idx="44">
                  <c:v>243.72933518310862</c:v>
                </c:pt>
                <c:pt idx="45">
                  <c:v>241.46483973614068</c:v>
                </c:pt>
                <c:pt idx="46">
                  <c:v>240.09817897851724</c:v>
                </c:pt>
                <c:pt idx="47">
                  <c:v>240.09817897851724</c:v>
                </c:pt>
                <c:pt idx="48">
                  <c:v>237.79910754416235</c:v>
                </c:pt>
                <c:pt idx="49">
                  <c:v>235.47759033249872</c:v>
                </c:pt>
                <c:pt idx="50">
                  <c:v>233.13295680533906</c:v>
                </c:pt>
                <c:pt idx="51">
                  <c:v>230.76450235857354</c:v>
                </c:pt>
                <c:pt idx="52">
                  <c:v>229.50505632077059</c:v>
                </c:pt>
                <c:pt idx="53">
                  <c:v>229.50505632077059</c:v>
                </c:pt>
                <c:pt idx="54">
                  <c:v>227.09876899005877</c:v>
                </c:pt>
                <c:pt idx="55">
                  <c:v>224.66671065558438</c:v>
                </c:pt>
                <c:pt idx="56">
                  <c:v>222.20803513104576</c:v>
                </c:pt>
                <c:pt idx="57">
                  <c:v>219.72184888353746</c:v>
                </c:pt>
                <c:pt idx="58">
                  <c:v>217.20720723953906</c:v>
                </c:pt>
                <c:pt idx="59">
                  <c:v>214.66311019082917</c:v>
                </c:pt>
                <c:pt idx="60">
                  <c:v>212.08849774752062</c:v>
                </c:pt>
                <c:pt idx="61">
                  <c:v>209.48224477697403</c:v>
                </c:pt>
                <c:pt idx="62">
                  <c:v>206.843155257311</c:v>
                </c:pt>
                <c:pt idx="63">
                  <c:v>204.16995586226702</c:v>
                </c:pt>
                <c:pt idx="64">
                  <c:v>201.46128877975553</c:v>
                </c:pt>
                <c:pt idx="65">
                  <c:v>198.71570364920851</c:v>
                </c:pt>
                <c:pt idx="66">
                  <c:v>195.93164848181127</c:v>
                </c:pt>
                <c:pt idx="67">
                  <c:v>195.06897199913689</c:v>
                </c:pt>
                <c:pt idx="68">
                  <c:v>195.06897199913689</c:v>
                </c:pt>
                <c:pt idx="69">
                  <c:v>192.23210927626022</c:v>
                </c:pt>
                <c:pt idx="70">
                  <c:v>189.35274974713212</c:v>
                </c:pt>
                <c:pt idx="71">
                  <c:v>186.42892435671038</c:v>
                </c:pt>
                <c:pt idx="72">
                  <c:v>183.45850712572593</c:v>
                </c:pt>
                <c:pt idx="73">
                  <c:v>180.43919706316595</c:v>
                </c:pt>
                <c:pt idx="74">
                  <c:v>179.98254243342612</c:v>
                </c:pt>
                <c:pt idx="75">
                  <c:v>179.98254243342612</c:v>
                </c:pt>
                <c:pt idx="76">
                  <c:v>176.90391623929651</c:v>
                </c:pt>
                <c:pt idx="77">
                  <c:v>173.77075582732564</c:v>
                </c:pt>
                <c:pt idx="78">
                  <c:v>170.5800562222912</c:v>
                </c:pt>
                <c:pt idx="79">
                  <c:v>167.3285259027881</c:v>
                </c:pt>
                <c:pt idx="80">
                  <c:v>164.01254702247638</c:v>
                </c:pt>
                <c:pt idx="81">
                  <c:v>160.62812823661994</c:v>
                </c:pt>
                <c:pt idx="82">
                  <c:v>157.17084838098958</c:v>
                </c:pt>
                <c:pt idx="83">
                  <c:v>153.63578873686956</c:v>
                </c:pt>
                <c:pt idx="84">
                  <c:v>152.49879043717038</c:v>
                </c:pt>
                <c:pt idx="85">
                  <c:v>152.49879043717038</c:v>
                </c:pt>
                <c:pt idx="86">
                  <c:v>148.85281685208381</c:v>
                </c:pt>
                <c:pt idx="87">
                  <c:v>145.11526826905569</c:v>
                </c:pt>
                <c:pt idx="88">
                  <c:v>143.29505458598354</c:v>
                </c:pt>
                <c:pt idx="89">
                  <c:v>143.29505458598354</c:v>
                </c:pt>
                <c:pt idx="90">
                  <c:v>139.40858176166918</c:v>
                </c:pt>
                <c:pt idx="91">
                  <c:v>135.41060766719866</c:v>
                </c:pt>
                <c:pt idx="92">
                  <c:v>132.66292165032399</c:v>
                </c:pt>
                <c:pt idx="93">
                  <c:v>132.66292165032399</c:v>
                </c:pt>
                <c:pt idx="94">
                  <c:v>132.07358759721794</c:v>
                </c:pt>
                <c:pt idx="95">
                  <c:v>132.07358759721794</c:v>
                </c:pt>
                <c:pt idx="96">
                  <c:v>127.84644125199574</c:v>
                </c:pt>
                <c:pt idx="97">
                  <c:v>123.47466355815673</c:v>
                </c:pt>
                <c:pt idx="98">
                  <c:v>118.94230761507866</c:v>
                </c:pt>
                <c:pt idx="99">
                  <c:v>118.62318854591626</c:v>
                </c:pt>
                <c:pt idx="100">
                  <c:v>118.62318854591626</c:v>
                </c:pt>
                <c:pt idx="101">
                  <c:v>118.03822321943007</c:v>
                </c:pt>
                <c:pt idx="102">
                  <c:v>118.03822321943007</c:v>
                </c:pt>
                <c:pt idx="103">
                  <c:v>113.28857903954838</c:v>
                </c:pt>
                <c:pt idx="104">
                  <c:v>108.3308919043871</c:v>
                </c:pt>
                <c:pt idx="105">
                  <c:v>105.69531348550892</c:v>
                </c:pt>
                <c:pt idx="106">
                  <c:v>105.69531348550892</c:v>
                </c:pt>
                <c:pt idx="107">
                  <c:v>100.36323675928354</c:v>
                </c:pt>
                <c:pt idx="108">
                  <c:v>94.731511614668122</c:v>
                </c:pt>
                <c:pt idx="109">
                  <c:v>88.7431084242602</c:v>
                </c:pt>
                <c:pt idx="110">
                  <c:v>82.86033645116342</c:v>
                </c:pt>
                <c:pt idx="111">
                  <c:v>82.86033645116342</c:v>
                </c:pt>
                <c:pt idx="112">
                  <c:v>82.86033645116342</c:v>
                </c:pt>
                <c:pt idx="113">
                  <c:v>82.86033645116342</c:v>
                </c:pt>
                <c:pt idx="114">
                  <c:v>82.86033645116342</c:v>
                </c:pt>
                <c:pt idx="115">
                  <c:v>362.29314296133202</c:v>
                </c:pt>
                <c:pt idx="116">
                  <c:v>362.29314296133202</c:v>
                </c:pt>
                <c:pt idx="117">
                  <c:v>360.77361521707792</c:v>
                </c:pt>
                <c:pt idx="118">
                  <c:v>359.24766030803903</c:v>
                </c:pt>
                <c:pt idx="119">
                  <c:v>357.71519598250256</c:v>
                </c:pt>
                <c:pt idx="120">
                  <c:v>356.1761382192808</c:v>
                </c:pt>
                <c:pt idx="121">
                  <c:v>354.63040117395491</c:v>
                </c:pt>
                <c:pt idx="122">
                  <c:v>353.07789712300064</c:v>
                </c:pt>
                <c:pt idx="123">
                  <c:v>351.5185364056926</c:v>
                </c:pt>
                <c:pt idx="124">
                  <c:v>351.21083887146796</c:v>
                </c:pt>
                <c:pt idx="125">
                  <c:v>351.21083887146796</c:v>
                </c:pt>
                <c:pt idx="126">
                  <c:v>349.64315142842457</c:v>
                </c:pt>
                <c:pt idx="127">
                  <c:v>349.4268871578148</c:v>
                </c:pt>
                <c:pt idx="128">
                  <c:v>349.4268871578148</c:v>
                </c:pt>
                <c:pt idx="129">
                  <c:v>349.20167921245775</c:v>
                </c:pt>
                <c:pt idx="130">
                  <c:v>349.20167921245775</c:v>
                </c:pt>
                <c:pt idx="131">
                  <c:v>347.6249311611586</c:v>
                </c:pt>
                <c:pt idx="132">
                  <c:v>347.38875053288677</c:v>
                </c:pt>
                <c:pt idx="133">
                  <c:v>347.38875053288677</c:v>
                </c:pt>
                <c:pt idx="134">
                  <c:v>347.16000501901169</c:v>
                </c:pt>
                <c:pt idx="135">
                  <c:v>347.16000501901169</c:v>
                </c:pt>
                <c:pt idx="136">
                  <c:v>345.57394155925618</c:v>
                </c:pt>
                <c:pt idx="137">
                  <c:v>343.98056498122128</c:v>
                </c:pt>
                <c:pt idx="138">
                  <c:v>342.37977318293821</c:v>
                </c:pt>
                <c:pt idx="139">
                  <c:v>340.77146166426587</c:v>
                </c:pt>
                <c:pt idx="140">
                  <c:v>339.15552344728252</c:v>
                </c:pt>
                <c:pt idx="141">
                  <c:v>337.53184899324714</c:v>
                </c:pt>
                <c:pt idx="142">
                  <c:v>335.90032611594796</c:v>
                </c:pt>
                <c:pt idx="143">
                  <c:v>334.54143310029656</c:v>
                </c:pt>
                <c:pt idx="144">
                  <c:v>334.54143310029656</c:v>
                </c:pt>
                <c:pt idx="145">
                  <c:v>334.36107878280359</c:v>
                </c:pt>
                <c:pt idx="146">
                  <c:v>334.36107878280359</c:v>
                </c:pt>
                <c:pt idx="147">
                  <c:v>332.71400782774413</c:v>
                </c:pt>
                <c:pt idx="148">
                  <c:v>331.48924374223697</c:v>
                </c:pt>
                <c:pt idx="149">
                  <c:v>331.48924374223697</c:v>
                </c:pt>
                <c:pt idx="150">
                  <c:v>330.46646948336559</c:v>
                </c:pt>
                <c:pt idx="151">
                  <c:v>330.46646948336559</c:v>
                </c:pt>
                <c:pt idx="152">
                  <c:v>330.05028057676333</c:v>
                </c:pt>
                <c:pt idx="153">
                  <c:v>330.05028057676333</c:v>
                </c:pt>
                <c:pt idx="154">
                  <c:v>329.20631206099341</c:v>
                </c:pt>
                <c:pt idx="155">
                  <c:v>329.20631206099341</c:v>
                </c:pt>
                <c:pt idx="156">
                  <c:v>327.53332029092883</c:v>
                </c:pt>
                <c:pt idx="157">
                  <c:v>326.76053151627747</c:v>
                </c:pt>
                <c:pt idx="158">
                  <c:v>326.76053151627747</c:v>
                </c:pt>
                <c:pt idx="159">
                  <c:v>326.16011660042091</c:v>
                </c:pt>
                <c:pt idx="160">
                  <c:v>326.16011660042091</c:v>
                </c:pt>
                <c:pt idx="161">
                  <c:v>324.47141886582267</c:v>
                </c:pt>
                <c:pt idx="162">
                  <c:v>322.83311031677056</c:v>
                </c:pt>
                <c:pt idx="163">
                  <c:v>322.83311031677056</c:v>
                </c:pt>
                <c:pt idx="164">
                  <c:v>321.12691745912576</c:v>
                </c:pt>
                <c:pt idx="165">
                  <c:v>319.41161080461706</c:v>
                </c:pt>
                <c:pt idx="166">
                  <c:v>317.68704272727297</c:v>
                </c:pt>
                <c:pt idx="167">
                  <c:v>315.95306157212684</c:v>
                </c:pt>
                <c:pt idx="168">
                  <c:v>314.20951149957278</c:v>
                </c:pt>
                <c:pt idx="169">
                  <c:v>312.45623232190485</c:v>
                </c:pt>
                <c:pt idx="170">
                  <c:v>310.6930593315534</c:v>
                </c:pt>
                <c:pt idx="171">
                  <c:v>308.91982312049862</c:v>
                </c:pt>
                <c:pt idx="172">
                  <c:v>307.13634939029953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046-495A-8123-F780D768062B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Sheet1!$AL$5:$AL$177</c:f>
              <c:numCache>
                <c:formatCode>0.00</c:formatCode>
                <c:ptCount val="173"/>
                <c:pt idx="0">
                  <c:v>337.52876776728243</c:v>
                </c:pt>
                <c:pt idx="1">
                  <c:v>337.52876776728243</c:v>
                </c:pt>
                <c:pt idx="2">
                  <c:v>335.89722992382667</c:v>
                </c:pt>
                <c:pt idx="3">
                  <c:v>334.25772851274519</c:v>
                </c:pt>
                <c:pt idx="4">
                  <c:v>332.61014577204355</c:v>
                </c:pt>
                <c:pt idx="5">
                  <c:v>332.42477748582468</c:v>
                </c:pt>
                <c:pt idx="6">
                  <c:v>332.42477748582468</c:v>
                </c:pt>
                <c:pt idx="7">
                  <c:v>330.76806479238599</c:v>
                </c:pt>
                <c:pt idx="8">
                  <c:v>329.10301227199369</c:v>
                </c:pt>
                <c:pt idx="9">
                  <c:v>327.42949269499235</c:v>
                </c:pt>
                <c:pt idx="10">
                  <c:v>325.74737556348794</c:v>
                </c:pt>
                <c:pt idx="11">
                  <c:v>324.7887301223675</c:v>
                </c:pt>
                <c:pt idx="12">
                  <c:v>324.7887301223675</c:v>
                </c:pt>
                <c:pt idx="13">
                  <c:v>324.55861303391731</c:v>
                </c:pt>
                <c:pt idx="14">
                  <c:v>324.55861303391731</c:v>
                </c:pt>
                <c:pt idx="15">
                  <c:v>322.86153889012559</c:v>
                </c:pt>
                <c:pt idx="16">
                  <c:v>321.15549706411701</c:v>
                </c:pt>
                <c:pt idx="17">
                  <c:v>319.44034387425154</c:v>
                </c:pt>
                <c:pt idx="18">
                  <c:v>317.97449867324281</c:v>
                </c:pt>
                <c:pt idx="19">
                  <c:v>317.97449867324281</c:v>
                </c:pt>
                <c:pt idx="20">
                  <c:v>317.49799144955244</c:v>
                </c:pt>
                <c:pt idx="21">
                  <c:v>317.49799144955244</c:v>
                </c:pt>
                <c:pt idx="22">
                  <c:v>315.76297213970491</c:v>
                </c:pt>
                <c:pt idx="23">
                  <c:v>314.01836661969321</c:v>
                </c:pt>
                <c:pt idx="24">
                  <c:v>312.26401421633597</c:v>
                </c:pt>
                <c:pt idx="25">
                  <c:v>310.49974971729057</c:v>
                </c:pt>
                <c:pt idx="26">
                  <c:v>309.60213665687144</c:v>
                </c:pt>
                <c:pt idx="27">
                  <c:v>309.60213665687144</c:v>
                </c:pt>
                <c:pt idx="28">
                  <c:v>307.82261616473227</c:v>
                </c:pt>
                <c:pt idx="29">
                  <c:v>306.03274828439532</c:v>
                </c:pt>
                <c:pt idx="30">
                  <c:v>304.23235038782457</c:v>
                </c:pt>
                <c:pt idx="31">
                  <c:v>302.42123441071402</c:v>
                </c:pt>
                <c:pt idx="32">
                  <c:v>300.59920662320457</c:v>
                </c:pt>
                <c:pt idx="33">
                  <c:v>298.76606738801519</c:v>
                </c:pt>
                <c:pt idx="34">
                  <c:v>296.9216109051344</c:v>
                </c:pt>
                <c:pt idx="35">
                  <c:v>296.28817185723096</c:v>
                </c:pt>
                <c:pt idx="36">
                  <c:v>296.28817185723096</c:v>
                </c:pt>
                <c:pt idx="37">
                  <c:v>294.42819291382409</c:v>
                </c:pt>
                <c:pt idx="38">
                  <c:v>292.55638906456994</c:v>
                </c:pt>
                <c:pt idx="39">
                  <c:v>290.67253186790805</c:v>
                </c:pt>
                <c:pt idx="40">
                  <c:v>288.77638543083822</c:v>
                </c:pt>
                <c:pt idx="41">
                  <c:v>286.86770606413688</c:v>
                </c:pt>
                <c:pt idx="42">
                  <c:v>284.9462419167869</c:v>
                </c:pt>
                <c:pt idx="43">
                  <c:v>283.0117325880679</c:v>
                </c:pt>
                <c:pt idx="44">
                  <c:v>281.06390871561587</c:v>
                </c:pt>
                <c:pt idx="45">
                  <c:v>279.10249153760714</c:v>
                </c:pt>
                <c:pt idx="46">
                  <c:v>277.92097348437034</c:v>
                </c:pt>
                <c:pt idx="47">
                  <c:v>277.92097348437034</c:v>
                </c:pt>
                <c:pt idx="48">
                  <c:v>275.93721659555109</c:v>
                </c:pt>
                <c:pt idx="49">
                  <c:v>273.93909451281331</c:v>
                </c:pt>
                <c:pt idx="50">
                  <c:v>271.92629056878644</c:v>
                </c:pt>
                <c:pt idx="51">
                  <c:v>269.89847628784435</c:v>
                </c:pt>
                <c:pt idx="52">
                  <c:v>268.82243736433179</c:v>
                </c:pt>
                <c:pt idx="53">
                  <c:v>268.82243736433179</c:v>
                </c:pt>
                <c:pt idx="54">
                  <c:v>266.77103071829237</c:v>
                </c:pt>
                <c:pt idx="55">
                  <c:v>264.70372651419189</c:v>
                </c:pt>
                <c:pt idx="56">
                  <c:v>262.62014932312428</c:v>
                </c:pt>
                <c:pt idx="57">
                  <c:v>260.51990870277092</c:v>
                </c:pt>
                <c:pt idx="58">
                  <c:v>258.40259834316697</c:v>
                </c:pt>
                <c:pt idx="59">
                  <c:v>256.26779514894196</c:v>
                </c:pt>
                <c:pt idx="60">
                  <c:v>254.11505825216278</c:v>
                </c:pt>
                <c:pt idx="61">
                  <c:v>251.94392794925636</c:v>
                </c:pt>
                <c:pt idx="62">
                  <c:v>249.75392455475065</c:v>
                </c:pt>
                <c:pt idx="63">
                  <c:v>247.54454716373795</c:v>
                </c:pt>
                <c:pt idx="64">
                  <c:v>245.31527231401651</c:v>
                </c:pt>
                <c:pt idx="65">
                  <c:v>243.06555253778777</c:v>
                </c:pt>
                <c:pt idx="66">
                  <c:v>240.79481479155663</c:v>
                </c:pt>
                <c:pt idx="67">
                  <c:v>240.09338972678958</c:v>
                </c:pt>
                <c:pt idx="68">
                  <c:v>240.09338972678958</c:v>
                </c:pt>
                <c:pt idx="69">
                  <c:v>237.79427198841452</c:v>
                </c:pt>
                <c:pt idx="70">
                  <c:v>235.47270710318014</c:v>
                </c:pt>
                <c:pt idx="71">
                  <c:v>233.12802446402719</c:v>
                </c:pt>
                <c:pt idx="72">
                  <c:v>230.75951939302539</c:v>
                </c:pt>
                <c:pt idx="73">
                  <c:v>228.36645066756208</c:v>
                </c:pt>
                <c:pt idx="74">
                  <c:v>228.005805922788</c:v>
                </c:pt>
                <c:pt idx="75">
                  <c:v>228.005805922788</c:v>
                </c:pt>
                <c:pt idx="76">
                  <c:v>225.58352673566407</c:v>
                </c:pt>
                <c:pt idx="77">
                  <c:v>223.13495363680713</c:v>
                </c:pt>
                <c:pt idx="78">
                  <c:v>220.65921130671174</c:v>
                </c:pt>
                <c:pt idx="79">
                  <c:v>218.15537475501276</c:v>
                </c:pt>
                <c:pt idx="80">
                  <c:v>215.62246528249335</c:v>
                </c:pt>
                <c:pt idx="81">
                  <c:v>213.05944601096672</c:v>
                </c:pt>
                <c:pt idx="82">
                  <c:v>210.4652169231297</c:v>
                </c:pt>
                <c:pt idx="83">
                  <c:v>207.83860934508783</c:v>
                </c:pt>
                <c:pt idx="84">
                  <c:v>206.99954840168138</c:v>
                </c:pt>
                <c:pt idx="85">
                  <c:v>206.99954840168138</c:v>
                </c:pt>
                <c:pt idx="86">
                  <c:v>204.3283950861946</c:v>
                </c:pt>
                <c:pt idx="87">
                  <c:v>201.62185654958154</c:v>
                </c:pt>
                <c:pt idx="88">
                  <c:v>200.31576229168795</c:v>
                </c:pt>
                <c:pt idx="89">
                  <c:v>200.31576229168795</c:v>
                </c:pt>
                <c:pt idx="90">
                  <c:v>197.55425741426083</c:v>
                </c:pt>
                <c:pt idx="91">
                  <c:v>194.75359976775789</c:v>
                </c:pt>
                <c:pt idx="92">
                  <c:v>192.8532673679656</c:v>
                </c:pt>
                <c:pt idx="93">
                  <c:v>192.8532673679656</c:v>
                </c:pt>
                <c:pt idx="94">
                  <c:v>192.44834240517642</c:v>
                </c:pt>
                <c:pt idx="95">
                  <c:v>192.44834240517642</c:v>
                </c:pt>
                <c:pt idx="96">
                  <c:v>189.57226720831301</c:v>
                </c:pt>
                <c:pt idx="97">
                  <c:v>186.65188050084046</c:v>
                </c:pt>
                <c:pt idx="98">
                  <c:v>183.68506878486346</c:v>
                </c:pt>
                <c:pt idx="99">
                  <c:v>183.47858952613524</c:v>
                </c:pt>
                <c:pt idx="100">
                  <c:v>183.47858952613524</c:v>
                </c:pt>
                <c:pt idx="101">
                  <c:v>183.10093963303419</c:v>
                </c:pt>
                <c:pt idx="102">
                  <c:v>183.10093963303419</c:v>
                </c:pt>
                <c:pt idx="103">
                  <c:v>180.07563437206053</c:v>
                </c:pt>
                <c:pt idx="104">
                  <c:v>176.99862738027102</c:v>
                </c:pt>
                <c:pt idx="105">
                  <c:v>175.39792258319372</c:v>
                </c:pt>
                <c:pt idx="106">
                  <c:v>175.39792258319372</c:v>
                </c:pt>
                <c:pt idx="107">
                  <c:v>172.23736890262813</c:v>
                </c:pt>
                <c:pt idx="108">
                  <c:v>169.01772465188381</c:v>
                </c:pt>
                <c:pt idx="109">
                  <c:v>165.73554611639597</c:v>
                </c:pt>
                <c:pt idx="110">
                  <c:v>162.66151146014849</c:v>
                </c:pt>
                <c:pt idx="111">
                  <c:v>162.66151146014849</c:v>
                </c:pt>
                <c:pt idx="112">
                  <c:v>159.24838244233445</c:v>
                </c:pt>
                <c:pt idx="113">
                  <c:v>155.76048057995973</c:v>
                </c:pt>
                <c:pt idx="114">
                  <c:v>152.19266510085174</c:v>
                </c:pt>
                <c:pt idx="115">
                  <c:v>150.46101777703092</c:v>
                </c:pt>
                <c:pt idx="116">
                  <c:v>150.46101777703092</c:v>
                </c:pt>
                <c:pt idx="117">
                  <c:v>146.76442985444399</c:v>
                </c:pt>
                <c:pt idx="118">
                  <c:v>142.97229756319931</c:v>
                </c:pt>
                <c:pt idx="119">
                  <c:v>139.0768056524883</c:v>
                </c:pt>
                <c:pt idx="120">
                  <c:v>135.0690115107829</c:v>
                </c:pt>
                <c:pt idx="121">
                  <c:v>130.93860343878731</c:v>
                </c:pt>
                <c:pt idx="122">
                  <c:v>126.67358789621458</c:v>
                </c:pt>
                <c:pt idx="123">
                  <c:v>122.25987841683798</c:v>
                </c:pt>
                <c:pt idx="124">
                  <c:v>121.37236001042413</c:v>
                </c:pt>
                <c:pt idx="125">
                  <c:v>121.37236001042413</c:v>
                </c:pt>
                <c:pt idx="126">
                  <c:v>121.37236001042413</c:v>
                </c:pt>
                <c:pt idx="127">
                  <c:v>376.42008636960395</c:v>
                </c:pt>
                <c:pt idx="128">
                  <c:v>376.42008636960395</c:v>
                </c:pt>
                <c:pt idx="129">
                  <c:v>376.21103747564359</c:v>
                </c:pt>
                <c:pt idx="130">
                  <c:v>376.21103747564359</c:v>
                </c:pt>
                <c:pt idx="131">
                  <c:v>374.74794825122137</c:v>
                </c:pt>
                <c:pt idx="132">
                  <c:v>374.52887198519164</c:v>
                </c:pt>
                <c:pt idx="133">
                  <c:v>374.52887198519164</c:v>
                </c:pt>
                <c:pt idx="134">
                  <c:v>374.31671220839183</c:v>
                </c:pt>
                <c:pt idx="135">
                  <c:v>374.31671220839183</c:v>
                </c:pt>
                <c:pt idx="136">
                  <c:v>372.84618951854668</c:v>
                </c:pt>
                <c:pt idx="137">
                  <c:v>371.36984400796473</c:v>
                </c:pt>
                <c:pt idx="138">
                  <c:v>369.88760595416016</c:v>
                </c:pt>
                <c:pt idx="139">
                  <c:v>368.39940423201017</c:v>
                </c:pt>
                <c:pt idx="140">
                  <c:v>366.90516627392975</c:v>
                </c:pt>
                <c:pt idx="141">
                  <c:v>365.40481802858051</c:v>
                </c:pt>
                <c:pt idx="142">
                  <c:v>363.8982839180477</c:v>
                </c:pt>
                <c:pt idx="143">
                  <c:v>362.64431942952041</c:v>
                </c:pt>
                <c:pt idx="144">
                  <c:v>362.64431942952041</c:v>
                </c:pt>
                <c:pt idx="145">
                  <c:v>362.47794823754458</c:v>
                </c:pt>
                <c:pt idx="146">
                  <c:v>362.47794823754458</c:v>
                </c:pt>
                <c:pt idx="147">
                  <c:v>360.95919846777701</c:v>
                </c:pt>
                <c:pt idx="148">
                  <c:v>359.83058606863875</c:v>
                </c:pt>
                <c:pt idx="149">
                  <c:v>359.83058606863875</c:v>
                </c:pt>
                <c:pt idx="150">
                  <c:v>358.88858912829767</c:v>
                </c:pt>
                <c:pt idx="151">
                  <c:v>358.88858912829767</c:v>
                </c:pt>
                <c:pt idx="152">
                  <c:v>358.5053969782046</c:v>
                </c:pt>
                <c:pt idx="153">
                  <c:v>358.5053969782046</c:v>
                </c:pt>
                <c:pt idx="154">
                  <c:v>357.72856728880356</c:v>
                </c:pt>
                <c:pt idx="155">
                  <c:v>357.72856728880356</c:v>
                </c:pt>
                <c:pt idx="156">
                  <c:v>356.18956730159863</c:v>
                </c:pt>
                <c:pt idx="157">
                  <c:v>355.47908083387983</c:v>
                </c:pt>
                <c:pt idx="158">
                  <c:v>355.47908083387983</c:v>
                </c:pt>
                <c:pt idx="159">
                  <c:v>354.92725115789585</c:v>
                </c:pt>
                <c:pt idx="160">
                  <c:v>354.92725115789585</c:v>
                </c:pt>
                <c:pt idx="161">
                  <c:v>353.37605127470096</c:v>
                </c:pt>
                <c:pt idx="162">
                  <c:v>351.8723476923131</c:v>
                </c:pt>
                <c:pt idx="163">
                  <c:v>351.8723476923131</c:v>
                </c:pt>
                <c:pt idx="164">
                  <c:v>350.3076206286413</c:v>
                </c:pt>
                <c:pt idx="165">
                  <c:v>348.73587293322731</c:v>
                </c:pt>
                <c:pt idx="166">
                  <c:v>347.15700924869725</c:v>
                </c:pt>
                <c:pt idx="167">
                  <c:v>345.57093203928491</c:v>
                </c:pt>
                <c:pt idx="168">
                  <c:v>343.97754152051857</c:v>
                </c:pt>
                <c:pt idx="169">
                  <c:v>342.37673558596248</c:v>
                </c:pt>
                <c:pt idx="170">
                  <c:v>340.76840973086115</c:v>
                </c:pt>
                <c:pt idx="171">
                  <c:v>339.15245697252448</c:v>
                </c:pt>
                <c:pt idx="172">
                  <c:v>337.52876776728243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046-495A-8123-F780D768062B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Sheet1!$AM$5:$AM$177</c:f>
              <c:numCache>
                <c:formatCode>0.00</c:formatCode>
                <c:ptCount val="173"/>
                <c:pt idx="0">
                  <c:v>336.68855558097022</c:v>
                </c:pt>
                <c:pt idx="1">
                  <c:v>336.68855558097022</c:v>
                </c:pt>
                <c:pt idx="2">
                  <c:v>335.05292635522534</c:v>
                </c:pt>
                <c:pt idx="3">
                  <c:v>333.40927320517051</c:v>
                </c:pt>
                <c:pt idx="4">
                  <c:v>331.75747687007754</c:v>
                </c:pt>
                <c:pt idx="5">
                  <c:v>331.57163189151152</c:v>
                </c:pt>
                <c:pt idx="6">
                  <c:v>331.57163189151152</c:v>
                </c:pt>
                <c:pt idx="7">
                  <c:v>329.91063498347552</c:v>
                </c:pt>
                <c:pt idx="8">
                  <c:v>328.24123305154706</c:v>
                </c:pt>
                <c:pt idx="9">
                  <c:v>326.56329719550547</c:v>
                </c:pt>
                <c:pt idx="10">
                  <c:v>324.876695186343</c:v>
                </c:pt>
                <c:pt idx="11">
                  <c:v>323.91547292959012</c:v>
                </c:pt>
                <c:pt idx="12">
                  <c:v>323.91547292959012</c:v>
                </c:pt>
                <c:pt idx="13">
                  <c:v>323.68473501726959</c:v>
                </c:pt>
                <c:pt idx="14">
                  <c:v>323.68473501726959</c:v>
                </c:pt>
                <c:pt idx="15">
                  <c:v>321.98305496283501</c:v>
                </c:pt>
                <c:pt idx="16">
                  <c:v>320.27233362124809</c:v>
                </c:pt>
                <c:pt idx="17">
                  <c:v>318.55242532933261</c:v>
                </c:pt>
                <c:pt idx="18">
                  <c:v>317.0824753832984</c:v>
                </c:pt>
                <c:pt idx="19">
                  <c:v>317.0824753832984</c:v>
                </c:pt>
                <c:pt idx="20">
                  <c:v>316.60462561876767</c:v>
                </c:pt>
                <c:pt idx="21">
                  <c:v>316.60462561876767</c:v>
                </c:pt>
                <c:pt idx="22">
                  <c:v>314.86468357565928</c:v>
                </c:pt>
                <c:pt idx="23">
                  <c:v>313.11507303737397</c:v>
                </c:pt>
                <c:pt idx="24">
                  <c:v>311.35563101251284</c:v>
                </c:pt>
                <c:pt idx="25">
                  <c:v>309.58618987803715</c:v>
                </c:pt>
                <c:pt idx="26">
                  <c:v>308.68592033197768</c:v>
                </c:pt>
                <c:pt idx="27">
                  <c:v>308.68592033197768</c:v>
                </c:pt>
                <c:pt idx="28">
                  <c:v>306.9010873411824</c:v>
                </c:pt>
                <c:pt idx="29">
                  <c:v>305.10581346673825</c:v>
                </c:pt>
                <c:pt idx="30">
                  <c:v>303.29991330562575</c:v>
                </c:pt>
                <c:pt idx="31">
                  <c:v>301.48319590186134</c:v>
                </c:pt>
                <c:pt idx="32">
                  <c:v>299.65546451082798</c:v>
                </c:pt>
                <c:pt idx="33">
                  <c:v>297.81651635058807</c:v>
                </c:pt>
                <c:pt idx="34">
                  <c:v>295.96614233928869</c:v>
                </c:pt>
                <c:pt idx="35">
                  <c:v>295.33065396467077</c:v>
                </c:pt>
                <c:pt idx="36">
                  <c:v>295.33065396467077</c:v>
                </c:pt>
                <c:pt idx="37">
                  <c:v>293.4646063347335</c:v>
                </c:pt>
                <c:pt idx="38">
                  <c:v>291.58661692745795</c:v>
                </c:pt>
                <c:pt idx="39">
                  <c:v>289.69645350124688</c:v>
                </c:pt>
                <c:pt idx="40">
                  <c:v>287.79387618780231</c:v>
                </c:pt>
                <c:pt idx="41">
                  <c:v>285.87863713681037</c:v>
                </c:pt>
                <c:pt idx="42">
                  <c:v>283.9504801390554</c:v>
                </c:pt>
                <c:pt idx="43">
                  <c:v>282.00914022634106</c:v>
                </c:pt>
                <c:pt idx="44">
                  <c:v>280.05434324644938</c:v>
                </c:pt>
                <c:pt idx="45">
                  <c:v>278.08580541120773</c:v>
                </c:pt>
                <c:pt idx="46">
                  <c:v>276.89994924376583</c:v>
                </c:pt>
                <c:pt idx="47">
                  <c:v>276.89994924376583</c:v>
                </c:pt>
                <c:pt idx="48">
                  <c:v>274.90882468775004</c:v>
                </c:pt>
                <c:pt idx="49">
                  <c:v>272.90317310577404</c:v>
                </c:pt>
                <c:pt idx="50">
                  <c:v>270.88267181789251</c:v>
                </c:pt>
                <c:pt idx="51">
                  <c:v>268.84698601844144</c:v>
                </c:pt>
                <c:pt idx="52">
                  <c:v>267.76672164255223</c:v>
                </c:pt>
                <c:pt idx="53">
                  <c:v>267.76672164255223</c:v>
                </c:pt>
                <c:pt idx="54">
                  <c:v>265.70716441074757</c:v>
                </c:pt>
                <c:pt idx="55">
                  <c:v>263.63151787902757</c:v>
                </c:pt>
                <c:pt idx="56">
                  <c:v>261.53939898072724</c:v>
                </c:pt>
                <c:pt idx="57">
                  <c:v>259.4304092029306</c:v>
                </c:pt>
                <c:pt idx="58">
                  <c:v>257.30413370017982</c:v>
                </c:pt>
                <c:pt idx="59">
                  <c:v>255.16014034170783</c:v>
                </c:pt>
                <c:pt idx="60">
                  <c:v>252.99797868599669</c:v>
                </c:pt>
                <c:pt idx="61">
                  <c:v>250.81717887577005</c:v>
                </c:pt>
                <c:pt idx="62">
                  <c:v>248.61725044574047</c:v>
                </c:pt>
                <c:pt idx="63">
                  <c:v>246.39768103454227</c:v>
                </c:pt>
                <c:pt idx="64">
                  <c:v>244.15793499126755</c:v>
                </c:pt>
                <c:pt idx="65">
                  <c:v>241.89745186586822</c:v>
                </c:pt>
                <c:pt idx="66">
                  <c:v>239.61564477137136</c:v>
                </c:pt>
                <c:pt idx="67">
                  <c:v>238.91075777201834</c:v>
                </c:pt>
                <c:pt idx="68">
                  <c:v>238.91075777201834</c:v>
                </c:pt>
                <c:pt idx="69">
                  <c:v>236.60014830764587</c:v>
                </c:pt>
                <c:pt idx="70">
                  <c:v>234.26675005045001</c:v>
                </c:pt>
                <c:pt idx="71">
                  <c:v>231.90987512221213</c:v>
                </c:pt>
                <c:pt idx="72">
                  <c:v>229.52880032623364</c:v>
                </c:pt>
                <c:pt idx="73">
                  <c:v>227.12276455520708</c:v>
                </c:pt>
                <c:pt idx="74">
                  <c:v>226.76014183096646</c:v>
                </c:pt>
                <c:pt idx="75">
                  <c:v>226.76014183096646</c:v>
                </c:pt>
                <c:pt idx="76">
                  <c:v>224.32441223192814</c:v>
                </c:pt>
                <c:pt idx="77">
                  <c:v>221.86194338642224</c:v>
                </c:pt>
                <c:pt idx="78">
                  <c:v>219.37183484485885</c:v>
                </c:pt>
                <c:pt idx="79">
                  <c:v>216.85313445555732</c:v>
                </c:pt>
                <c:pt idx="80">
                  <c:v>214.30483411066587</c:v>
                </c:pt>
                <c:pt idx="81">
                  <c:v>211.7258650311766</c:v>
                </c:pt>
                <c:pt idx="82">
                  <c:v>209.11509252849257</c:v>
                </c:pt>
                <c:pt idx="83">
                  <c:v>206.47131016971827</c:v>
                </c:pt>
                <c:pt idx="84">
                  <c:v>205.62667002896293</c:v>
                </c:pt>
                <c:pt idx="85">
                  <c:v>205.62667002896293</c:v>
                </c:pt>
                <c:pt idx="86">
                  <c:v>202.93744707963586</c:v>
                </c:pt>
                <c:pt idx="87">
                  <c:v>200.21210609551062</c:v>
                </c:pt>
                <c:pt idx="88">
                  <c:v>198.8967546522567</c:v>
                </c:pt>
                <c:pt idx="89">
                  <c:v>198.8967546522567</c:v>
                </c:pt>
                <c:pt idx="90">
                  <c:v>196.11526970432465</c:v>
                </c:pt>
                <c:pt idx="91">
                  <c:v>193.29376350829324</c:v>
                </c:pt>
                <c:pt idx="92">
                  <c:v>191.37893594437188</c:v>
                </c:pt>
                <c:pt idx="93">
                  <c:v>191.37893594437188</c:v>
                </c:pt>
                <c:pt idx="94">
                  <c:v>190.97088490971601</c:v>
                </c:pt>
                <c:pt idx="95">
                  <c:v>190.97088490971601</c:v>
                </c:pt>
                <c:pt idx="96">
                  <c:v>188.07221720179723</c:v>
                </c:pt>
                <c:pt idx="97">
                  <c:v>185.12816879988844</c:v>
                </c:pt>
                <c:pt idx="98">
                  <c:v>182.1365391216161</c:v>
                </c:pt>
                <c:pt idx="99">
                  <c:v>181.92830236991713</c:v>
                </c:pt>
                <c:pt idx="100">
                  <c:v>181.92830236991713</c:v>
                </c:pt>
                <c:pt idx="101">
                  <c:v>181.54742764137418</c:v>
                </c:pt>
                <c:pt idx="102">
                  <c:v>181.54742764137418</c:v>
                </c:pt>
                <c:pt idx="103">
                  <c:v>178.49579402103569</c:v>
                </c:pt>
                <c:pt idx="104">
                  <c:v>175.39107298605595</c:v>
                </c:pt>
                <c:pt idx="105">
                  <c:v>173.77556109879202</c:v>
                </c:pt>
                <c:pt idx="106">
                  <c:v>173.77556109879202</c:v>
                </c:pt>
                <c:pt idx="107">
                  <c:v>170.58495137379498</c:v>
                </c:pt>
                <c:pt idx="108">
                  <c:v>167.33351617413649</c:v>
                </c:pt>
                <c:pt idx="109">
                  <c:v>164.0176381832149</c:v>
                </c:pt>
                <c:pt idx="110">
                  <c:v>160.91078801373138</c:v>
                </c:pt>
                <c:pt idx="111">
                  <c:v>160.91078801373138</c:v>
                </c:pt>
                <c:pt idx="112">
                  <c:v>157.45971452787535</c:v>
                </c:pt>
                <c:pt idx="113">
                  <c:v>153.93128888955619</c:v>
                </c:pt>
                <c:pt idx="114">
                  <c:v>150.32006419370637</c:v>
                </c:pt>
                <c:pt idx="115">
                  <c:v>148.56659200237451</c:v>
                </c:pt>
                <c:pt idx="116">
                  <c:v>148.56659200237451</c:v>
                </c:pt>
                <c:pt idx="117">
                  <c:v>144.82165673406726</c:v>
                </c:pt>
                <c:pt idx="118">
                  <c:v>140.97727568370729</c:v>
                </c:pt>
                <c:pt idx="119">
                  <c:v>137.02507894250601</c:v>
                </c:pt>
                <c:pt idx="120">
                  <c:v>132.9554521604887</c:v>
                </c:pt>
                <c:pt idx="121">
                  <c:v>128.75726099603082</c:v>
                </c:pt>
                <c:pt idx="122">
                  <c:v>124.41749177346406</c:v>
                </c:pt>
                <c:pt idx="123">
                  <c:v>119.92077492744949</c:v>
                </c:pt>
                <c:pt idx="124">
                  <c:v>119.01581476089636</c:v>
                </c:pt>
                <c:pt idx="125">
                  <c:v>119.01581476089636</c:v>
                </c:pt>
                <c:pt idx="126">
                  <c:v>114.30679841199296</c:v>
                </c:pt>
                <c:pt idx="127">
                  <c:v>113.6435668711608</c:v>
                </c:pt>
                <c:pt idx="128">
                  <c:v>113.6435668711608</c:v>
                </c:pt>
                <c:pt idx="129">
                  <c:v>112.94920799722324</c:v>
                </c:pt>
                <c:pt idx="130">
                  <c:v>112.94920799722324</c:v>
                </c:pt>
                <c:pt idx="131">
                  <c:v>112.94920799722324</c:v>
                </c:pt>
                <c:pt idx="132">
                  <c:v>373.77184262488265</c:v>
                </c:pt>
                <c:pt idx="133">
                  <c:v>373.77184262488265</c:v>
                </c:pt>
                <c:pt idx="134">
                  <c:v>373.55925289999186</c:v>
                </c:pt>
                <c:pt idx="135">
                  <c:v>373.55925289999186</c:v>
                </c:pt>
                <c:pt idx="136">
                  <c:v>372.0857366618614</c:v>
                </c:pt>
                <c:pt idx="137">
                  <c:v>370.60636182774851</c:v>
                </c:pt>
                <c:pt idx="138">
                  <c:v>369.12105795687148</c:v>
                </c:pt>
                <c:pt idx="139">
                  <c:v>367.62975318545705</c:v>
                </c:pt>
                <c:pt idx="140">
                  <c:v>366.13237418616791</c:v>
                </c:pt>
                <c:pt idx="141">
                  <c:v>364.62884612603</c:v>
                </c:pt>
                <c:pt idx="142">
                  <c:v>363.11909262279238</c:v>
                </c:pt>
                <c:pt idx="143">
                  <c:v>361.86242800710886</c:v>
                </c:pt>
                <c:pt idx="144">
                  <c:v>361.86242800710886</c:v>
                </c:pt>
                <c:pt idx="145">
                  <c:v>361.6956971643429</c:v>
                </c:pt>
                <c:pt idx="146">
                  <c:v>361.6956971643429</c:v>
                </c:pt>
                <c:pt idx="147">
                  <c:v>360.17364887953704</c:v>
                </c:pt>
                <c:pt idx="148">
                  <c:v>359.04256719670445</c:v>
                </c:pt>
                <c:pt idx="149">
                  <c:v>359.04256719670445</c:v>
                </c:pt>
                <c:pt idx="150">
                  <c:v>358.09849733725503</c:v>
                </c:pt>
                <c:pt idx="151">
                  <c:v>358.09849733725503</c:v>
                </c:pt>
                <c:pt idx="152">
                  <c:v>357.71445882323525</c:v>
                </c:pt>
                <c:pt idx="153">
                  <c:v>357.71445882323525</c:v>
                </c:pt>
                <c:pt idx="154">
                  <c:v>356.93590775263851</c:v>
                </c:pt>
                <c:pt idx="155">
                  <c:v>356.93590775263851</c:v>
                </c:pt>
                <c:pt idx="156">
                  <c:v>355.39347524005007</c:v>
                </c:pt>
                <c:pt idx="157">
                  <c:v>354.68139406966367</c:v>
                </c:pt>
                <c:pt idx="158">
                  <c:v>354.68139406966367</c:v>
                </c:pt>
                <c:pt idx="159">
                  <c:v>354.12832137969428</c:v>
                </c:pt>
                <c:pt idx="160">
                  <c:v>354.12832137969428</c:v>
                </c:pt>
                <c:pt idx="161">
                  <c:v>352.57360650394696</c:v>
                </c:pt>
                <c:pt idx="162">
                  <c:v>351.06646587106553</c:v>
                </c:pt>
                <c:pt idx="163">
                  <c:v>351.06646587106553</c:v>
                </c:pt>
                <c:pt idx="164">
                  <c:v>349.49813083792026</c:v>
                </c:pt>
                <c:pt idx="165">
                  <c:v>347.92272627582122</c:v>
                </c:pt>
                <c:pt idx="166">
                  <c:v>346.34015571284834</c:v>
                </c:pt>
                <c:pt idx="167">
                  <c:v>344.75032046279529</c:v>
                </c:pt>
                <c:pt idx="168">
                  <c:v>343.15311955335631</c:v>
                </c:pt>
                <c:pt idx="169">
                  <c:v>341.54844965129041</c:v>
                </c:pt>
                <c:pt idx="170">
                  <c:v>339.93620498440595</c:v>
                </c:pt>
                <c:pt idx="171">
                  <c:v>338.31627726019934</c:v>
                </c:pt>
                <c:pt idx="172">
                  <c:v>336.68855558097022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046-495A-8123-F780D768062B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Sheet1!$AN$5:$AN$177</c:f>
              <c:numCache>
                <c:formatCode>0.00</c:formatCode>
                <c:ptCount val="173"/>
                <c:pt idx="0">
                  <c:v>327.11607126065928</c:v>
                </c:pt>
                <c:pt idx="1">
                  <c:v>327.11607126065928</c:v>
                </c:pt>
                <c:pt idx="2">
                  <c:v>325.43233409882419</c:v>
                </c:pt>
                <c:pt idx="3">
                  <c:v>323.73984011395436</c:v>
                </c:pt>
                <c:pt idx="4">
                  <c:v>322.03845123992375</c:v>
                </c:pt>
                <c:pt idx="5">
                  <c:v>321.84699422708417</c:v>
                </c:pt>
                <c:pt idx="6">
                  <c:v>321.84699422708417</c:v>
                </c:pt>
                <c:pt idx="7">
                  <c:v>320.13554581303333</c:v>
                </c:pt>
                <c:pt idx="8">
                  <c:v>318.41489866683179</c:v>
                </c:pt>
                <c:pt idx="9">
                  <c:v>316.68490284983392</c:v>
                </c:pt>
                <c:pt idx="10">
                  <c:v>314.94540430526803</c:v>
                </c:pt>
                <c:pt idx="11">
                  <c:v>313.95377720455718</c:v>
                </c:pt>
                <c:pt idx="12">
                  <c:v>313.95377720455718</c:v>
                </c:pt>
                <c:pt idx="13">
                  <c:v>313.71571255040561</c:v>
                </c:pt>
                <c:pt idx="14">
                  <c:v>313.71571255040561</c:v>
                </c:pt>
                <c:pt idx="15">
                  <c:v>311.95965813067676</c:v>
                </c:pt>
                <c:pt idx="16">
                  <c:v>310.19366257389709</c:v>
                </c:pt>
                <c:pt idx="17">
                  <c:v>308.41755511158686</c:v>
                </c:pt>
                <c:pt idx="18">
                  <c:v>306.89906616509722</c:v>
                </c:pt>
                <c:pt idx="19">
                  <c:v>306.89906616509722</c:v>
                </c:pt>
                <c:pt idx="20">
                  <c:v>306.40533543169369</c:v>
                </c:pt>
                <c:pt idx="21">
                  <c:v>306.40533543169369</c:v>
                </c:pt>
                <c:pt idx="22">
                  <c:v>304.60713974069733</c:v>
                </c:pt>
                <c:pt idx="23">
                  <c:v>302.79826548546924</c:v>
                </c:pt>
                <c:pt idx="24">
                  <c:v>300.97852013226577</c:v>
                </c:pt>
                <c:pt idx="25">
                  <c:v>299.14770529123018</c:v>
                </c:pt>
                <c:pt idx="26">
                  <c:v>298.21592517672275</c:v>
                </c:pt>
                <c:pt idx="27">
                  <c:v>298.21592517672275</c:v>
                </c:pt>
                <c:pt idx="28">
                  <c:v>296.36804488508659</c:v>
                </c:pt>
                <c:pt idx="29">
                  <c:v>294.50857038294947</c:v>
                </c:pt>
                <c:pt idx="30">
                  <c:v>292.63728065475306</c:v>
                </c:pt>
                <c:pt idx="31">
                  <c:v>290.7539475725286</c:v>
                </c:pt>
                <c:pt idx="32">
                  <c:v>288.85833557127739</c:v>
                </c:pt>
                <c:pt idx="33">
                  <c:v>286.95020130504997</c:v>
                </c:pt>
                <c:pt idx="34">
                  <c:v>285.02929328230232</c:v>
                </c:pt>
                <c:pt idx="35">
                  <c:v>284.36936506770331</c:v>
                </c:pt>
                <c:pt idx="36">
                  <c:v>284.36936506770331</c:v>
                </c:pt>
                <c:pt idx="37">
                  <c:v>282.4309044509979</c:v>
                </c:pt>
                <c:pt idx="38">
                  <c:v>280.47904696965992</c:v>
                </c:pt>
                <c:pt idx="39">
                  <c:v>278.51351096312845</c:v>
                </c:pt>
                <c:pt idx="40">
                  <c:v>276.53400476073222</c:v>
                </c:pt>
                <c:pt idx="41">
                  <c:v>274.54022617643608</c:v>
                </c:pt>
                <c:pt idx="42">
                  <c:v>272.5318619703184</c:v>
                </c:pt>
                <c:pt idx="43">
                  <c:v>270.50858727406177</c:v>
                </c:pt>
                <c:pt idx="44">
                  <c:v>268.47006497747321</c:v>
                </c:pt>
                <c:pt idx="45">
                  <c:v>266.41594507275403</c:v>
                </c:pt>
                <c:pt idx="46">
                  <c:v>265.17790727926166</c:v>
                </c:pt>
                <c:pt idx="47">
                  <c:v>265.17790727926166</c:v>
                </c:pt>
                <c:pt idx="48">
                  <c:v>263.09808533892584</c:v>
                </c:pt>
                <c:pt idx="49">
                  <c:v>261.00169062480938</c:v>
                </c:pt>
                <c:pt idx="50">
                  <c:v>258.88832053418076</c:v>
                </c:pt>
                <c:pt idx="51">
                  <c:v>256.75755589467803</c:v>
                </c:pt>
                <c:pt idx="52">
                  <c:v>255.62620725780195</c:v>
                </c:pt>
                <c:pt idx="53">
                  <c:v>255.62620725780195</c:v>
                </c:pt>
                <c:pt idx="54">
                  <c:v>253.46802133012503</c:v>
                </c:pt>
                <c:pt idx="55">
                  <c:v>251.29130075871851</c:v>
                </c:pt>
                <c:pt idx="56">
                  <c:v>249.09555964932156</c:v>
                </c:pt>
                <c:pt idx="57">
                  <c:v>246.88029049927965</c:v>
                </c:pt>
                <c:pt idx="58">
                  <c:v>244.64496282778583</c:v>
                </c:pt>
                <c:pt idx="59">
                  <c:v>242.38902169242053</c:v>
                </c:pt>
                <c:pt idx="60">
                  <c:v>240.11188608023699</c:v>
                </c:pt>
                <c:pt idx="61">
                  <c:v>237.81294716017609</c:v>
                </c:pt>
                <c:pt idx="62">
                  <c:v>235.49156638191675</c:v>
                </c:pt>
                <c:pt idx="63">
                  <c:v>233.14707340434001</c:v>
                </c:pt>
                <c:pt idx="64">
                  <c:v>230.77876383456234</c:v>
                </c:pt>
                <c:pt idx="65">
                  <c:v>228.38589675592647</c:v>
                </c:pt>
                <c:pt idx="66">
                  <c:v>225.96769202036097</c:v>
                </c:pt>
                <c:pt idx="67">
                  <c:v>225.22009412352332</c:v>
                </c:pt>
                <c:pt idx="68">
                  <c:v>225.22009412352332</c:v>
                </c:pt>
                <c:pt idx="69">
                  <c:v>222.7675263520442</c:v>
                </c:pt>
                <c:pt idx="70">
                  <c:v>220.28765466318967</c:v>
                </c:pt>
                <c:pt idx="71">
                  <c:v>217.77954632381966</c:v>
                </c:pt>
                <c:pt idx="72">
                  <c:v>215.24221425410192</c:v>
                </c:pt>
                <c:pt idx="73">
                  <c:v>212.67461248820629</c:v>
                </c:pt>
                <c:pt idx="74">
                  <c:v>212.2873113047709</c:v>
                </c:pt>
                <c:pt idx="75">
                  <c:v>212.2873113047709</c:v>
                </c:pt>
                <c:pt idx="76">
                  <c:v>209.68352949387491</c:v>
                </c:pt>
                <c:pt idx="77">
                  <c:v>207.04700563159253</c:v>
                </c:pt>
                <c:pt idx="78">
                  <c:v>204.37647257208621</c:v>
                </c:pt>
                <c:pt idx="79">
                  <c:v>201.67057926482164</c:v>
                </c:pt>
                <c:pt idx="80">
                  <c:v>198.927882764103</c:v>
                </c:pt>
                <c:pt idx="81">
                  <c:v>196.14683923277661</c:v>
                </c:pt>
                <c:pt idx="82">
                  <c:v>193.32579378088357</c:v>
                </c:pt>
                <c:pt idx="83">
                  <c:v>190.46296894937009</c:v>
                </c:pt>
                <c:pt idx="84">
                  <c:v>189.547007481017</c:v>
                </c:pt>
                <c:pt idx="85">
                  <c:v>189.547007481017</c:v>
                </c:pt>
                <c:pt idx="86">
                  <c:v>186.62622550169286</c:v>
                </c:pt>
                <c:pt idx="87">
                  <c:v>183.65899935752867</c:v>
                </c:pt>
                <c:pt idx="88">
                  <c:v>182.22420154581201</c:v>
                </c:pt>
                <c:pt idx="89">
                  <c:v>182.22420154581201</c:v>
                </c:pt>
                <c:pt idx="90">
                  <c:v>179.18409424111482</c:v>
                </c:pt>
                <c:pt idx="91">
                  <c:v>176.09150924734763</c:v>
                </c:pt>
                <c:pt idx="92">
                  <c:v>173.98746432145253</c:v>
                </c:pt>
                <c:pt idx="93">
                  <c:v>173.98746432145253</c:v>
                </c:pt>
                <c:pt idx="94">
                  <c:v>173.53852454428878</c:v>
                </c:pt>
                <c:pt idx="95">
                  <c:v>173.53852454428878</c:v>
                </c:pt>
                <c:pt idx="96">
                  <c:v>170.34347507612</c:v>
                </c:pt>
                <c:pt idx="97">
                  <c:v>167.08734093583726</c:v>
                </c:pt>
                <c:pt idx="98">
                  <c:v>163.76647856325394</c:v>
                </c:pt>
                <c:pt idx="99">
                  <c:v>163.53485200717526</c:v>
                </c:pt>
                <c:pt idx="100">
                  <c:v>163.53485200717526</c:v>
                </c:pt>
                <c:pt idx="101">
                  <c:v>163.111033045005</c:v>
                </c:pt>
                <c:pt idx="102">
                  <c:v>163.111033045005</c:v>
                </c:pt>
                <c:pt idx="103">
                  <c:v>159.70751109765851</c:v>
                </c:pt>
                <c:pt idx="104">
                  <c:v>156.22985982522263</c:v>
                </c:pt>
                <c:pt idx="105">
                  <c:v>154.41400925113211</c:v>
                </c:pt>
                <c:pt idx="106">
                  <c:v>154.41400925113211</c:v>
                </c:pt>
                <c:pt idx="107">
                  <c:v>150.81434365805103</c:v>
                </c:pt>
                <c:pt idx="108">
                  <c:v>147.12663339113254</c:v>
                </c:pt>
                <c:pt idx="109">
                  <c:v>143.34408342519308</c:v>
                </c:pt>
                <c:pt idx="110">
                  <c:v>139.77847587167602</c:v>
                </c:pt>
                <c:pt idx="111">
                  <c:v>139.77847587167602</c:v>
                </c:pt>
                <c:pt idx="112">
                  <c:v>135.7913926469889</c:v>
                </c:pt>
                <c:pt idx="113">
                  <c:v>131.68364483491754</c:v>
                </c:pt>
                <c:pt idx="114">
                  <c:v>127.44356522401868</c:v>
                </c:pt>
                <c:pt idx="115">
                  <c:v>125.37054230164559</c:v>
                </c:pt>
                <c:pt idx="116">
                  <c:v>125.37054230164559</c:v>
                </c:pt>
                <c:pt idx="117">
                  <c:v>120.9092753969219</c:v>
                </c:pt>
                <c:pt idx="118">
                  <c:v>116.27696623583152</c:v>
                </c:pt>
                <c:pt idx="119">
                  <c:v>111.45228968939446</c:v>
                </c:pt>
                <c:pt idx="120">
                  <c:v>106.40908268098499</c:v>
                </c:pt>
                <c:pt idx="121">
                  <c:v>101.11465213809866</c:v>
                </c:pt>
                <c:pt idx="122">
                  <c:v>95.527236309906399</c:v>
                </c:pt>
                <c:pt idx="123">
                  <c:v>89.5920357900673</c:v>
                </c:pt>
                <c:pt idx="124">
                  <c:v>88.377060264577139</c:v>
                </c:pt>
                <c:pt idx="125">
                  <c:v>88.377060264577139</c:v>
                </c:pt>
                <c:pt idx="126">
                  <c:v>81.925483099025413</c:v>
                </c:pt>
                <c:pt idx="127">
                  <c:v>80.997536437898518</c:v>
                </c:pt>
                <c:pt idx="128">
                  <c:v>80.997536437898518</c:v>
                </c:pt>
                <c:pt idx="129">
                  <c:v>80.020398680640795</c:v>
                </c:pt>
                <c:pt idx="130">
                  <c:v>80.020398680640795</c:v>
                </c:pt>
                <c:pt idx="131">
                  <c:v>72.832301934023064</c:v>
                </c:pt>
                <c:pt idx="132">
                  <c:v>71.696551081685229</c:v>
                </c:pt>
                <c:pt idx="133">
                  <c:v>71.696551081685229</c:v>
                </c:pt>
                <c:pt idx="134">
                  <c:v>70.579887538934912</c:v>
                </c:pt>
                <c:pt idx="135">
                  <c:v>70.579887538934912</c:v>
                </c:pt>
                <c:pt idx="136">
                  <c:v>70.579887538934912</c:v>
                </c:pt>
                <c:pt idx="137">
                  <c:v>70.579887538934912</c:v>
                </c:pt>
                <c:pt idx="138">
                  <c:v>70.579887538934912</c:v>
                </c:pt>
                <c:pt idx="139">
                  <c:v>70.579887538934912</c:v>
                </c:pt>
                <c:pt idx="140">
                  <c:v>70.579887538934912</c:v>
                </c:pt>
                <c:pt idx="141">
                  <c:v>70.579887538934912</c:v>
                </c:pt>
                <c:pt idx="142">
                  <c:v>70.579887538934912</c:v>
                </c:pt>
                <c:pt idx="143">
                  <c:v>352.9733097856107</c:v>
                </c:pt>
                <c:pt idx="144">
                  <c:v>352.9733097856107</c:v>
                </c:pt>
                <c:pt idx="145">
                  <c:v>352.80237806030829</c:v>
                </c:pt>
                <c:pt idx="146">
                  <c:v>352.80237806030829</c:v>
                </c:pt>
                <c:pt idx="147">
                  <c:v>351.24179416038845</c:v>
                </c:pt>
                <c:pt idx="148">
                  <c:v>350.08185568093745</c:v>
                </c:pt>
                <c:pt idx="149">
                  <c:v>350.08185568093745</c:v>
                </c:pt>
                <c:pt idx="150">
                  <c:v>349.11355518370914</c:v>
                </c:pt>
                <c:pt idx="151">
                  <c:v>349.11355518370914</c:v>
                </c:pt>
                <c:pt idx="152">
                  <c:v>348.71962185831865</c:v>
                </c:pt>
                <c:pt idx="153">
                  <c:v>348.71962185831865</c:v>
                </c:pt>
                <c:pt idx="154">
                  <c:v>347.92094340670087</c:v>
                </c:pt>
                <c:pt idx="155">
                  <c:v>347.92094340670087</c:v>
                </c:pt>
                <c:pt idx="156">
                  <c:v>346.33836469702391</c:v>
                </c:pt>
                <c:pt idx="157">
                  <c:v>345.60762711058436</c:v>
                </c:pt>
                <c:pt idx="158">
                  <c:v>345.60762711058436</c:v>
                </c:pt>
                <c:pt idx="159">
                  <c:v>345.04001017419517</c:v>
                </c:pt>
                <c:pt idx="160">
                  <c:v>345.04001017419517</c:v>
                </c:pt>
                <c:pt idx="161">
                  <c:v>343.44415648109185</c:v>
                </c:pt>
                <c:pt idx="162">
                  <c:v>341.89677400789952</c:v>
                </c:pt>
                <c:pt idx="163">
                  <c:v>341.89677400789952</c:v>
                </c:pt>
                <c:pt idx="164">
                  <c:v>340.28617967382792</c:v>
                </c:pt>
                <c:pt idx="165">
                  <c:v>338.66792596437102</c:v>
                </c:pt>
                <c:pt idx="166">
                  <c:v>337.0419025536865</c:v>
                </c:pt>
                <c:pt idx="167">
                  <c:v>335.40799644166015</c:v>
                </c:pt>
                <c:pt idx="168">
                  <c:v>333.76609186226318</c:v>
                </c:pt>
                <c:pt idx="169">
                  <c:v>332.11607018783161</c:v>
                </c:pt>
                <c:pt idx="170">
                  <c:v>330.45780982904415</c:v>
                </c:pt>
                <c:pt idx="171">
                  <c:v>328.79118613035951</c:v>
                </c:pt>
                <c:pt idx="172">
                  <c:v>327.11607126065928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046-495A-8123-F780D768062B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Sheet1!$AO$5:$AO$177</c:f>
              <c:numCache>
                <c:formatCode>0.00</c:formatCode>
                <c:ptCount val="173"/>
                <c:pt idx="0">
                  <c:v>348.34142437487958</c:v>
                </c:pt>
                <c:pt idx="1">
                  <c:v>348.34142437487958</c:v>
                </c:pt>
                <c:pt idx="2">
                  <c:v>346.76076470027567</c:v>
                </c:pt>
                <c:pt idx="3">
                  <c:v>345.17286674291182</c:v>
                </c:pt>
                <c:pt idx="4">
                  <c:v>343.57763014422221</c:v>
                </c:pt>
                <c:pt idx="5">
                  <c:v>343.39818221930057</c:v>
                </c:pt>
                <c:pt idx="6">
                  <c:v>343.39818221930057</c:v>
                </c:pt>
                <c:pt idx="7">
                  <c:v>341.79466284820768</c:v>
                </c:pt>
                <c:pt idx="8">
                  <c:v>340.18358507064971</c:v>
                </c:pt>
                <c:pt idx="9">
                  <c:v>338.56484098547497</c:v>
                </c:pt>
                <c:pt idx="10">
                  <c:v>336.93832009956952</c:v>
                </c:pt>
                <c:pt idx="11">
                  <c:v>336.01160408462084</c:v>
                </c:pt>
                <c:pt idx="12">
                  <c:v>336.01160408462084</c:v>
                </c:pt>
                <c:pt idx="13">
                  <c:v>335.78917814533571</c:v>
                </c:pt>
                <c:pt idx="14">
                  <c:v>335.78917814533571</c:v>
                </c:pt>
                <c:pt idx="15">
                  <c:v>334.14914657906877</c:v>
                </c:pt>
                <c:pt idx="16">
                  <c:v>332.5010258022071</c:v>
                </c:pt>
                <c:pt idx="17">
                  <c:v>330.84469492424989</c:v>
                </c:pt>
                <c:pt idx="18">
                  <c:v>329.42959896087052</c:v>
                </c:pt>
                <c:pt idx="19">
                  <c:v>329.42959896087052</c:v>
                </c:pt>
                <c:pt idx="20">
                  <c:v>328.96968468161316</c:v>
                </c:pt>
                <c:pt idx="21">
                  <c:v>328.96968468161316</c:v>
                </c:pt>
                <c:pt idx="22">
                  <c:v>327.2954833778187</c:v>
                </c:pt>
                <c:pt idx="23">
                  <c:v>325.61267395407077</c:v>
                </c:pt>
                <c:pt idx="24">
                  <c:v>323.921122249723</c:v>
                </c:pt>
                <c:pt idx="25">
                  <c:v>322.22069058258813</c:v>
                </c:pt>
                <c:pt idx="26">
                  <c:v>321.35581819459873</c:v>
                </c:pt>
                <c:pt idx="27">
                  <c:v>321.35581819459873</c:v>
                </c:pt>
                <c:pt idx="28">
                  <c:v>319.64173990190955</c:v>
                </c:pt>
                <c:pt idx="29">
                  <c:v>317.91842017649748</c:v>
                </c:pt>
                <c:pt idx="30">
                  <c:v>316.18570791153735</c:v>
                </c:pt>
                <c:pt idx="31">
                  <c:v>314.44344783684079</c:v>
                </c:pt>
                <c:pt idx="32">
                  <c:v>312.69148035646896</c:v>
                </c:pt>
                <c:pt idx="33">
                  <c:v>310.92964137810986</c:v>
                </c:pt>
                <c:pt idx="34">
                  <c:v>309.15776213370418</c:v>
                </c:pt>
                <c:pt idx="35">
                  <c:v>308.54944441291741</c:v>
                </c:pt>
                <c:pt idx="36">
                  <c:v>308.54944441291741</c:v>
                </c:pt>
                <c:pt idx="37">
                  <c:v>306.76381737017164</c:v>
                </c:pt>
                <c:pt idx="38">
                  <c:v>304.96773542051955</c:v>
                </c:pt>
                <c:pt idx="39">
                  <c:v>303.16101274326155</c:v>
                </c:pt>
                <c:pt idx="40">
                  <c:v>301.34345794710725</c:v>
                </c:pt>
                <c:pt idx="41">
                  <c:v>299.51487383353771</c:v>
                </c:pt>
                <c:pt idx="42">
                  <c:v>297.67505714708449</c:v>
                </c:pt>
                <c:pt idx="43">
                  <c:v>295.82379831163013</c:v>
                </c:pt>
                <c:pt idx="44">
                  <c:v>293.96088115176144</c:v>
                </c:pt>
                <c:pt idx="45">
                  <c:v>292.08608259812723</c:v>
                </c:pt>
                <c:pt idx="46">
                  <c:v>290.95729303030026</c:v>
                </c:pt>
                <c:pt idx="47">
                  <c:v>290.95729303030026</c:v>
                </c:pt>
                <c:pt idx="48">
                  <c:v>289.06301452714428</c:v>
                </c:pt>
                <c:pt idx="49">
                  <c:v>287.15624034229177</c:v>
                </c:pt>
                <c:pt idx="50">
                  <c:v>285.23671987933113</c:v>
                </c:pt>
                <c:pt idx="51">
                  <c:v>283.30419405211779</c:v>
                </c:pt>
                <c:pt idx="52">
                  <c:v>282.27926189417462</c:v>
                </c:pt>
                <c:pt idx="53">
                  <c:v>282.27926189417462</c:v>
                </c:pt>
                <c:pt idx="54">
                  <c:v>280.32634855739127</c:v>
                </c:pt>
                <c:pt idx="55">
                  <c:v>278.35973432865615</c:v>
                </c:pt>
                <c:pt idx="56">
                  <c:v>276.37912673630046</c:v>
                </c:pt>
                <c:pt idx="57">
                  <c:v>274.38422275254828</c:v>
                </c:pt>
                <c:pt idx="58">
                  <c:v>272.37470825228991</c:v>
                </c:pt>
                <c:pt idx="59">
                  <c:v>270.35025743564597</c:v>
                </c:pt>
                <c:pt idx="60">
                  <c:v>268.31053221131674</c:v>
                </c:pt>
                <c:pt idx="61">
                  <c:v>266.25518153741166</c:v>
                </c:pt>
                <c:pt idx="62">
                  <c:v>264.18384071611956</c:v>
                </c:pt>
                <c:pt idx="63">
                  <c:v>262.09613063820689</c:v>
                </c:pt>
                <c:pt idx="64">
                  <c:v>259.99165697291136</c:v>
                </c:pt>
                <c:pt idx="65">
                  <c:v>257.87000929832845</c:v>
                </c:pt>
                <c:pt idx="66">
                  <c:v>255.73076016685991</c:v>
                </c:pt>
                <c:pt idx="67">
                  <c:v>255.07041117213112</c:v>
                </c:pt>
                <c:pt idx="68">
                  <c:v>255.07041117213112</c:v>
                </c:pt>
                <c:pt idx="69">
                  <c:v>252.90748240319033</c:v>
                </c:pt>
                <c:pt idx="70">
                  <c:v>250.72589546259482</c:v>
                </c:pt>
                <c:pt idx="71">
                  <c:v>248.52515899908408</c:v>
                </c:pt>
                <c:pt idx="72">
                  <c:v>246.30475970942996</c:v>
                </c:pt>
                <c:pt idx="73">
                  <c:v>244.06416094035609</c:v>
                </c:pt>
                <c:pt idx="74">
                  <c:v>243.7267453512643</c:v>
                </c:pt>
                <c:pt idx="75">
                  <c:v>243.7267453512643</c:v>
                </c:pt>
                <c:pt idx="76">
                  <c:v>241.46222561618211</c:v>
                </c:pt>
                <c:pt idx="77">
                  <c:v>239.17626638009054</c:v>
                </c:pt>
                <c:pt idx="78">
                  <c:v>236.86824692119461</c:v>
                </c:pt>
                <c:pt idx="79">
                  <c:v>234.53751597456645</c:v>
                </c:pt>
                <c:pt idx="80">
                  <c:v>232.18338958573244</c:v>
                </c:pt>
                <c:pt idx="81">
                  <c:v>229.80514876634075</c:v>
                </c:pt>
                <c:pt idx="82">
                  <c:v>227.4020369291357</c:v>
                </c:pt>
                <c:pt idx="83">
                  <c:v>224.9732570763023</c:v>
                </c:pt>
                <c:pt idx="84">
                  <c:v>224.19833162519299</c:v>
                </c:pt>
                <c:pt idx="85">
                  <c:v>224.19833162519299</c:v>
                </c:pt>
                <c:pt idx="86">
                  <c:v>221.73446259776583</c:v>
                </c:pt>
                <c:pt idx="87">
                  <c:v>219.24290616464654</c:v>
                </c:pt>
                <c:pt idx="88">
                  <c:v>218.04238919879776</c:v>
                </c:pt>
                <c:pt idx="89">
                  <c:v>218.04238919879776</c:v>
                </c:pt>
                <c:pt idx="90">
                  <c:v>215.50815178902167</c:v>
                </c:pt>
                <c:pt idx="91">
                  <c:v>212.94375662958518</c:v>
                </c:pt>
                <c:pt idx="92">
                  <c:v>211.20715328681462</c:v>
                </c:pt>
                <c:pt idx="93">
                  <c:v>211.20715328681462</c:v>
                </c:pt>
                <c:pt idx="94">
                  <c:v>210.83748091722214</c:v>
                </c:pt>
                <c:pt idx="95">
                  <c:v>210.83748091722214</c:v>
                </c:pt>
                <c:pt idx="96">
                  <c:v>208.21556944551483</c:v>
                </c:pt>
                <c:pt idx="97">
                  <c:v>205.560218329131</c:v>
                </c:pt>
                <c:pt idx="98">
                  <c:v>202.8701145056117</c:v>
                </c:pt>
                <c:pt idx="99">
                  <c:v>202.68318055408545</c:v>
                </c:pt>
                <c:pt idx="100">
                  <c:v>202.68318055408545</c:v>
                </c:pt>
                <c:pt idx="101">
                  <c:v>202.34137727988315</c:v>
                </c:pt>
                <c:pt idx="102">
                  <c:v>202.34137727988315</c:v>
                </c:pt>
                <c:pt idx="103">
                  <c:v>199.60789803893036</c:v>
                </c:pt>
                <c:pt idx="104">
                  <c:v>196.83646247461371</c:v>
                </c:pt>
                <c:pt idx="105">
                  <c:v>195.39833702342509</c:v>
                </c:pt>
                <c:pt idx="106">
                  <c:v>195.39833702342509</c:v>
                </c:pt>
                <c:pt idx="107">
                  <c:v>192.56632652548581</c:v>
                </c:pt>
                <c:pt idx="108">
                  <c:v>189.69204019019887</c:v>
                </c:pt>
                <c:pt idx="109">
                  <c:v>186.77352625979952</c:v>
                </c:pt>
                <c:pt idx="110">
                  <c:v>184.05120530852281</c:v>
                </c:pt>
                <c:pt idx="111">
                  <c:v>184.05120530852281</c:v>
                </c:pt>
                <c:pt idx="112">
                  <c:v>181.04178019319193</c:v>
                </c:pt>
                <c:pt idx="113">
                  <c:v>177.9814770573613</c:v>
                </c:pt>
                <c:pt idx="114">
                  <c:v>174.86762472087287</c:v>
                </c:pt>
                <c:pt idx="115">
                  <c:v>173.36261631482154</c:v>
                </c:pt>
                <c:pt idx="116">
                  <c:v>173.36261631482154</c:v>
                </c:pt>
                <c:pt idx="117">
                  <c:v>170.16426397901537</c:v>
                </c:pt>
                <c:pt idx="118">
                  <c:v>166.90463365503075</c:v>
                </c:pt>
                <c:pt idx="119">
                  <c:v>163.58006215770925</c:v>
                </c:pt>
                <c:pt idx="120">
                  <c:v>160.18650609686205</c:v>
                </c:pt>
                <c:pt idx="121">
                  <c:v>156.71948422426618</c:v>
                </c:pt>
                <c:pt idx="122">
                  <c:v>153.17400802851643</c:v>
                </c:pt>
                <c:pt idx="123">
                  <c:v>149.54449751000541</c:v>
                </c:pt>
                <c:pt idx="124">
                  <c:v>148.81978577971418</c:v>
                </c:pt>
                <c:pt idx="125">
                  <c:v>148.81978577971418</c:v>
                </c:pt>
                <c:pt idx="126">
                  <c:v>145.08138626136716</c:v>
                </c:pt>
                <c:pt idx="127">
                  <c:v>144.55941604585988</c:v>
                </c:pt>
                <c:pt idx="128">
                  <c:v>144.55941604585988</c:v>
                </c:pt>
                <c:pt idx="129">
                  <c:v>144.01419396545609</c:v>
                </c:pt>
                <c:pt idx="130">
                  <c:v>144.01419396545609</c:v>
                </c:pt>
                <c:pt idx="131">
                  <c:v>140.14766520895026</c:v>
                </c:pt>
                <c:pt idx="132">
                  <c:v>139.56080859439015</c:v>
                </c:pt>
                <c:pt idx="133">
                  <c:v>139.56080859439015</c:v>
                </c:pt>
                <c:pt idx="134">
                  <c:v>138.99044709446761</c:v>
                </c:pt>
                <c:pt idx="135">
                  <c:v>138.99044709446761</c:v>
                </c:pt>
                <c:pt idx="136">
                  <c:v>134.98008884098425</c:v>
                </c:pt>
                <c:pt idx="137">
                  <c:v>130.84687380109622</c:v>
                </c:pt>
                <c:pt idx="138">
                  <c:v>126.57876750671892</c:v>
                </c:pt>
                <c:pt idx="139">
                  <c:v>122.16163220717051</c:v>
                </c:pt>
                <c:pt idx="140">
                  <c:v>117.57867316618265</c:v>
                </c:pt>
                <c:pt idx="141">
                  <c:v>112.80968213553302</c:v>
                </c:pt>
                <c:pt idx="142">
                  <c:v>107.82997905740314</c:v>
                </c:pt>
                <c:pt idx="143">
                  <c:v>103.51930138635983</c:v>
                </c:pt>
                <c:pt idx="144">
                  <c:v>103.51930138635983</c:v>
                </c:pt>
                <c:pt idx="145">
                  <c:v>102.93496152192412</c:v>
                </c:pt>
                <c:pt idx="146">
                  <c:v>102.93496152192412</c:v>
                </c:pt>
                <c:pt idx="147">
                  <c:v>102.93496152192412</c:v>
                </c:pt>
                <c:pt idx="148">
                  <c:v>369.99206685484478</c:v>
                </c:pt>
                <c:pt idx="149">
                  <c:v>369.99206685484478</c:v>
                </c:pt>
                <c:pt idx="150">
                  <c:v>369.07600609023604</c:v>
                </c:pt>
                <c:pt idx="151">
                  <c:v>369.07600609023604</c:v>
                </c:pt>
                <c:pt idx="152">
                  <c:v>368.70340183882217</c:v>
                </c:pt>
                <c:pt idx="153">
                  <c:v>368.70340183882217</c:v>
                </c:pt>
                <c:pt idx="154">
                  <c:v>367.94810329653825</c:v>
                </c:pt>
                <c:pt idx="155">
                  <c:v>367.94810329653825</c:v>
                </c:pt>
                <c:pt idx="156">
                  <c:v>366.45202512678242</c:v>
                </c:pt>
                <c:pt idx="157">
                  <c:v>365.76147388088862</c:v>
                </c:pt>
                <c:pt idx="158">
                  <c:v>365.76147388088862</c:v>
                </c:pt>
                <c:pt idx="159">
                  <c:v>365.22518051131135</c:v>
                </c:pt>
                <c:pt idx="160">
                  <c:v>365.22518051131135</c:v>
                </c:pt>
                <c:pt idx="161">
                  <c:v>363.71790233575246</c:v>
                </c:pt>
                <c:pt idx="162">
                  <c:v>362.25712958549201</c:v>
                </c:pt>
                <c:pt idx="163">
                  <c:v>362.25712958549201</c:v>
                </c:pt>
                <c:pt idx="164">
                  <c:v>360.73745014278728</c:v>
                </c:pt>
                <c:pt idx="165">
                  <c:v>359.21134160201558</c:v>
                </c:pt>
                <c:pt idx="166">
                  <c:v>357.67872167004839</c:v>
                </c:pt>
                <c:pt idx="167">
                  <c:v>356.13950628302939</c:v>
                </c:pt>
                <c:pt idx="168">
                  <c:v>354.59360955256926</c:v>
                </c:pt>
                <c:pt idx="169">
                  <c:v>353.04094370981949</c:v>
                </c:pt>
                <c:pt idx="170">
                  <c:v>351.48141904732307</c:v>
                </c:pt>
                <c:pt idx="171">
                  <c:v>349.91494385853247</c:v>
                </c:pt>
                <c:pt idx="172">
                  <c:v>348.34142437487958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046-495A-8123-F780D768062B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Sheet1!$AP$5:$AP$177</c:f>
              <c:numCache>
                <c:formatCode>0.00</c:formatCode>
                <c:ptCount val="173"/>
                <c:pt idx="0">
                  <c:v>380.42593605588979</c:v>
                </c:pt>
                <c:pt idx="1">
                  <c:v>380.42593605588979</c:v>
                </c:pt>
                <c:pt idx="2">
                  <c:v>378.9791192453747</c:v>
                </c:pt>
                <c:pt idx="3">
                  <c:v>377.52675775896989</c:v>
                </c:pt>
                <c:pt idx="4">
                  <c:v>376.06878735678123</c:v>
                </c:pt>
                <c:pt idx="5">
                  <c:v>375.90485024803809</c:v>
                </c:pt>
                <c:pt idx="6">
                  <c:v>375.90485024803809</c:v>
                </c:pt>
                <c:pt idx="7">
                  <c:v>374.44056462942143</c:v>
                </c:pt>
                <c:pt idx="8">
                  <c:v>372.97053025674819</c:v>
                </c:pt>
                <c:pt idx="9">
                  <c:v>371.49467888517586</c:v>
                </c:pt>
                <c:pt idx="10">
                  <c:v>370.01294090882811</c:v>
                </c:pt>
                <c:pt idx="11">
                  <c:v>369.16926059464913</c:v>
                </c:pt>
                <c:pt idx="12">
                  <c:v>369.16926059464913</c:v>
                </c:pt>
                <c:pt idx="13">
                  <c:v>368.96682377688097</c:v>
                </c:pt>
                <c:pt idx="14">
                  <c:v>368.96682377688097</c:v>
                </c:pt>
                <c:pt idx="15">
                  <c:v>367.47489308522825</c:v>
                </c:pt>
                <c:pt idx="16">
                  <c:v>365.97688048290689</c:v>
                </c:pt>
                <c:pt idx="17">
                  <c:v>364.4727109784763</c:v>
                </c:pt>
                <c:pt idx="18">
                  <c:v>363.18866386493937</c:v>
                </c:pt>
                <c:pt idx="19">
                  <c:v>363.18866386493937</c:v>
                </c:pt>
                <c:pt idx="20">
                  <c:v>362.77155115582025</c:v>
                </c:pt>
                <c:pt idx="21">
                  <c:v>362.77155115582025</c:v>
                </c:pt>
                <c:pt idx="22">
                  <c:v>361.2540357255541</c:v>
                </c:pt>
                <c:pt idx="23">
                  <c:v>359.73011873903459</c:v>
                </c:pt>
                <c:pt idx="24">
                  <c:v>358.19971849235156</c:v>
                </c:pt>
                <c:pt idx="25">
                  <c:v>356.66275152866734</c:v>
                </c:pt>
                <c:pt idx="26">
                  <c:v>355.88159094845003</c:v>
                </c:pt>
                <c:pt idx="27">
                  <c:v>355.88159094845003</c:v>
                </c:pt>
                <c:pt idx="28">
                  <c:v>354.33456898248005</c:v>
                </c:pt>
                <c:pt idx="29">
                  <c:v>352.78076304696651</c:v>
                </c:pt>
                <c:pt idx="30">
                  <c:v>351.22008310459688</c:v>
                </c:pt>
                <c:pt idx="31">
                  <c:v>349.65243710862353</c:v>
                </c:pt>
                <c:pt idx="32">
                  <c:v>348.07773093951289</c:v>
                </c:pt>
                <c:pt idx="33">
                  <c:v>346.49586833900332</c:v>
                </c:pt>
                <c:pt idx="34">
                  <c:v>344.90675084144112</c:v>
                </c:pt>
                <c:pt idx="35">
                  <c:v>344.36158980931651</c:v>
                </c:pt>
                <c:pt idx="36">
                  <c:v>344.36158980931651</c:v>
                </c:pt>
                <c:pt idx="37">
                  <c:v>342.76257750227046</c:v>
                </c:pt>
                <c:pt idx="38">
                  <c:v>341.15607064216221</c:v>
                </c:pt>
                <c:pt idx="39">
                  <c:v>339.54196284995464</c:v>
                </c:pt>
                <c:pt idx="40">
                  <c:v>337.92014520593466</c:v>
                </c:pt>
                <c:pt idx="41">
                  <c:v>336.29050616394147</c:v>
                </c:pt>
                <c:pt idx="42">
                  <c:v>334.65293146183546</c:v>
                </c:pt>
                <c:pt idx="43">
                  <c:v>333.00730402800468</c:v>
                </c:pt>
                <c:pt idx="44">
                  <c:v>331.3535038836921</c:v>
                </c:pt>
                <c:pt idx="45">
                  <c:v>329.69140804091325</c:v>
                </c:pt>
                <c:pt idx="46">
                  <c:v>328.69178763090503</c:v>
                </c:pt>
                <c:pt idx="47">
                  <c:v>328.69178763090503</c:v>
                </c:pt>
                <c:pt idx="48">
                  <c:v>327.01616360051679</c:v>
                </c:pt>
                <c:pt idx="49">
                  <c:v>325.33190937256671</c:v>
                </c:pt>
                <c:pt idx="50">
                  <c:v>323.6388902094431</c:v>
                </c:pt>
                <c:pt idx="51">
                  <c:v>321.93696783066088</c:v>
                </c:pt>
                <c:pt idx="52">
                  <c:v>321.03539771184109</c:v>
                </c:pt>
                <c:pt idx="53">
                  <c:v>321.03539771184109</c:v>
                </c:pt>
                <c:pt idx="54">
                  <c:v>319.31959943605085</c:v>
                </c:pt>
                <c:pt idx="55">
                  <c:v>317.59453172874368</c:v>
                </c:pt>
                <c:pt idx="56">
                  <c:v>315.86004271512405</c:v>
                </c:pt>
                <c:pt idx="57">
                  <c:v>314.11597632721578</c:v>
                </c:pt>
                <c:pt idx="58">
                  <c:v>312.36217213996957</c:v>
                </c:pt>
                <c:pt idx="59">
                  <c:v>310.59846519904119</c:v>
                </c:pt>
                <c:pt idx="60">
                  <c:v>308.82468583971718</c:v>
                </c:pt>
                <c:pt idx="61">
                  <c:v>307.04065949642563</c:v>
                </c:pt>
                <c:pt idx="62">
                  <c:v>305.24620650222664</c:v>
                </c:pt>
                <c:pt idx="63">
                  <c:v>303.44114187763</c:v>
                </c:pt>
                <c:pt idx="64">
                  <c:v>301.62527510803864</c:v>
                </c:pt>
                <c:pt idx="65">
                  <c:v>299.79840990905871</c:v>
                </c:pt>
                <c:pt idx="66">
                  <c:v>297.96034397885904</c:v>
                </c:pt>
                <c:pt idx="67">
                  <c:v>297.39377858993623</c:v>
                </c:pt>
                <c:pt idx="68">
                  <c:v>297.39377858993623</c:v>
                </c:pt>
                <c:pt idx="69">
                  <c:v>295.54075783891466</c:v>
                </c:pt>
                <c:pt idx="70">
                  <c:v>293.67604523351918</c:v>
                </c:pt>
                <c:pt idx="71">
                  <c:v>291.79941662724417</c:v>
                </c:pt>
                <c:pt idx="72">
                  <c:v>289.91064061879484</c:v>
                </c:pt>
                <c:pt idx="73">
                  <c:v>288.00947821903367</c:v>
                </c:pt>
                <c:pt idx="74">
                  <c:v>287.72360224354208</c:v>
                </c:pt>
                <c:pt idx="75">
                  <c:v>287.72360224354208</c:v>
                </c:pt>
                <c:pt idx="76">
                  <c:v>285.80789227731276</c:v>
                </c:pt>
                <c:pt idx="77">
                  <c:v>283.8792547686428</c:v>
                </c:pt>
                <c:pt idx="78">
                  <c:v>281.93742441896569</c:v>
                </c:pt>
                <c:pt idx="79">
                  <c:v>279.98212672954679</c:v>
                </c:pt>
                <c:pt idx="80">
                  <c:v>278.0130775485211</c:v>
                </c:pt>
                <c:pt idx="81">
                  <c:v>276.0299825888485</c:v>
                </c:pt>
                <c:pt idx="82">
                  <c:v>274.03253691487078</c:v>
                </c:pt>
                <c:pt idx="83">
                  <c:v>272.02042439493403</c:v>
                </c:pt>
                <c:pt idx="84">
                  <c:v>271.37987543662854</c:v>
                </c:pt>
                <c:pt idx="85">
                  <c:v>271.37987543662854</c:v>
                </c:pt>
                <c:pt idx="86">
                  <c:v>269.34794744345095</c:v>
                </c:pt>
                <c:pt idx="87">
                  <c:v>267.3005738714379</c:v>
                </c:pt>
                <c:pt idx="88">
                  <c:v>266.3167820021863</c:v>
                </c:pt>
                <c:pt idx="89">
                  <c:v>266.3167820021863</c:v>
                </c:pt>
                <c:pt idx="90">
                  <c:v>264.24592404803525</c:v>
                </c:pt>
                <c:pt idx="91">
                  <c:v>262.15870837338213</c:v>
                </c:pt>
                <c:pt idx="92">
                  <c:v>260.75008434897967</c:v>
                </c:pt>
                <c:pt idx="93">
                  <c:v>260.75008434897967</c:v>
                </c:pt>
                <c:pt idx="94">
                  <c:v>260.45074054031795</c:v>
                </c:pt>
                <c:pt idx="95">
                  <c:v>260.45074054031795</c:v>
                </c:pt>
                <c:pt idx="96">
                  <c:v>258.33286327527134</c:v>
                </c:pt>
                <c:pt idx="97">
                  <c:v>256.19747900399028</c:v>
                </c:pt>
                <c:pt idx="98">
                  <c:v>254.0441462580865</c:v>
                </c:pt>
                <c:pt idx="99">
                  <c:v>253.89489275682575</c:v>
                </c:pt>
                <c:pt idx="100">
                  <c:v>253.89489275682575</c:v>
                </c:pt>
                <c:pt idx="101">
                  <c:v>253.62211624383244</c:v>
                </c:pt>
                <c:pt idx="102">
                  <c:v>253.62211624383244</c:v>
                </c:pt>
                <c:pt idx="103">
                  <c:v>251.44672964268207</c:v>
                </c:pt>
                <c:pt idx="104">
                  <c:v>249.25235775815653</c:v>
                </c:pt>
                <c:pt idx="105">
                  <c:v>248.11822786728118</c:v>
                </c:pt>
                <c:pt idx="106">
                  <c:v>248.11822786728118</c:v>
                </c:pt>
                <c:pt idx="107">
                  <c:v>245.89415405820461</c:v>
                </c:pt>
                <c:pt idx="108">
                  <c:v>243.64977939657581</c:v>
                </c:pt>
                <c:pt idx="109">
                  <c:v>241.38453761581346</c:v>
                </c:pt>
                <c:pt idx="110">
                  <c:v>239.2843310039336</c:v>
                </c:pt>
                <c:pt idx="111">
                  <c:v>239.2843310039336</c:v>
                </c:pt>
                <c:pt idx="112">
                  <c:v>236.97736403293894</c:v>
                </c:pt>
                <c:pt idx="113">
                  <c:v>234.64771693754034</c:v>
                </c:pt>
                <c:pt idx="114">
                  <c:v>232.29470735253537</c:v>
                </c:pt>
                <c:pt idx="115">
                  <c:v>231.16388477441723</c:v>
                </c:pt>
                <c:pt idx="116">
                  <c:v>231.16388477441723</c:v>
                </c:pt>
                <c:pt idx="117">
                  <c:v>228.77504589443325</c:v>
                </c:pt>
                <c:pt idx="118">
                  <c:v>226.36099846042393</c:v>
                </c:pt>
                <c:pt idx="119">
                  <c:v>223.92092716849857</c:v>
                </c:pt>
                <c:pt idx="120">
                  <c:v>221.45397179549533</c:v>
                </c:pt>
                <c:pt idx="121">
                  <c:v>218.95922365591281</c:v>
                </c:pt>
                <c:pt idx="122">
                  <c:v>216.43572169122186</c:v>
                </c:pt>
                <c:pt idx="123">
                  <c:v>213.88244814383447</c:v>
                </c:pt>
                <c:pt idx="124">
                  <c:v>213.37636590775475</c:v>
                </c:pt>
                <c:pt idx="125">
                  <c:v>213.37636590775475</c:v>
                </c:pt>
                <c:pt idx="126">
                  <c:v>210.78603731746568</c:v>
                </c:pt>
                <c:pt idx="127">
                  <c:v>210.42711245464551</c:v>
                </c:pt>
                <c:pt idx="128">
                  <c:v>210.42711245464551</c:v>
                </c:pt>
                <c:pt idx="129">
                  <c:v>210.05292892982953</c:v>
                </c:pt>
                <c:pt idx="130">
                  <c:v>210.05292892982953</c:v>
                </c:pt>
                <c:pt idx="131">
                  <c:v>207.42110054668984</c:v>
                </c:pt>
                <c:pt idx="132">
                  <c:v>207.02503274725018</c:v>
                </c:pt>
                <c:pt idx="133">
                  <c:v>207.02503274725018</c:v>
                </c:pt>
                <c:pt idx="134">
                  <c:v>206.64096707090781</c:v>
                </c:pt>
                <c:pt idx="135">
                  <c:v>206.64096707090781</c:v>
                </c:pt>
                <c:pt idx="136">
                  <c:v>203.96511778242868</c:v>
                </c:pt>
                <c:pt idx="137">
                  <c:v>201.25369380957957</c:v>
                </c:pt>
                <c:pt idx="138">
                  <c:v>198.50523739186329</c:v>
                </c:pt>
                <c:pt idx="139">
                  <c:v>195.71818840363304</c:v>
                </c:pt>
                <c:pt idx="140">
                  <c:v>192.89087399874572</c:v>
                </c:pt>
                <c:pt idx="141">
                  <c:v>190.02149686811751</c:v>
                </c:pt>
                <c:pt idx="142">
                  <c:v>187.10812187609599</c:v>
                </c:pt>
                <c:pt idx="143">
                  <c:v>184.65749550993047</c:v>
                </c:pt>
                <c:pt idx="144">
                  <c:v>184.65749550993047</c:v>
                </c:pt>
                <c:pt idx="145">
                  <c:v>184.33054872158331</c:v>
                </c:pt>
                <c:pt idx="146">
                  <c:v>184.33054872158331</c:v>
                </c:pt>
                <c:pt idx="147">
                  <c:v>181.3257598688063</c:v>
                </c:pt>
                <c:pt idx="148">
                  <c:v>179.06853130575456</c:v>
                </c:pt>
                <c:pt idx="149">
                  <c:v>179.06853130575456</c:v>
                </c:pt>
                <c:pt idx="150">
                  <c:v>177.16802092928623</c:v>
                </c:pt>
                <c:pt idx="151">
                  <c:v>177.16802092928623</c:v>
                </c:pt>
                <c:pt idx="152">
                  <c:v>399.154535757769</c:v>
                </c:pt>
                <c:pt idx="153">
                  <c:v>399.154535757769</c:v>
                </c:pt>
                <c:pt idx="154">
                  <c:v>398.45696330720597</c:v>
                </c:pt>
                <c:pt idx="155">
                  <c:v>398.45696330720597</c:v>
                </c:pt>
                <c:pt idx="156">
                  <c:v>397.07585120226094</c:v>
                </c:pt>
                <c:pt idx="157">
                  <c:v>396.43864678408949</c:v>
                </c:pt>
                <c:pt idx="158">
                  <c:v>396.43864678408949</c:v>
                </c:pt>
                <c:pt idx="159">
                  <c:v>395.94390684540161</c:v>
                </c:pt>
                <c:pt idx="160">
                  <c:v>395.94390684540161</c:v>
                </c:pt>
                <c:pt idx="161">
                  <c:v>394.55399803829141</c:v>
                </c:pt>
                <c:pt idx="162">
                  <c:v>393.20779852897124</c:v>
                </c:pt>
                <c:pt idx="163">
                  <c:v>393.20779852897124</c:v>
                </c:pt>
                <c:pt idx="164">
                  <c:v>391.80818371238752</c:v>
                </c:pt>
                <c:pt idx="165">
                  <c:v>390.4035512440941</c:v>
                </c:pt>
                <c:pt idx="166">
                  <c:v>388.99384676881459</c:v>
                </c:pt>
                <c:pt idx="167">
                  <c:v>387.57901494275978</c:v>
                </c:pt>
                <c:pt idx="168">
                  <c:v>386.15899940827484</c:v>
                </c:pt>
                <c:pt idx="169">
                  <c:v>384.7337427676444</c:v>
                </c:pt>
                <c:pt idx="170">
                  <c:v>383.30318655602116</c:v>
                </c:pt>
                <c:pt idx="171">
                  <c:v>381.86727121344131</c:v>
                </c:pt>
                <c:pt idx="172">
                  <c:v>380.42593605588979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046-495A-8123-F780D768062B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Sheet1!$AQ$5:$AQ$177</c:f>
              <c:numCache>
                <c:formatCode>0.00</c:formatCode>
                <c:ptCount val="173"/>
                <c:pt idx="0">
                  <c:v>362.35068587093724</c:v>
                </c:pt>
                <c:pt idx="1">
                  <c:v>362.35068587093724</c:v>
                </c:pt>
                <c:pt idx="2">
                  <c:v>360.83140045059639</c:v>
                </c:pt>
                <c:pt idx="3">
                  <c:v>359.3056909528969</c:v>
                </c:pt>
                <c:pt idx="4">
                  <c:v>357.77347519224878</c:v>
                </c:pt>
                <c:pt idx="5">
                  <c:v>357.60115095891211</c:v>
                </c:pt>
                <c:pt idx="6">
                  <c:v>357.60115095891211</c:v>
                </c:pt>
                <c:pt idx="7">
                  <c:v>356.06160024234384</c:v>
                </c:pt>
                <c:pt idx="8">
                  <c:v>354.51536379561702</c:v>
                </c:pt>
                <c:pt idx="9">
                  <c:v>352.96235375339774</c:v>
                </c:pt>
                <c:pt idx="10">
                  <c:v>351.40248030874608</c:v>
                </c:pt>
                <c:pt idx="11">
                  <c:v>350.51400784439227</c:v>
                </c:pt>
                <c:pt idx="12">
                  <c:v>350.51400784439227</c:v>
                </c:pt>
                <c:pt idx="13">
                  <c:v>350.30079042893794</c:v>
                </c:pt>
                <c:pt idx="14">
                  <c:v>350.30079042893794</c:v>
                </c:pt>
                <c:pt idx="15">
                  <c:v>348.72901194930529</c:v>
                </c:pt>
                <c:pt idx="16">
                  <c:v>347.1501170605286</c:v>
                </c:pt>
                <c:pt idx="17">
                  <c:v>345.5640082172024</c:v>
                </c:pt>
                <c:pt idx="18">
                  <c:v>344.20943085153658</c:v>
                </c:pt>
                <c:pt idx="19">
                  <c:v>344.20943085153658</c:v>
                </c:pt>
                <c:pt idx="20">
                  <c:v>343.76929044802523</c:v>
                </c:pt>
                <c:pt idx="21">
                  <c:v>343.76929044802523</c:v>
                </c:pt>
                <c:pt idx="22">
                  <c:v>342.16751022728437</c:v>
                </c:pt>
                <c:pt idx="23">
                  <c:v>340.55819628242506</c:v>
                </c:pt>
                <c:pt idx="24">
                  <c:v>338.94124130170223</c:v>
                </c:pt>
                <c:pt idx="25">
                  <c:v>337.31653540130333</c:v>
                </c:pt>
                <c:pt idx="26">
                  <c:v>336.49046569425815</c:v>
                </c:pt>
                <c:pt idx="27">
                  <c:v>336.49046569425815</c:v>
                </c:pt>
                <c:pt idx="28">
                  <c:v>334.85386887885693</c:v>
                </c:pt>
                <c:pt idx="29">
                  <c:v>333.20923382034107</c:v>
                </c:pt>
                <c:pt idx="30">
                  <c:v>331.55644090130221</c:v>
                </c:pt>
                <c:pt idx="31">
                  <c:v>329.8953675078489</c:v>
                </c:pt>
                <c:pt idx="32">
                  <c:v>328.22588792345232</c:v>
                </c:pt>
                <c:pt idx="33">
                  <c:v>326.54787321790764</c:v>
                </c:pt>
                <c:pt idx="34">
                  <c:v>324.86119113113324</c:v>
                </c:pt>
                <c:pt idx="35">
                  <c:v>324.28233264107786</c:v>
                </c:pt>
                <c:pt idx="36">
                  <c:v>324.28233264107786</c:v>
                </c:pt>
                <c:pt idx="37">
                  <c:v>322.58380502303379</c:v>
                </c:pt>
                <c:pt idx="38">
                  <c:v>320.87628653912503</c:v>
                </c:pt>
                <c:pt idx="39">
                  <c:v>319.1596328847661</c:v>
                </c:pt>
                <c:pt idx="40">
                  <c:v>317.43369585338394</c:v>
                </c:pt>
                <c:pt idx="41">
                  <c:v>315.69832318708734</c:v>
                </c:pt>
                <c:pt idx="42">
                  <c:v>313.95335841990709</c:v>
                </c:pt>
                <c:pt idx="43">
                  <c:v>312.19864071315021</c:v>
                </c:pt>
                <c:pt idx="44">
                  <c:v>310.43400468237792</c:v>
                </c:pt>
                <c:pt idx="45">
                  <c:v>308.65928021548069</c:v>
                </c:pt>
                <c:pt idx="46">
                  <c:v>307.59131649501848</c:v>
                </c:pt>
                <c:pt idx="47">
                  <c:v>307.59131649501848</c:v>
                </c:pt>
                <c:pt idx="48">
                  <c:v>305.80009480564036</c:v>
                </c:pt>
                <c:pt idx="49">
                  <c:v>303.99831904656747</c:v>
                </c:pt>
                <c:pt idx="50">
                  <c:v>302.18580043267855</c:v>
                </c:pt>
                <c:pt idx="51">
                  <c:v>300.36234448269079</c:v>
                </c:pt>
                <c:pt idx="52">
                  <c:v>299.39581378359082</c:v>
                </c:pt>
                <c:pt idx="53">
                  <c:v>299.39581378359082</c:v>
                </c:pt>
                <c:pt idx="54">
                  <c:v>297.55526093675206</c:v>
                </c:pt>
                <c:pt idx="55">
                  <c:v>295.70325211457958</c:v>
                </c:pt>
                <c:pt idx="56">
                  <c:v>293.83957070336629</c:v>
                </c:pt>
                <c:pt idx="57">
                  <c:v>291.96399317576578</c:v>
                </c:pt>
                <c:pt idx="58">
                  <c:v>290.07628877786374</c:v>
                </c:pt>
                <c:pt idx="59">
                  <c:v>288.17621919780021</c:v>
                </c:pt>
                <c:pt idx="60">
                  <c:v>286.26353821459446</c:v>
                </c:pt>
                <c:pt idx="61">
                  <c:v>284.33799132570834</c:v>
                </c:pt>
                <c:pt idx="62">
                  <c:v>282.39931535175253</c:v>
                </c:pt>
                <c:pt idx="63">
                  <c:v>280.44723801659836</c:v>
                </c:pt>
                <c:pt idx="64">
                  <c:v>278.48147750099747</c:v>
                </c:pt>
                <c:pt idx="65">
                  <c:v>276.50174196763851</c:v>
                </c:pt>
                <c:pt idx="66">
                  <c:v>274.50772905537383</c:v>
                </c:pt>
                <c:pt idx="67">
                  <c:v>273.89265464984368</c:v>
                </c:pt>
                <c:pt idx="68">
                  <c:v>273.89265464984368</c:v>
                </c:pt>
                <c:pt idx="69">
                  <c:v>271.87950689807155</c:v>
                </c:pt>
                <c:pt idx="70">
                  <c:v>269.85134105862534</c:v>
                </c:pt>
                <c:pt idx="71">
                  <c:v>267.80781592615728</c:v>
                </c:pt>
                <c:pt idx="72">
                  <c:v>265.7485771761319</c:v>
                </c:pt>
                <c:pt idx="73">
                  <c:v>263.67325664757612</c:v>
                </c:pt>
                <c:pt idx="74">
                  <c:v>263.36096524568433</c:v>
                </c:pt>
                <c:pt idx="75">
                  <c:v>263.36096524568433</c:v>
                </c:pt>
                <c:pt idx="76">
                  <c:v>261.26667987927306</c:v>
                </c:pt>
                <c:pt idx="77">
                  <c:v>259.15547074128796</c:v>
                </c:pt>
                <c:pt idx="78">
                  <c:v>257.02692079846139</c:v>
                </c:pt>
                <c:pt idx="79">
                  <c:v>254.88059560338945</c:v>
                </c:pt>
                <c:pt idx="80">
                  <c:v>252.71604225916991</c:v>
                </c:pt>
                <c:pt idx="81">
                  <c:v>250.53278830352434</c:v>
                </c:pt>
                <c:pt idx="82">
                  <c:v>248.33034050461603</c:v>
                </c:pt>
                <c:pt idx="83">
                  <c:v>246.10818355986976</c:v>
                </c:pt>
                <c:pt idx="84">
                  <c:v>245.40000717020882</c:v>
                </c:pt>
                <c:pt idx="85">
                  <c:v>245.40000717020882</c:v>
                </c:pt>
                <c:pt idx="86">
                  <c:v>243.15107139212554</c:v>
                </c:pt>
                <c:pt idx="87">
                  <c:v>240.88113981617269</c:v>
                </c:pt>
                <c:pt idx="88">
                  <c:v>239.78898036218956</c:v>
                </c:pt>
                <c:pt idx="89">
                  <c:v>239.78898036218956</c:v>
                </c:pt>
                <c:pt idx="90">
                  <c:v>237.48691564618574</c:v>
                </c:pt>
                <c:pt idx="91">
                  <c:v>235.16231650317306</c:v>
                </c:pt>
                <c:pt idx="92">
                  <c:v>233.59095276816382</c:v>
                </c:pt>
                <c:pt idx="93">
                  <c:v>233.59095276816382</c:v>
                </c:pt>
                <c:pt idx="94">
                  <c:v>233.25675761944933</c:v>
                </c:pt>
                <c:pt idx="95">
                  <c:v>233.25675761944933</c:v>
                </c:pt>
                <c:pt idx="96">
                  <c:v>230.88957311913964</c:v>
                </c:pt>
                <c:pt idx="97">
                  <c:v>228.49786645642564</c:v>
                </c:pt>
                <c:pt idx="98">
                  <c:v>226.08085937367304</c:v>
                </c:pt>
                <c:pt idx="99">
                  <c:v>225.91313218832261</c:v>
                </c:pt>
                <c:pt idx="100">
                  <c:v>225.91313218832261</c:v>
                </c:pt>
                <c:pt idx="101">
                  <c:v>225.60652600299159</c:v>
                </c:pt>
                <c:pt idx="102">
                  <c:v>225.60652600299159</c:v>
                </c:pt>
                <c:pt idx="103">
                  <c:v>223.15820526061441</c:v>
                </c:pt>
                <c:pt idx="104">
                  <c:v>220.68272378040496</c:v>
                </c:pt>
                <c:pt idx="105">
                  <c:v>219.40096108982411</c:v>
                </c:pt>
                <c:pt idx="106">
                  <c:v>219.40096108982411</c:v>
                </c:pt>
                <c:pt idx="107">
                  <c:v>216.88259894961263</c:v>
                </c:pt>
                <c:pt idx="108">
                  <c:v>214.33464891878427</c:v>
                </c:pt>
                <c:pt idx="109">
                  <c:v>211.75604295306076</c:v>
                </c:pt>
                <c:pt idx="110">
                  <c:v>209.3588254436352</c:v>
                </c:pt>
                <c:pt idx="111">
                  <c:v>209.3588254436352</c:v>
                </c:pt>
                <c:pt idx="112">
                  <c:v>206.71816028384762</c:v>
                </c:pt>
                <c:pt idx="113">
                  <c:v>204.04332331918758</c:v>
                </c:pt>
                <c:pt idx="114">
                  <c:v>201.33295257145195</c:v>
                </c:pt>
                <c:pt idx="115">
                  <c:v>200.02716903245548</c:v>
                </c:pt>
                <c:pt idx="116">
                  <c:v>200.02716903245548</c:v>
                </c:pt>
                <c:pt idx="117">
                  <c:v>197.26162412171939</c:v>
                </c:pt>
                <c:pt idx="118">
                  <c:v>194.45675187850512</c:v>
                </c:pt>
                <c:pt idx="119">
                  <c:v>191.61082524517894</c:v>
                </c:pt>
                <c:pt idx="120">
                  <c:v>188.72198693087805</c:v>
                </c:pt>
                <c:pt idx="121">
                  <c:v>185.78823523339281</c:v>
                </c:pt>
                <c:pt idx="122">
                  <c:v>182.80740781253505</c:v>
                </c:pt>
                <c:pt idx="123">
                  <c:v>179.77716304118968</c:v>
                </c:pt>
                <c:pt idx="124">
                  <c:v>179.17477572230555</c:v>
                </c:pt>
                <c:pt idx="125">
                  <c:v>179.17477572230555</c:v>
                </c:pt>
                <c:pt idx="126">
                  <c:v>176.08202706448631</c:v>
                </c:pt>
                <c:pt idx="127">
                  <c:v>175.65220289862148</c:v>
                </c:pt>
                <c:pt idx="128">
                  <c:v>175.65220289862148</c:v>
                </c:pt>
                <c:pt idx="129">
                  <c:v>175.20376616710752</c:v>
                </c:pt>
                <c:pt idx="130">
                  <c:v>175.20376616710752</c:v>
                </c:pt>
                <c:pt idx="131">
                  <c:v>172.0396456609304</c:v>
                </c:pt>
                <c:pt idx="132">
                  <c:v>171.56191567809708</c:v>
                </c:pt>
                <c:pt idx="133">
                  <c:v>171.56191567809708</c:v>
                </c:pt>
                <c:pt idx="134">
                  <c:v>171.0982641616755</c:v>
                </c:pt>
                <c:pt idx="135">
                  <c:v>171.0982641616755</c:v>
                </c:pt>
                <c:pt idx="136">
                  <c:v>167.85677227666</c:v>
                </c:pt>
                <c:pt idx="137">
                  <c:v>164.55143876350184</c:v>
                </c:pt>
                <c:pt idx="138">
                  <c:v>161.17833601057708</c:v>
                </c:pt>
                <c:pt idx="139">
                  <c:v>157.73311636792855</c:v>
                </c:pt>
                <c:pt idx="140">
                  <c:v>154.21094643097967</c:v>
                </c:pt>
                <c:pt idx="141">
                  <c:v>150.60642748282186</c:v>
                </c:pt>
                <c:pt idx="142">
                  <c:v>146.91349835579601</c:v>
                </c:pt>
                <c:pt idx="143">
                  <c:v>143.77940525380703</c:v>
                </c:pt>
                <c:pt idx="144">
                  <c:v>143.77940525380703</c:v>
                </c:pt>
                <c:pt idx="145">
                  <c:v>143.35926171384418</c:v>
                </c:pt>
                <c:pt idx="146">
                  <c:v>143.35926171384418</c:v>
                </c:pt>
                <c:pt idx="147">
                  <c:v>139.4745780389332</c:v>
                </c:pt>
                <c:pt idx="148">
                  <c:v>136.52716078179634</c:v>
                </c:pt>
                <c:pt idx="149">
                  <c:v>136.52716078179634</c:v>
                </c:pt>
                <c:pt idx="150">
                  <c:v>134.02475281506199</c:v>
                </c:pt>
                <c:pt idx="151">
                  <c:v>134.02475281506199</c:v>
                </c:pt>
                <c:pt idx="152">
                  <c:v>132.99524285905292</c:v>
                </c:pt>
                <c:pt idx="153">
                  <c:v>132.99524285905292</c:v>
                </c:pt>
                <c:pt idx="154">
                  <c:v>130.88675569032364</c:v>
                </c:pt>
                <c:pt idx="155">
                  <c:v>130.88675569032364</c:v>
                </c:pt>
                <c:pt idx="156">
                  <c:v>130.88675569032364</c:v>
                </c:pt>
                <c:pt idx="157">
                  <c:v>379.12758721984164</c:v>
                </c:pt>
                <c:pt idx="158">
                  <c:v>379.12758721984164</c:v>
                </c:pt>
                <c:pt idx="159">
                  <c:v>378.61022714017992</c:v>
                </c:pt>
                <c:pt idx="160">
                  <c:v>378.61022714017992</c:v>
                </c:pt>
                <c:pt idx="161">
                  <c:v>377.15644511944726</c:v>
                </c:pt>
                <c:pt idx="162">
                  <c:v>375.74792022197357</c:v>
                </c:pt>
                <c:pt idx="163">
                  <c:v>375.74792022197357</c:v>
                </c:pt>
                <c:pt idx="164">
                  <c:v>374.28302065567794</c:v>
                </c:pt>
                <c:pt idx="165">
                  <c:v>372.81236507275162</c:v>
                </c:pt>
                <c:pt idx="166">
                  <c:v>371.33588508402823</c:v>
                </c:pt>
                <c:pt idx="167">
                  <c:v>369.8535109352602</c:v>
                </c:pt>
                <c:pt idx="168">
                  <c:v>368.36517146866453</c:v>
                </c:pt>
                <c:pt idx="169">
                  <c:v>366.87079408306494</c:v>
                </c:pt>
                <c:pt idx="170">
                  <c:v>365.37030469256615</c:v>
                </c:pt>
                <c:pt idx="171">
                  <c:v>363.86362768369503</c:v>
                </c:pt>
                <c:pt idx="172">
                  <c:v>362.35068587093724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046-495A-8123-F780D768062B}"/>
            </c:ext>
          </c:extLst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Sheet1!$AR$5:$AR$177</c:f>
              <c:numCache>
                <c:formatCode>0.00</c:formatCode>
                <c:ptCount val="173"/>
                <c:pt idx="0">
                  <c:v>347.98252428997023</c:v>
                </c:pt>
                <c:pt idx="1">
                  <c:v>347.98252428997023</c:v>
                </c:pt>
                <c:pt idx="2">
                  <c:v>346.40022692143219</c:v>
                </c:pt>
                <c:pt idx="3">
                  <c:v>344.8106686447212</c:v>
                </c:pt>
                <c:pt idx="4">
                  <c:v>343.21374857546095</c:v>
                </c:pt>
                <c:pt idx="5">
                  <c:v>343.03411029694951</c:v>
                </c:pt>
                <c:pt idx="6">
                  <c:v>343.03411029694951</c:v>
                </c:pt>
                <c:pt idx="7">
                  <c:v>341.42888106781436</c:v>
                </c:pt>
                <c:pt idx="8">
                  <c:v>339.81606911271825</c:v>
                </c:pt>
                <c:pt idx="9">
                  <c:v>338.19556594849035</c:v>
                </c:pt>
                <c:pt idx="10">
                  <c:v>336.56726048030828</c:v>
                </c:pt>
                <c:pt idx="11">
                  <c:v>335.63951995439942</c:v>
                </c:pt>
                <c:pt idx="12">
                  <c:v>335.63951995439942</c:v>
                </c:pt>
                <c:pt idx="13">
                  <c:v>335.4168472739849</c:v>
                </c:pt>
                <c:pt idx="14">
                  <c:v>335.4168472739849</c:v>
                </c:pt>
                <c:pt idx="15">
                  <c:v>333.77498623356979</c:v>
                </c:pt>
                <c:pt idx="16">
                  <c:v>332.12500874703744</c:v>
                </c:pt>
                <c:pt idx="17">
                  <c:v>330.46679324134777</c:v>
                </c:pt>
                <c:pt idx="18">
                  <c:v>329.05007209727171</c:v>
                </c:pt>
                <c:pt idx="19">
                  <c:v>329.05007209727171</c:v>
                </c:pt>
                <c:pt idx="20">
                  <c:v>328.58962660927034</c:v>
                </c:pt>
                <c:pt idx="21">
                  <c:v>328.58962660927034</c:v>
                </c:pt>
                <c:pt idx="22">
                  <c:v>326.91347894392442</c:v>
                </c:pt>
                <c:pt idx="23">
                  <c:v>325.22869294577885</c:v>
                </c:pt>
                <c:pt idx="24">
                  <c:v>323.53513366436681</c:v>
                </c:pt>
                <c:pt idx="25">
                  <c:v>321.83266259846852</c:v>
                </c:pt>
                <c:pt idx="26">
                  <c:v>320.96674463753976</c:v>
                </c:pt>
                <c:pt idx="27">
                  <c:v>320.96674463753976</c:v>
                </c:pt>
                <c:pt idx="28">
                  <c:v>319.25057738901529</c:v>
                </c:pt>
                <c:pt idx="29">
                  <c:v>317.52513469522319</c:v>
                </c:pt>
                <c:pt idx="30">
                  <c:v>315.79026451621274</c:v>
                </c:pt>
                <c:pt idx="31">
                  <c:v>314.04581061243221</c:v>
                </c:pt>
                <c:pt idx="32">
                  <c:v>312.29161238051148</c:v>
                </c:pt>
                <c:pt idx="33">
                  <c:v>310.52750468069593</c:v>
                </c:pt>
                <c:pt idx="34">
                  <c:v>308.75331765540534</c:v>
                </c:pt>
                <c:pt idx="35">
                  <c:v>308.14420150835167</c:v>
                </c:pt>
                <c:pt idx="36">
                  <c:v>308.14420150835167</c:v>
                </c:pt>
                <c:pt idx="37">
                  <c:v>306.35621247694593</c:v>
                </c:pt>
                <c:pt idx="38">
                  <c:v>304.55772675015101</c:v>
                </c:pt>
                <c:pt idx="39">
                  <c:v>302.74855726034377</c:v>
                </c:pt>
                <c:pt idx="40">
                  <c:v>300.92851131659103</c:v>
                </c:pt>
                <c:pt idx="41">
                  <c:v>299.0973903651111</c:v>
                </c:pt>
                <c:pt idx="42">
                  <c:v>297.25498973645449</c:v>
                </c:pt>
                <c:pt idx="43">
                  <c:v>295.40109837849229</c:v>
                </c:pt>
                <c:pt idx="44">
                  <c:v>293.53549857422644</c:v>
                </c:pt>
                <c:pt idx="45">
                  <c:v>291.65796564335369</c:v>
                </c:pt>
                <c:pt idx="46">
                  <c:v>290.52751271302981</c:v>
                </c:pt>
                <c:pt idx="47">
                  <c:v>290.52751271302981</c:v>
                </c:pt>
                <c:pt idx="48">
                  <c:v>288.63041357975374</c:v>
                </c:pt>
                <c:pt idx="49">
                  <c:v>286.72076249064992</c:v>
                </c:pt>
                <c:pt idx="50">
                  <c:v>284.79830695286739</c:v>
                </c:pt>
                <c:pt idx="51">
                  <c:v>282.86278589312462</c:v>
                </c:pt>
                <c:pt idx="52">
                  <c:v>281.83624850472955</c:v>
                </c:pt>
                <c:pt idx="53">
                  <c:v>281.83624850472955</c:v>
                </c:pt>
                <c:pt idx="54">
                  <c:v>279.88024398163526</c:v>
                </c:pt>
                <c:pt idx="55">
                  <c:v>277.91047294267207</c:v>
                </c:pt>
                <c:pt idx="56">
                  <c:v>275.92664056089194</c:v>
                </c:pt>
                <c:pt idx="57">
                  <c:v>273.92844133316942</c:v>
                </c:pt>
                <c:pt idx="58">
                  <c:v>271.91555853098885</c:v>
                </c:pt>
                <c:pt idx="59">
                  <c:v>269.88766361436313</c:v>
                </c:pt>
                <c:pt idx="60">
                  <c:v>267.84441560581325</c:v>
                </c:pt>
                <c:pt idx="61">
                  <c:v>265.78546042103136</c:v>
                </c:pt>
                <c:pt idx="62">
                  <c:v>263.71043015250575</c:v>
                </c:pt>
                <c:pt idx="63">
                  <c:v>261.6189423020046</c:v>
                </c:pt>
                <c:pt idx="64">
                  <c:v>259.51059895738285</c:v>
                </c:pt>
                <c:pt idx="65">
                  <c:v>257.38498590869591</c:v>
                </c:pt>
                <c:pt idx="66">
                  <c:v>255.24167169805872</c:v>
                </c:pt>
                <c:pt idx="67">
                  <c:v>254.58005407183728</c:v>
                </c:pt>
                <c:pt idx="68">
                  <c:v>254.58005407183728</c:v>
                </c:pt>
                <c:pt idx="69">
                  <c:v>252.41292346316104</c:v>
                </c:pt>
                <c:pt idx="70">
                  <c:v>250.22702478193594</c:v>
                </c:pt>
                <c:pt idx="71">
                  <c:v>248.02186180097024</c:v>
                </c:pt>
                <c:pt idx="72">
                  <c:v>245.79691603276797</c:v>
                </c:pt>
                <c:pt idx="73">
                  <c:v>243.55164530591779</c:v>
                </c:pt>
                <c:pt idx="74">
                  <c:v>243.2135186933892</c:v>
                </c:pt>
                <c:pt idx="75">
                  <c:v>243.2135186933892</c:v>
                </c:pt>
                <c:pt idx="76">
                  <c:v>240.94417543327248</c:v>
                </c:pt>
                <c:pt idx="77">
                  <c:v>238.65325406375581</c:v>
                </c:pt>
                <c:pt idx="78">
                  <c:v>236.34012709487058</c:v>
                </c:pt>
                <c:pt idx="79">
                  <c:v>234.00413602160876</c:v>
                </c:pt>
                <c:pt idx="80">
                  <c:v>231.64458913434515</c:v>
                </c:pt>
                <c:pt idx="81">
                  <c:v>229.26075912641389</c:v>
                </c:pt>
                <c:pt idx="82">
                  <c:v>226.85188047538765</c:v>
                </c:pt>
                <c:pt idx="83">
                  <c:v>224.41714657133389</c:v>
                </c:pt>
                <c:pt idx="84">
                  <c:v>223.64029417620512</c:v>
                </c:pt>
                <c:pt idx="85">
                  <c:v>223.64029417620512</c:v>
                </c:pt>
                <c:pt idx="86">
                  <c:v>221.17020861594258</c:v>
                </c:pt>
                <c:pt idx="87">
                  <c:v>218.67222315424416</c:v>
                </c:pt>
                <c:pt idx="88">
                  <c:v>217.46855580340701</c:v>
                </c:pt>
                <c:pt idx="89">
                  <c:v>217.46855580340701</c:v>
                </c:pt>
                <c:pt idx="90">
                  <c:v>214.92755235943937</c:v>
                </c:pt>
                <c:pt idx="91">
                  <c:v>212.35614604531594</c:v>
                </c:pt>
                <c:pt idx="92">
                  <c:v>210.61469767141028</c:v>
                </c:pt>
                <c:pt idx="93">
                  <c:v>210.61469767141028</c:v>
                </c:pt>
                <c:pt idx="94">
                  <c:v>210.24398358863817</c:v>
                </c:pt>
                <c:pt idx="95">
                  <c:v>210.24398358863817</c:v>
                </c:pt>
                <c:pt idx="96">
                  <c:v>207.61457712602831</c:v>
                </c:pt>
                <c:pt idx="97">
                  <c:v>204.95143970028499</c:v>
                </c:pt>
                <c:pt idx="98">
                  <c:v>202.25323887448516</c:v>
                </c:pt>
                <c:pt idx="99">
                  <c:v>202.06573424314067</c:v>
                </c:pt>
                <c:pt idx="100">
                  <c:v>202.06573424314067</c:v>
                </c:pt>
                <c:pt idx="101">
                  <c:v>201.72288475832272</c:v>
                </c:pt>
                <c:pt idx="102">
                  <c:v>201.72288475832272</c:v>
                </c:pt>
                <c:pt idx="103">
                  <c:v>198.98090922301955</c:v>
                </c:pt>
                <c:pt idx="104">
                  <c:v>196.2006173161021</c:v>
                </c:pt>
                <c:pt idx="105">
                  <c:v>194.75779673024527</c:v>
                </c:pt>
                <c:pt idx="106">
                  <c:v>194.75779673024527</c:v>
                </c:pt>
                <c:pt idx="107">
                  <c:v>191.91633434186767</c:v>
                </c:pt>
                <c:pt idx="108">
                  <c:v>189.03216495406153</c:v>
                </c:pt>
                <c:pt idx="109">
                  <c:v>186.10330299922009</c:v>
                </c:pt>
                <c:pt idx="110">
                  <c:v>183.37103220307051</c:v>
                </c:pt>
                <c:pt idx="111">
                  <c:v>183.37103220307051</c:v>
                </c:pt>
                <c:pt idx="112">
                  <c:v>180.35025769657088</c:v>
                </c:pt>
                <c:pt idx="113">
                  <c:v>177.27801739420352</c:v>
                </c:pt>
                <c:pt idx="114">
                  <c:v>174.15158756445354</c:v>
                </c:pt>
                <c:pt idx="115">
                  <c:v>172.64033714986635</c:v>
                </c:pt>
                <c:pt idx="116">
                  <c:v>172.64033714986635</c:v>
                </c:pt>
                <c:pt idx="117">
                  <c:v>169.42835067136647</c:v>
                </c:pt>
                <c:pt idx="118">
                  <c:v>166.15428375825744</c:v>
                </c:pt>
                <c:pt idx="119">
                  <c:v>162.81439129026504</c:v>
                </c:pt>
                <c:pt idx="120">
                  <c:v>159.4045357297575</c:v>
                </c:pt>
                <c:pt idx="121">
                  <c:v>155.92012702412583</c:v>
                </c:pt>
                <c:pt idx="122">
                  <c:v>152.35605013001464</c:v>
                </c:pt>
                <c:pt idx="123">
                  <c:v>148.70657689295228</c:v>
                </c:pt>
                <c:pt idx="124">
                  <c:v>147.97776155632147</c:v>
                </c:pt>
                <c:pt idx="125">
                  <c:v>147.97776155632147</c:v>
                </c:pt>
                <c:pt idx="126">
                  <c:v>144.21753678114021</c:v>
                </c:pt>
                <c:pt idx="127">
                  <c:v>143.69242862175977</c:v>
                </c:pt>
                <c:pt idx="128">
                  <c:v>143.69242862175977</c:v>
                </c:pt>
                <c:pt idx="129">
                  <c:v>143.14390430339506</c:v>
                </c:pt>
                <c:pt idx="130">
                  <c:v>143.14390430339506</c:v>
                </c:pt>
                <c:pt idx="131">
                  <c:v>139.25321303014707</c:v>
                </c:pt>
                <c:pt idx="132">
                  <c:v>138.66257090945459</c:v>
                </c:pt>
                <c:pt idx="133">
                  <c:v>138.66257090945459</c:v>
                </c:pt>
                <c:pt idx="134">
                  <c:v>138.08849937347978</c:v>
                </c:pt>
                <c:pt idx="135">
                  <c:v>138.08849937347978</c:v>
                </c:pt>
                <c:pt idx="136">
                  <c:v>134.05116060377665</c:v>
                </c:pt>
                <c:pt idx="137">
                  <c:v>129.88838923945249</c:v>
                </c:pt>
                <c:pt idx="138">
                  <c:v>125.58771301054699</c:v>
                </c:pt>
                <c:pt idx="139">
                  <c:v>121.13444456148513</c:v>
                </c:pt>
                <c:pt idx="140">
                  <c:v>116.51108813850944</c:v>
                </c:pt>
                <c:pt idx="141">
                  <c:v>111.69652483054034</c:v>
                </c:pt>
                <c:pt idx="142">
                  <c:v>106.66486609572767</c:v>
                </c:pt>
                <c:pt idx="143">
                  <c:v>102.30510757151627</c:v>
                </c:pt>
                <c:pt idx="144">
                  <c:v>102.30510757151627</c:v>
                </c:pt>
                <c:pt idx="145">
                  <c:v>101.71379247289678</c:v>
                </c:pt>
                <c:pt idx="146">
                  <c:v>101.71379247289678</c:v>
                </c:pt>
                <c:pt idx="147">
                  <c:v>96.161195807973982</c:v>
                </c:pt>
                <c:pt idx="148">
                  <c:v>91.833998558374418</c:v>
                </c:pt>
                <c:pt idx="149">
                  <c:v>91.833998558374418</c:v>
                </c:pt>
                <c:pt idx="150">
                  <c:v>88.070721736678834</c:v>
                </c:pt>
                <c:pt idx="151">
                  <c:v>88.070721736678834</c:v>
                </c:pt>
                <c:pt idx="152">
                  <c:v>86.495966861001747</c:v>
                </c:pt>
                <c:pt idx="153">
                  <c:v>86.495966861001747</c:v>
                </c:pt>
                <c:pt idx="154">
                  <c:v>83.217549082026636</c:v>
                </c:pt>
                <c:pt idx="155">
                  <c:v>83.217549082026636</c:v>
                </c:pt>
                <c:pt idx="156">
                  <c:v>76.331123895954207</c:v>
                </c:pt>
                <c:pt idx="157">
                  <c:v>72.943879326640641</c:v>
                </c:pt>
                <c:pt idx="158">
                  <c:v>72.943879326640641</c:v>
                </c:pt>
                <c:pt idx="159">
                  <c:v>70.205314864470992</c:v>
                </c:pt>
                <c:pt idx="160">
                  <c:v>70.205314864470992</c:v>
                </c:pt>
                <c:pt idx="161">
                  <c:v>70.205314864470992</c:v>
                </c:pt>
                <c:pt idx="162">
                  <c:v>361.91202965806445</c:v>
                </c:pt>
                <c:pt idx="163">
                  <c:v>361.91202965806445</c:v>
                </c:pt>
                <c:pt idx="164">
                  <c:v>360.39089501709071</c:v>
                </c:pt>
                <c:pt idx="165">
                  <c:v>358.86331271282063</c:v>
                </c:pt>
                <c:pt idx="166">
                  <c:v>357.32920005398341</c:v>
                </c:pt>
                <c:pt idx="167">
                  <c:v>355.7884725665233</c:v>
                </c:pt>
                <c:pt idx="168">
                  <c:v>354.24104393932066</c:v>
                </c:pt>
                <c:pt idx="169">
                  <c:v>352.68682596776949</c:v>
                </c:pt>
                <c:pt idx="170">
                  <c:v>351.12572849510718</c:v>
                </c:pt>
                <c:pt idx="171">
                  <c:v>349.55765935138618</c:v>
                </c:pt>
                <c:pt idx="172">
                  <c:v>347.98252428997023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046-495A-8123-F780D768062B}"/>
            </c:ext>
          </c:extLst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Sheet1!$AS$5:$AS$177</c:f>
              <c:numCache>
                <c:formatCode>0.00</c:formatCode>
                <c:ptCount val="173"/>
                <c:pt idx="0">
                  <c:v>347.77365365950317</c:v>
                </c:pt>
                <c:pt idx="1">
                  <c:v>347.77365365950317</c:v>
                </c:pt>
                <c:pt idx="2">
                  <c:v>346.19040162846812</c:v>
                </c:pt>
                <c:pt idx="3">
                  <c:v>344.5998754783293</c:v>
                </c:pt>
                <c:pt idx="4">
                  <c:v>343.00197401717685</c:v>
                </c:pt>
                <c:pt idx="5">
                  <c:v>342.82222476916525</c:v>
                </c:pt>
                <c:pt idx="6">
                  <c:v>342.82222476916525</c:v>
                </c:pt>
                <c:pt idx="7">
                  <c:v>341.21599873933235</c:v>
                </c:pt>
                <c:pt idx="8">
                  <c:v>339.60217578172268</c:v>
                </c:pt>
                <c:pt idx="9">
                  <c:v>337.98064707269862</c:v>
                </c:pt>
                <c:pt idx="10">
                  <c:v>336.35130116543337</c:v>
                </c:pt>
                <c:pt idx="11">
                  <c:v>335.42296332195275</c:v>
                </c:pt>
                <c:pt idx="12">
                  <c:v>335.42296332195275</c:v>
                </c:pt>
                <c:pt idx="13">
                  <c:v>335.2001467835002</c:v>
                </c:pt>
                <c:pt idx="14">
                  <c:v>335.2001467835002</c:v>
                </c:pt>
                <c:pt idx="15">
                  <c:v>333.55721908494212</c:v>
                </c:pt>
                <c:pt idx="16">
                  <c:v>331.90615903245913</c:v>
                </c:pt>
                <c:pt idx="17">
                  <c:v>330.24684465363185</c:v>
                </c:pt>
                <c:pt idx="18">
                  <c:v>328.82917588875847</c:v>
                </c:pt>
                <c:pt idx="19">
                  <c:v>328.82917588875847</c:v>
                </c:pt>
                <c:pt idx="20">
                  <c:v>328.36842065533654</c:v>
                </c:pt>
                <c:pt idx="21">
                  <c:v>328.36842065533654</c:v>
                </c:pt>
                <c:pt idx="22">
                  <c:v>326.69113805501377</c:v>
                </c:pt>
                <c:pt idx="23">
                  <c:v>325.00519947176241</c:v>
                </c:pt>
                <c:pt idx="24">
                  <c:v>323.31046949283916</c:v>
                </c:pt>
                <c:pt idx="25">
                  <c:v>321.60680913761774</c:v>
                </c:pt>
                <c:pt idx="26">
                  <c:v>320.7402814298199</c:v>
                </c:pt>
                <c:pt idx="27">
                  <c:v>320.7402814298199</c:v>
                </c:pt>
                <c:pt idx="28">
                  <c:v>319.02289593645168</c:v>
                </c:pt>
                <c:pt idx="29">
                  <c:v>317.29621512347114</c:v>
                </c:pt>
                <c:pt idx="30">
                  <c:v>315.56008640460232</c:v>
                </c:pt>
                <c:pt idx="31">
                  <c:v>313.81435297270912</c:v>
                </c:pt>
                <c:pt idx="32">
                  <c:v>312.05885363450284</c:v>
                </c:pt>
                <c:pt idx="33">
                  <c:v>310.2934226368327</c:v>
                </c:pt>
                <c:pt idx="34">
                  <c:v>308.51788948402987</c:v>
                </c:pt>
                <c:pt idx="35">
                  <c:v>307.90830760419584</c:v>
                </c:pt>
                <c:pt idx="36">
                  <c:v>307.90830760419584</c:v>
                </c:pt>
                <c:pt idx="37">
                  <c:v>306.11894075943763</c:v>
                </c:pt>
                <c:pt idx="38">
                  <c:v>304.31905279111277</c:v>
                </c:pt>
                <c:pt idx="39">
                  <c:v>302.50845590112033</c:v>
                </c:pt>
                <c:pt idx="40">
                  <c:v>300.68695663709804</c:v>
                </c:pt>
                <c:pt idx="41">
                  <c:v>298.85435565117683</c:v>
                </c:pt>
                <c:pt idx="42">
                  <c:v>297.01044744533834</c:v>
                </c:pt>
                <c:pt idx="43">
                  <c:v>295.1550201024541</c:v>
                </c:pt>
                <c:pt idx="44">
                  <c:v>293.28785500201008</c:v>
                </c:pt>
                <c:pt idx="45">
                  <c:v>291.4087265194371</c:v>
                </c:pt>
                <c:pt idx="46">
                  <c:v>290.27730295646626</c:v>
                </c:pt>
                <c:pt idx="47">
                  <c:v>290.27730295646626</c:v>
                </c:pt>
                <c:pt idx="48">
                  <c:v>288.37855782231816</c:v>
                </c:pt>
                <c:pt idx="49">
                  <c:v>286.46722781442224</c:v>
                </c:pt>
                <c:pt idx="50">
                  <c:v>284.54305932789873</c:v>
                </c:pt>
                <c:pt idx="51">
                  <c:v>282.60579012412342</c:v>
                </c:pt>
                <c:pt idx="52">
                  <c:v>281.57831581938279</c:v>
                </c:pt>
                <c:pt idx="53">
                  <c:v>281.57831581938279</c:v>
                </c:pt>
                <c:pt idx="54">
                  <c:v>279.62050700848118</c:v>
                </c:pt>
                <c:pt idx="55">
                  <c:v>277.64889328012828</c:v>
                </c:pt>
                <c:pt idx="56">
                  <c:v>275.66317842555623</c:v>
                </c:pt>
                <c:pt idx="57">
                  <c:v>273.66305548919104</c:v>
                </c:pt>
                <c:pt idx="58">
                  <c:v>271.64820621472921</c:v>
                </c:pt>
                <c:pt idx="59">
                  <c:v>269.61830045395664</c:v>
                </c:pt>
                <c:pt idx="60">
                  <c:v>267.57299553519977</c:v>
                </c:pt>
                <c:pt idx="61">
                  <c:v>265.51193558798826</c:v>
                </c:pt>
                <c:pt idx="62">
                  <c:v>263.43475082016045</c:v>
                </c:pt>
                <c:pt idx="63">
                  <c:v>261.34105674325269</c:v>
                </c:pt>
                <c:pt idx="64">
                  <c:v>259.23045334157797</c:v>
                </c:pt>
                <c:pt idx="65">
                  <c:v>257.10252417990773</c:v>
                </c:pt>
                <c:pt idx="66">
                  <c:v>254.95683544411989</c:v>
                </c:pt>
                <c:pt idx="67">
                  <c:v>254.29447673844595</c:v>
                </c:pt>
                <c:pt idx="68">
                  <c:v>254.29447673844595</c:v>
                </c:pt>
                <c:pt idx="69">
                  <c:v>252.12489147182598</c:v>
                </c:pt>
                <c:pt idx="70">
                  <c:v>249.93647372818563</c:v>
                </c:pt>
                <c:pt idx="71">
                  <c:v>247.72872441378297</c:v>
                </c:pt>
                <c:pt idx="72">
                  <c:v>245.50112199271112</c:v>
                </c:pt>
                <c:pt idx="73">
                  <c:v>243.253121048179</c:v>
                </c:pt>
                <c:pt idx="74">
                  <c:v>242.9145789031198</c:v>
                </c:pt>
                <c:pt idx="75">
                  <c:v>242.9145789031198</c:v>
                </c:pt>
                <c:pt idx="76">
                  <c:v>240.64241655136365</c:v>
                </c:pt>
                <c:pt idx="77">
                  <c:v>238.34859480114417</c:v>
                </c:pt>
                <c:pt idx="78">
                  <c:v>236.03248217921194</c:v>
                </c:pt>
                <c:pt idx="79">
                  <c:v>233.69341591854916</c:v>
                </c:pt>
                <c:pt idx="80">
                  <c:v>231.33069974320316</c:v>
                </c:pt>
                <c:pt idx="81">
                  <c:v>228.94360144734338</c:v>
                </c:pt>
                <c:pt idx="82">
                  <c:v>226.53135024468472</c:v>
                </c:pt>
                <c:pt idx="83">
                  <c:v>224.09313386108022</c:v>
                </c:pt>
                <c:pt idx="84">
                  <c:v>223.31515431712199</c:v>
                </c:pt>
                <c:pt idx="85">
                  <c:v>223.31515431712199</c:v>
                </c:pt>
                <c:pt idx="86">
                  <c:v>220.84143213554836</c:v>
                </c:pt>
                <c:pt idx="87">
                  <c:v>218.339685233079</c:v>
                </c:pt>
                <c:pt idx="88">
                  <c:v>217.13417449052096</c:v>
                </c:pt>
                <c:pt idx="89">
                  <c:v>217.13417449052096</c:v>
                </c:pt>
                <c:pt idx="90">
                  <c:v>214.58921159200898</c:v>
                </c:pt>
                <c:pt idx="91">
                  <c:v>212.01370175458001</c:v>
                </c:pt>
                <c:pt idx="92">
                  <c:v>210.26941728097313</c:v>
                </c:pt>
                <c:pt idx="93">
                  <c:v>210.26941728097313</c:v>
                </c:pt>
                <c:pt idx="94">
                  <c:v>209.89809337790567</c:v>
                </c:pt>
                <c:pt idx="95">
                  <c:v>209.89809337790567</c:v>
                </c:pt>
                <c:pt idx="96">
                  <c:v>207.26429891247554</c:v>
                </c:pt>
                <c:pt idx="97">
                  <c:v>204.59660213131599</c:v>
                </c:pt>
                <c:pt idx="98">
                  <c:v>201.8936591467895</c:v>
                </c:pt>
                <c:pt idx="99">
                  <c:v>201.70582025236658</c:v>
                </c:pt>
                <c:pt idx="100">
                  <c:v>201.70582025236658</c:v>
                </c:pt>
                <c:pt idx="101">
                  <c:v>201.36235796116418</c:v>
                </c:pt>
                <c:pt idx="102">
                  <c:v>201.36235796116418</c:v>
                </c:pt>
                <c:pt idx="103">
                  <c:v>198.61540525266415</c:v>
                </c:pt>
                <c:pt idx="104">
                  <c:v>195.82992417830326</c:v>
                </c:pt>
                <c:pt idx="105">
                  <c:v>194.38435213689399</c:v>
                </c:pt>
                <c:pt idx="106">
                  <c:v>194.38435213689399</c:v>
                </c:pt>
                <c:pt idx="107">
                  <c:v>191.53734976677526</c:v>
                </c:pt>
                <c:pt idx="108">
                  <c:v>188.64738629432426</c:v>
                </c:pt>
                <c:pt idx="109">
                  <c:v>185.71245611342283</c:v>
                </c:pt>
                <c:pt idx="110">
                  <c:v>182.97434907571062</c:v>
                </c:pt>
                <c:pt idx="111">
                  <c:v>182.97434907571062</c:v>
                </c:pt>
                <c:pt idx="112">
                  <c:v>179.94691556033965</c:v>
                </c:pt>
                <c:pt idx="113">
                  <c:v>176.86766923233881</c:v>
                </c:pt>
                <c:pt idx="114">
                  <c:v>173.73385513388001</c:v>
                </c:pt>
                <c:pt idx="115">
                  <c:v>172.21893908533988</c:v>
                </c:pt>
                <c:pt idx="116">
                  <c:v>172.21893908533988</c:v>
                </c:pt>
                <c:pt idx="117">
                  <c:v>168.99894372356297</c:v>
                </c:pt>
                <c:pt idx="118">
                  <c:v>165.71639321346578</c:v>
                </c:pt>
                <c:pt idx="119">
                  <c:v>162.36749360533963</c:v>
                </c:pt>
                <c:pt idx="120">
                  <c:v>158.94805119811946</c:v>
                </c:pt>
                <c:pt idx="121">
                  <c:v>155.45341096186988</c:v>
                </c:pt>
                <c:pt idx="122">
                  <c:v>151.87838219996948</c:v>
                </c:pt>
                <c:pt idx="123">
                  <c:v>148.21714806215914</c:v>
                </c:pt>
                <c:pt idx="124">
                  <c:v>147.48591418735555</c:v>
                </c:pt>
                <c:pt idx="125">
                  <c:v>147.48591418735555</c:v>
                </c:pt>
                <c:pt idx="126">
                  <c:v>143.71282087440912</c:v>
                </c:pt>
                <c:pt idx="127">
                  <c:v>143.18586177301165</c:v>
                </c:pt>
                <c:pt idx="128">
                  <c:v>143.18586177301165</c:v>
                </c:pt>
                <c:pt idx="129">
                  <c:v>142.63538939435753</c:v>
                </c:pt>
                <c:pt idx="130">
                  <c:v>142.63538939435753</c:v>
                </c:pt>
                <c:pt idx="131">
                  <c:v>138.73043756753597</c:v>
                </c:pt>
                <c:pt idx="132">
                  <c:v>138.13756020604967</c:v>
                </c:pt>
                <c:pt idx="133">
                  <c:v>138.13756020604967</c:v>
                </c:pt>
                <c:pt idx="134">
                  <c:v>137.56129771007542</c:v>
                </c:pt>
                <c:pt idx="135">
                  <c:v>137.56129771007542</c:v>
                </c:pt>
                <c:pt idx="136">
                  <c:v>133.50801709140916</c:v>
                </c:pt>
                <c:pt idx="137">
                  <c:v>129.32776433419082</c:v>
                </c:pt>
                <c:pt idx="138">
                  <c:v>125.00780226721851</c:v>
                </c:pt>
                <c:pt idx="139">
                  <c:v>120.53311008880507</c:v>
                </c:pt>
                <c:pt idx="140">
                  <c:v>115.88576542302339</c:v>
                </c:pt>
                <c:pt idx="141">
                  <c:v>111.0440931687949</c:v>
                </c:pt>
                <c:pt idx="142">
                  <c:v>105.98146360416052</c:v>
                </c:pt>
                <c:pt idx="143">
                  <c:v>101.59238162224568</c:v>
                </c:pt>
                <c:pt idx="144">
                  <c:v>101.59238162224568</c:v>
                </c:pt>
                <c:pt idx="145">
                  <c:v>100.99689375262984</c:v>
                </c:pt>
                <c:pt idx="146">
                  <c:v>100.99689375262984</c:v>
                </c:pt>
                <c:pt idx="147">
                  <c:v>95.402581451866396</c:v>
                </c:pt>
                <c:pt idx="148">
                  <c:v>91.039333585434392</c:v>
                </c:pt>
                <c:pt idx="149">
                  <c:v>91.039333585434392</c:v>
                </c:pt>
                <c:pt idx="150">
                  <c:v>87.241784688760248</c:v>
                </c:pt>
                <c:pt idx="151">
                  <c:v>87.241784688760248</c:v>
                </c:pt>
                <c:pt idx="152">
                  <c:v>85.651790709126459</c:v>
                </c:pt>
                <c:pt idx="153">
                  <c:v>85.651790709126459</c:v>
                </c:pt>
                <c:pt idx="154">
                  <c:v>82.339768299892626</c:v>
                </c:pt>
                <c:pt idx="155">
                  <c:v>82.339768299892626</c:v>
                </c:pt>
                <c:pt idx="156">
                  <c:v>75.373187830156169</c:v>
                </c:pt>
                <c:pt idx="157">
                  <c:v>71.94085417674718</c:v>
                </c:pt>
                <c:pt idx="158">
                  <c:v>71.94085417674718</c:v>
                </c:pt>
                <c:pt idx="159">
                  <c:v>69.16258528771175</c:v>
                </c:pt>
                <c:pt idx="160">
                  <c:v>69.16258528771175</c:v>
                </c:pt>
                <c:pt idx="161">
                  <c:v>60.702085661697005</c:v>
                </c:pt>
                <c:pt idx="162">
                  <c:v>51.227518578201703</c:v>
                </c:pt>
                <c:pt idx="163">
                  <c:v>51.227518578201703</c:v>
                </c:pt>
                <c:pt idx="164">
                  <c:v>51.227518578201703</c:v>
                </c:pt>
                <c:pt idx="165">
                  <c:v>51.227518578201703</c:v>
                </c:pt>
                <c:pt idx="166">
                  <c:v>51.227518578201703</c:v>
                </c:pt>
                <c:pt idx="167">
                  <c:v>51.227518578201703</c:v>
                </c:pt>
                <c:pt idx="168">
                  <c:v>51.227518578201703</c:v>
                </c:pt>
                <c:pt idx="169">
                  <c:v>51.227518578201703</c:v>
                </c:pt>
                <c:pt idx="170">
                  <c:v>51.227518578201703</c:v>
                </c:pt>
                <c:pt idx="171">
                  <c:v>51.227518578201703</c:v>
                </c:pt>
                <c:pt idx="172">
                  <c:v>51.227518578201703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046-495A-8123-F780D7680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80655"/>
        <c:axId val="1448298447"/>
      </c:scatterChart>
      <c:valAx>
        <c:axId val="210218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98447"/>
        <c:crosses val="autoZero"/>
        <c:crossBetween val="midCat"/>
      </c:valAx>
      <c:valAx>
        <c:axId val="14482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8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13886</xdr:colOff>
      <xdr:row>188</xdr:row>
      <xdr:rowOff>146445</xdr:rowOff>
    </xdr:from>
    <xdr:to>
      <xdr:col>12</xdr:col>
      <xdr:colOff>0</xdr:colOff>
      <xdr:row>228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0133CF-4D4B-88B2-16F6-BBBAA468D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230</xdr:row>
      <xdr:rowOff>103186</xdr:rowOff>
    </xdr:from>
    <xdr:to>
      <xdr:col>11</xdr:col>
      <xdr:colOff>66676</xdr:colOff>
      <xdr:row>269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2334CE-A95A-2914-F35A-EB34F2B2D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BD70-04A0-4FBE-82A2-38D7F0075335}">
  <dimension ref="A1:BA845"/>
  <sheetViews>
    <sheetView tabSelected="1" topLeftCell="A180" zoomScale="60" zoomScaleNormal="60" workbookViewId="0">
      <selection activeCell="S216" activeCellId="1" sqref="P195 S216"/>
    </sheetView>
  </sheetViews>
  <sheetFormatPr defaultRowHeight="15" x14ac:dyDescent="0.25"/>
  <cols>
    <col min="1" max="1" width="13.42578125" style="1" customWidth="1"/>
    <col min="2" max="2" width="25.85546875" style="1" customWidth="1"/>
    <col min="3" max="3" width="19.42578125" style="1" customWidth="1"/>
    <col min="4" max="4" width="8" style="1" bestFit="1" customWidth="1"/>
    <col min="5" max="5" width="15.42578125" style="1" bestFit="1" customWidth="1"/>
    <col min="6" max="6" width="23.42578125" style="1" bestFit="1" customWidth="1"/>
    <col min="7" max="7" width="9.140625" style="1" bestFit="1" customWidth="1"/>
    <col min="8" max="15" width="9.7109375" style="1" bestFit="1" customWidth="1"/>
    <col min="16" max="16" width="10.5703125" style="1" bestFit="1" customWidth="1"/>
    <col min="17" max="17" width="10.140625" style="1" bestFit="1" customWidth="1"/>
    <col min="18" max="18" width="14.85546875" style="1" bestFit="1" customWidth="1"/>
    <col min="19" max="25" width="10.5703125" style="1" bestFit="1" customWidth="1"/>
    <col min="26" max="26" width="11.140625" style="1" bestFit="1" customWidth="1"/>
    <col min="27" max="27" width="9.140625" style="1" bestFit="1" customWidth="1"/>
    <col min="28" max="35" width="9.7109375" style="1" bestFit="1" customWidth="1"/>
    <col min="36" max="36" width="10.5703125" style="1" customWidth="1"/>
    <col min="37" max="37" width="10.140625" style="1" bestFit="1" customWidth="1"/>
    <col min="38" max="41" width="10.5703125" style="1" customWidth="1"/>
    <col min="42" max="45" width="10.5703125" style="1" bestFit="1" customWidth="1"/>
    <col min="46" max="46" width="18.7109375" style="1" bestFit="1" customWidth="1"/>
    <col min="47" max="47" width="18.7109375" style="1" customWidth="1"/>
    <col min="48" max="48" width="8" style="1" bestFit="1" customWidth="1"/>
    <col min="49" max="49" width="9.7109375" style="1" bestFit="1" customWidth="1"/>
    <col min="50" max="50" width="19.42578125" style="1" bestFit="1" customWidth="1"/>
    <col min="51" max="51" width="13.28515625" style="1" bestFit="1" customWidth="1"/>
    <col min="52" max="52" width="12.7109375" style="1" customWidth="1"/>
    <col min="53" max="53" width="10.42578125" style="1" bestFit="1" customWidth="1"/>
    <col min="54" max="16384" width="9.140625" style="1"/>
  </cols>
  <sheetData>
    <row r="1" spans="1:53" x14ac:dyDescent="0.25">
      <c r="A1" s="7" t="s">
        <v>9</v>
      </c>
      <c r="B1" s="7" t="s">
        <v>27</v>
      </c>
      <c r="C1" s="43" t="s">
        <v>10</v>
      </c>
      <c r="D1" s="44"/>
      <c r="E1" s="45"/>
      <c r="F1" s="39" t="s">
        <v>11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1"/>
    </row>
    <row r="2" spans="1:53" x14ac:dyDescent="0.25">
      <c r="A2" s="42"/>
      <c r="B2" s="42"/>
      <c r="C2" s="38"/>
      <c r="D2" s="51"/>
      <c r="E2" s="47"/>
      <c r="F2" s="39" t="s">
        <v>13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9" t="s">
        <v>14</v>
      </c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1"/>
      <c r="AU2" s="55"/>
      <c r="AX2" s="59" t="s">
        <v>107</v>
      </c>
      <c r="AY2" s="60"/>
      <c r="AZ2" s="60"/>
      <c r="BA2" s="60"/>
    </row>
    <row r="3" spans="1:53" x14ac:dyDescent="0.25">
      <c r="A3" s="42"/>
      <c r="B3" s="46"/>
      <c r="C3" s="48"/>
      <c r="D3" s="49"/>
      <c r="E3" s="50"/>
      <c r="F3" s="3" t="s">
        <v>15</v>
      </c>
      <c r="G3" s="3" t="s">
        <v>16</v>
      </c>
      <c r="H3" s="3" t="s">
        <v>34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35</v>
      </c>
      <c r="N3" s="3" t="s">
        <v>36</v>
      </c>
      <c r="O3" s="3" t="s">
        <v>37</v>
      </c>
      <c r="P3" s="3" t="s">
        <v>38</v>
      </c>
      <c r="Q3" s="3" t="s">
        <v>39</v>
      </c>
      <c r="R3" s="3" t="s">
        <v>40</v>
      </c>
      <c r="S3" s="3" t="s">
        <v>41</v>
      </c>
      <c r="T3" s="3" t="s">
        <v>42</v>
      </c>
      <c r="U3" s="3" t="s">
        <v>43</v>
      </c>
      <c r="V3" s="3" t="s">
        <v>44</v>
      </c>
      <c r="W3" s="3" t="s">
        <v>45</v>
      </c>
      <c r="X3" s="3" t="s">
        <v>46</v>
      </c>
      <c r="Y3" s="3" t="s">
        <v>82</v>
      </c>
      <c r="Z3" s="3" t="s">
        <v>15</v>
      </c>
      <c r="AA3" s="3" t="s">
        <v>16</v>
      </c>
      <c r="AB3" s="3" t="s">
        <v>34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35</v>
      </c>
      <c r="AH3" s="3" t="s">
        <v>36</v>
      </c>
      <c r="AI3" s="3" t="s">
        <v>37</v>
      </c>
      <c r="AJ3" s="3" t="s">
        <v>38</v>
      </c>
      <c r="AK3" s="3" t="s">
        <v>39</v>
      </c>
      <c r="AL3" s="3" t="s">
        <v>40</v>
      </c>
      <c r="AM3" s="3" t="s">
        <v>41</v>
      </c>
      <c r="AN3" s="3" t="s">
        <v>42</v>
      </c>
      <c r="AO3" s="3" t="s">
        <v>43</v>
      </c>
      <c r="AP3" s="3" t="s">
        <v>44</v>
      </c>
      <c r="AQ3" s="3" t="s">
        <v>45</v>
      </c>
      <c r="AR3" s="3" t="s">
        <v>46</v>
      </c>
      <c r="AS3" s="3" t="s">
        <v>82</v>
      </c>
      <c r="AT3" s="42"/>
      <c r="AU3" s="55"/>
      <c r="AX3" s="3" t="s">
        <v>103</v>
      </c>
      <c r="AY3" s="3" t="s">
        <v>104</v>
      </c>
      <c r="AZ3" s="3" t="s">
        <v>105</v>
      </c>
      <c r="BA3" s="3" t="s">
        <v>106</v>
      </c>
    </row>
    <row r="4" spans="1:53" x14ac:dyDescent="0.25">
      <c r="A4" s="46"/>
      <c r="B4" s="3" t="s">
        <v>17</v>
      </c>
      <c r="C4" s="7" t="s">
        <v>18</v>
      </c>
      <c r="D4" s="7" t="s">
        <v>28</v>
      </c>
      <c r="E4" s="7" t="s">
        <v>19</v>
      </c>
      <c r="F4" s="7" t="s">
        <v>20</v>
      </c>
      <c r="G4" s="7" t="s">
        <v>21</v>
      </c>
      <c r="H4" s="7" t="s">
        <v>47</v>
      </c>
      <c r="I4" s="7" t="s">
        <v>48</v>
      </c>
      <c r="J4" s="7" t="s">
        <v>49</v>
      </c>
      <c r="K4" s="7" t="s">
        <v>50</v>
      </c>
      <c r="L4" s="7" t="s">
        <v>51</v>
      </c>
      <c r="M4" s="7" t="s">
        <v>52</v>
      </c>
      <c r="N4" s="7" t="s">
        <v>53</v>
      </c>
      <c r="O4" s="7" t="s">
        <v>54</v>
      </c>
      <c r="P4" s="7" t="s">
        <v>55</v>
      </c>
      <c r="Q4" s="7" t="s">
        <v>56</v>
      </c>
      <c r="R4" s="7" t="s">
        <v>57</v>
      </c>
      <c r="S4" s="7" t="s">
        <v>58</v>
      </c>
      <c r="T4" s="7" t="s">
        <v>59</v>
      </c>
      <c r="U4" s="7" t="s">
        <v>60</v>
      </c>
      <c r="V4" s="7" t="s">
        <v>61</v>
      </c>
      <c r="W4" s="7" t="s">
        <v>62</v>
      </c>
      <c r="X4" s="7" t="s">
        <v>63</v>
      </c>
      <c r="Y4" s="7" t="s">
        <v>83</v>
      </c>
      <c r="Z4" s="7" t="s">
        <v>22</v>
      </c>
      <c r="AA4" s="7" t="s">
        <v>23</v>
      </c>
      <c r="AB4" s="7" t="s">
        <v>64</v>
      </c>
      <c r="AC4" s="7" t="s">
        <v>65</v>
      </c>
      <c r="AD4" s="7" t="s">
        <v>66</v>
      </c>
      <c r="AE4" s="7" t="s">
        <v>67</v>
      </c>
      <c r="AF4" s="7" t="s">
        <v>68</v>
      </c>
      <c r="AG4" s="7" t="s">
        <v>69</v>
      </c>
      <c r="AH4" s="7" t="s">
        <v>70</v>
      </c>
      <c r="AI4" s="7" t="s">
        <v>71</v>
      </c>
      <c r="AJ4" s="7" t="s">
        <v>72</v>
      </c>
      <c r="AK4" s="7" t="s">
        <v>73</v>
      </c>
      <c r="AL4" s="7" t="s">
        <v>74</v>
      </c>
      <c r="AM4" s="7" t="s">
        <v>75</v>
      </c>
      <c r="AN4" s="7" t="s">
        <v>76</v>
      </c>
      <c r="AO4" s="7" t="s">
        <v>77</v>
      </c>
      <c r="AP4" s="7" t="s">
        <v>78</v>
      </c>
      <c r="AQ4" s="7" t="s">
        <v>79</v>
      </c>
      <c r="AR4" s="7" t="s">
        <v>80</v>
      </c>
      <c r="AS4" s="7" t="s">
        <v>84</v>
      </c>
      <c r="AT4" s="7" t="s">
        <v>100</v>
      </c>
      <c r="AU4" s="54" t="s">
        <v>12</v>
      </c>
      <c r="AX4" s="2" t="s">
        <v>24</v>
      </c>
      <c r="AY4" s="34" t="s">
        <v>0</v>
      </c>
      <c r="AZ4" s="34">
        <v>155.61099999999999</v>
      </c>
      <c r="BA4" s="34">
        <v>0</v>
      </c>
    </row>
    <row r="5" spans="1:53" x14ac:dyDescent="0.25">
      <c r="A5" s="35" t="s">
        <v>24</v>
      </c>
      <c r="B5" s="35">
        <v>155.61099999999999</v>
      </c>
      <c r="C5" s="11">
        <v>0</v>
      </c>
      <c r="D5" s="8">
        <v>0</v>
      </c>
      <c r="E5" s="17">
        <v>0</v>
      </c>
      <c r="F5" s="11">
        <f>F177</f>
        <v>352.96334251827477</v>
      </c>
      <c r="G5" s="8">
        <f>G169</f>
        <v>334.87241600436465</v>
      </c>
      <c r="H5" s="8">
        <f>H177</f>
        <v>339.12635525947053</v>
      </c>
      <c r="I5" s="8">
        <f t="shared" ref="I5:Y5" si="0">I$177</f>
        <v>324.61873609354643</v>
      </c>
      <c r="J5" s="8">
        <f t="shared" si="0"/>
        <v>300.26473999988758</v>
      </c>
      <c r="K5" s="8">
        <f t="shared" si="0"/>
        <v>276.38992180773198</v>
      </c>
      <c r="L5" s="8">
        <f t="shared" si="0"/>
        <v>254.97195804997369</v>
      </c>
      <c r="M5" s="8">
        <f t="shared" si="0"/>
        <v>247.09576390166504</v>
      </c>
      <c r="N5" s="8">
        <f t="shared" si="0"/>
        <v>229.80074718392655</v>
      </c>
      <c r="O5" s="8">
        <f t="shared" si="0"/>
        <v>220.8189847249474</v>
      </c>
      <c r="P5" s="8">
        <f t="shared" si="0"/>
        <v>209.37329838617845</v>
      </c>
      <c r="Q5" s="8">
        <f t="shared" si="0"/>
        <v>210.32446118509378</v>
      </c>
      <c r="R5" s="8">
        <f t="shared" si="0"/>
        <v>207.2308409057398</v>
      </c>
      <c r="S5" s="8">
        <f t="shared" si="0"/>
        <v>198.87355219636419</v>
      </c>
      <c r="T5" s="8">
        <f t="shared" si="0"/>
        <v>151.70271311024305</v>
      </c>
      <c r="U5" s="8">
        <f t="shared" si="0"/>
        <v>163.07957321356963</v>
      </c>
      <c r="V5" s="8">
        <f t="shared" si="0"/>
        <v>215.48994762633362</v>
      </c>
      <c r="W5" s="8">
        <f t="shared" si="0"/>
        <v>173.25706320706951</v>
      </c>
      <c r="X5" s="8">
        <f t="shared" si="0"/>
        <v>123.54847441882688</v>
      </c>
      <c r="Y5" s="8">
        <f t="shared" si="0"/>
        <v>51.227518578201703</v>
      </c>
      <c r="Z5" s="10">
        <f t="shared" ref="Z5:AI9" si="1">SQRT(Z6^2+2*$P$195*9.81* $C5)</f>
        <v>88.220250428531031</v>
      </c>
      <c r="AA5" s="8">
        <f t="shared" si="1"/>
        <v>114.12757125515293</v>
      </c>
      <c r="AB5" s="8">
        <f t="shared" si="1"/>
        <v>125.50835396416095</v>
      </c>
      <c r="AC5" s="8">
        <f t="shared" si="1"/>
        <v>140.61914507517625</v>
      </c>
      <c r="AD5" s="8">
        <f t="shared" si="1"/>
        <v>199.6171011692135</v>
      </c>
      <c r="AE5" s="8">
        <f t="shared" si="1"/>
        <v>209.88036079554755</v>
      </c>
      <c r="AF5" s="8">
        <f t="shared" si="1"/>
        <v>263.37972994108259</v>
      </c>
      <c r="AG5" s="8">
        <f t="shared" si="1"/>
        <v>287.97772918430246</v>
      </c>
      <c r="AH5" s="8">
        <f t="shared" si="1"/>
        <v>285.13377460814962</v>
      </c>
      <c r="AI5" s="8">
        <f t="shared" si="1"/>
        <v>289.24778650658072</v>
      </c>
      <c r="AJ5" s="8">
        <f t="shared" ref="AJ5:AS9" si="2">SQRT(AJ6^2+2*$P$195*9.81* $C5)</f>
        <v>292.92938201059263</v>
      </c>
      <c r="AK5" s="8">
        <f t="shared" si="2"/>
        <v>307.13634939029953</v>
      </c>
      <c r="AL5" s="8">
        <f t="shared" si="2"/>
        <v>337.52876776728243</v>
      </c>
      <c r="AM5" s="8">
        <f t="shared" si="2"/>
        <v>336.68855558097022</v>
      </c>
      <c r="AN5" s="8">
        <f t="shared" si="2"/>
        <v>327.11607126065928</v>
      </c>
      <c r="AO5" s="8">
        <f t="shared" si="2"/>
        <v>348.34142437487958</v>
      </c>
      <c r="AP5" s="8">
        <f t="shared" si="2"/>
        <v>380.42593605588979</v>
      </c>
      <c r="AQ5" s="8">
        <f t="shared" si="2"/>
        <v>362.35068587093724</v>
      </c>
      <c r="AR5" s="8">
        <f t="shared" si="2"/>
        <v>347.98252428997023</v>
      </c>
      <c r="AS5" s="8">
        <f t="shared" si="2"/>
        <v>347.77365365950317</v>
      </c>
      <c r="AT5" s="30">
        <f>MIN(F5:AS5)</f>
        <v>51.227518578201703</v>
      </c>
      <c r="AU5" s="9">
        <f t="shared" ref="AU5:AU36" si="3">($C5/$AT5)</f>
        <v>0</v>
      </c>
      <c r="AX5" s="58" t="s">
        <v>15</v>
      </c>
      <c r="AY5" s="34" t="s">
        <v>1</v>
      </c>
      <c r="AZ5" s="34">
        <v>6.9939999999999998</v>
      </c>
      <c r="BA5" s="34">
        <v>890.53200000000004</v>
      </c>
    </row>
    <row r="6" spans="1:53" x14ac:dyDescent="0.25">
      <c r="A6" s="36"/>
      <c r="B6" s="36"/>
      <c r="C6" s="10">
        <v>50</v>
      </c>
      <c r="D6" s="1">
        <v>50</v>
      </c>
      <c r="E6" s="13">
        <v>0</v>
      </c>
      <c r="F6" s="10">
        <f>SQRT(F5^2+2*$P$195*9.81* C6)</f>
        <v>354.51634822906681</v>
      </c>
      <c r="G6" s="1">
        <f t="shared" ref="G6:G17" si="4">SQRT(G5^2+2*$P$195*9.81* $C6)</f>
        <v>336.50892261662284</v>
      </c>
      <c r="H6" s="1">
        <f t="shared" ref="H6:H17" si="5">SQRT(H5^2+2*$P$195*9.81* $C6)</f>
        <v>340.74243180380779</v>
      </c>
      <c r="I6" s="1">
        <f t="shared" ref="I6:I17" si="6">SQRT(I5^2+2*$P$195*9.81* $C6)</f>
        <v>326.30667143497317</v>
      </c>
      <c r="J6" s="1">
        <f t="shared" ref="J6:J17" si="7">SQRT(J5^2+2*$P$195*9.81* $C6)</f>
        <v>302.08878510663067</v>
      </c>
      <c r="K6" s="1">
        <f t="shared" ref="K6:K17" si="8">SQRT(K5^2+2*$P$195*9.81* $C6)</f>
        <v>278.3704525930944</v>
      </c>
      <c r="L6" s="1">
        <f t="shared" ref="L6:L17" si="9">SQRT(L5^2+2*$P$195*9.81* $C6)</f>
        <v>257.11752058511598</v>
      </c>
      <c r="M6" s="1">
        <f t="shared" ref="M6:M17" si="10">SQRT(M5^2+2*$P$195*9.81* $C6)</f>
        <v>249.30911844163941</v>
      </c>
      <c r="N6" s="1">
        <f t="shared" ref="N6:N17" si="11">SQRT(N5^2+2*$P$195*9.81* $C6)</f>
        <v>232.17903308931864</v>
      </c>
      <c r="O6" s="1">
        <f t="shared" ref="O6:O17" si="12">SQRT(O5^2+2*$P$195*9.81* $C6)</f>
        <v>223.29295558739992</v>
      </c>
      <c r="P6" s="1">
        <f t="shared" ref="P6:P17" si="13">SQRT(P5^2+2*$P$195*9.81* $C6)</f>
        <v>211.98089083006448</v>
      </c>
      <c r="Q6" s="1">
        <f t="shared" ref="Q6:Q17" si="14">SQRT(Q5^2+2*$P$195*9.81* $C6)</f>
        <v>212.92040525229146</v>
      </c>
      <c r="R6" s="1">
        <f t="shared" ref="R6:R17" si="15">SQRT(R5^2+2*$P$195*9.81* $C6)</f>
        <v>209.8650552676649</v>
      </c>
      <c r="S6" s="1">
        <f t="shared" ref="S6:S17" si="16">SQRT(S5^2+2*$P$195*9.81* $C6)</f>
        <v>201.61698778426384</v>
      </c>
      <c r="T6" s="1">
        <f t="shared" ref="T6:T17" si="17">SQRT(T5^2+2*$P$195*9.81* $C6)</f>
        <v>155.2817863273369</v>
      </c>
      <c r="U6" s="1">
        <f t="shared" ref="U6:U17" si="18">SQRT(U5^2+2*$P$195*9.81* $C6)</f>
        <v>166.41414362823858</v>
      </c>
      <c r="V6" s="1">
        <f t="shared" ref="V6:V17" si="19">SQRT(V5^2+2*$P$195*9.81* $C6)</f>
        <v>218.02439663487206</v>
      </c>
      <c r="W6" s="1">
        <f t="shared" ref="W6:W17" si="20">SQRT(W5^2+2*$P$195*9.81* $C6)</f>
        <v>176.39934793286079</v>
      </c>
      <c r="X6" s="1">
        <f t="shared" ref="X6:X17" si="21">SQRT(X5^2+2*$P$195*9.81* $C6)</f>
        <v>127.91772954215347</v>
      </c>
      <c r="Y6" s="1">
        <f t="shared" ref="Y6:Y17" si="22">SQRT(Y5^2+2*$P$195*9.81* $C6)</f>
        <v>61.016216366470978</v>
      </c>
      <c r="Z6" s="10">
        <f t="shared" si="1"/>
        <v>88.220250428531031</v>
      </c>
      <c r="AA6" s="1">
        <f t="shared" si="1"/>
        <v>114.12757125515293</v>
      </c>
      <c r="AB6" s="1">
        <f t="shared" si="1"/>
        <v>125.50835396416095</v>
      </c>
      <c r="AC6" s="1">
        <f t="shared" si="1"/>
        <v>140.61914507517625</v>
      </c>
      <c r="AD6" s="1">
        <f t="shared" si="1"/>
        <v>199.6171011692135</v>
      </c>
      <c r="AE6" s="1">
        <f t="shared" si="1"/>
        <v>209.88036079554755</v>
      </c>
      <c r="AF6" s="1">
        <f t="shared" si="1"/>
        <v>263.37972994108259</v>
      </c>
      <c r="AG6" s="1">
        <f t="shared" si="1"/>
        <v>287.97772918430246</v>
      </c>
      <c r="AH6" s="1">
        <f t="shared" si="1"/>
        <v>285.13377460814962</v>
      </c>
      <c r="AI6" s="1">
        <f t="shared" si="1"/>
        <v>289.24778650658072</v>
      </c>
      <c r="AJ6" s="1">
        <f t="shared" si="2"/>
        <v>292.92938201059263</v>
      </c>
      <c r="AK6" s="1">
        <f t="shared" si="2"/>
        <v>307.13634939029953</v>
      </c>
      <c r="AL6" s="1">
        <f t="shared" si="2"/>
        <v>337.52876776728243</v>
      </c>
      <c r="AM6" s="1">
        <f t="shared" si="2"/>
        <v>336.68855558097022</v>
      </c>
      <c r="AN6" s="1">
        <f t="shared" si="2"/>
        <v>327.11607126065928</v>
      </c>
      <c r="AO6" s="1">
        <f t="shared" si="2"/>
        <v>348.34142437487958</v>
      </c>
      <c r="AP6" s="1">
        <f t="shared" si="2"/>
        <v>380.42593605588979</v>
      </c>
      <c r="AQ6" s="1">
        <f t="shared" si="2"/>
        <v>362.35068587093724</v>
      </c>
      <c r="AR6" s="1">
        <f t="shared" si="2"/>
        <v>347.98252428997023</v>
      </c>
      <c r="AS6" s="1">
        <f t="shared" si="2"/>
        <v>347.77365365950317</v>
      </c>
      <c r="AT6" s="31">
        <f t="shared" ref="AT6:AT69" si="23">MIN(F6:AS6)</f>
        <v>61.016216366470978</v>
      </c>
      <c r="AU6" s="6">
        <f t="shared" si="3"/>
        <v>0.81945428572125456</v>
      </c>
      <c r="AX6" s="58"/>
      <c r="AY6" s="34" t="s">
        <v>1</v>
      </c>
      <c r="AZ6" s="34">
        <v>7.0140000000000002</v>
      </c>
      <c r="BA6" s="34">
        <v>496.50900000000001</v>
      </c>
    </row>
    <row r="7" spans="1:53" x14ac:dyDescent="0.25">
      <c r="A7" s="36"/>
      <c r="B7" s="36"/>
      <c r="C7" s="10">
        <v>50</v>
      </c>
      <c r="D7" s="1">
        <v>100</v>
      </c>
      <c r="E7" s="13">
        <v>0</v>
      </c>
      <c r="F7" s="10">
        <f>SQRT(F6^2+2*$P$195*9.81* C7)</f>
        <v>356.06258040079553</v>
      </c>
      <c r="G7" s="1">
        <f t="shared" si="4"/>
        <v>338.13750901164491</v>
      </c>
      <c r="H7" s="1">
        <f t="shared" si="5"/>
        <v>342.35087970030486</v>
      </c>
      <c r="I7" s="1">
        <f t="shared" si="6"/>
        <v>327.98592015964886</v>
      </c>
      <c r="J7" s="1">
        <f t="shared" si="7"/>
        <v>303.90188233573036</v>
      </c>
      <c r="K7" s="1">
        <f t="shared" si="8"/>
        <v>280.33699163129404</v>
      </c>
      <c r="L7" s="1">
        <f t="shared" si="9"/>
        <v>259.245326653804</v>
      </c>
      <c r="M7" s="1">
        <f t="shared" si="10"/>
        <v>251.50299508782672</v>
      </c>
      <c r="N7" s="1">
        <f t="shared" si="11"/>
        <v>234.53320320647759</v>
      </c>
      <c r="O7" s="1">
        <f t="shared" si="12"/>
        <v>225.73981486427368</v>
      </c>
      <c r="P7" s="1">
        <f t="shared" si="13"/>
        <v>214.55679452561674</v>
      </c>
      <c r="Q7" s="1">
        <f t="shared" si="14"/>
        <v>215.48507830659651</v>
      </c>
      <c r="R7" s="1">
        <f t="shared" si="15"/>
        <v>212.46661248888034</v>
      </c>
      <c r="S7" s="1">
        <f t="shared" si="16"/>
        <v>204.32359081417886</v>
      </c>
      <c r="T7" s="1">
        <f t="shared" si="17"/>
        <v>158.78020394560752</v>
      </c>
      <c r="U7" s="1">
        <f t="shared" si="18"/>
        <v>169.68319657385058</v>
      </c>
      <c r="V7" s="1">
        <f t="shared" si="19"/>
        <v>220.52972028277733</v>
      </c>
      <c r="W7" s="1">
        <f t="shared" si="20"/>
        <v>179.48662889234529</v>
      </c>
      <c r="X7" s="1">
        <f t="shared" si="21"/>
        <v>132.14259544605412</v>
      </c>
      <c r="Y7" s="6">
        <f t="shared" si="22"/>
        <v>69.438452313397661</v>
      </c>
      <c r="Z7" s="10">
        <f t="shared" si="1"/>
        <v>81.756299975431432</v>
      </c>
      <c r="AA7" s="1">
        <f t="shared" si="1"/>
        <v>109.20797828272441</v>
      </c>
      <c r="AB7" s="1">
        <f t="shared" si="1"/>
        <v>121.05216608881112</v>
      </c>
      <c r="AC7" s="1">
        <f t="shared" si="1"/>
        <v>136.6565913583149</v>
      </c>
      <c r="AD7" s="1">
        <f t="shared" si="1"/>
        <v>196.84579517784985</v>
      </c>
      <c r="AE7" s="1">
        <f t="shared" si="1"/>
        <v>207.24634097534559</v>
      </c>
      <c r="AF7" s="1">
        <f t="shared" si="1"/>
        <v>261.28559497958855</v>
      </c>
      <c r="AG7" s="1">
        <f t="shared" si="1"/>
        <v>286.06372105904558</v>
      </c>
      <c r="AH7" s="1">
        <f t="shared" si="1"/>
        <v>283.20054629589094</v>
      </c>
      <c r="AI7" s="1">
        <f t="shared" si="1"/>
        <v>287.34223845260988</v>
      </c>
      <c r="AJ7" s="1">
        <f t="shared" si="2"/>
        <v>291.04793908410983</v>
      </c>
      <c r="AK7" s="1">
        <f t="shared" si="2"/>
        <v>305.34245875213645</v>
      </c>
      <c r="AL7" s="1">
        <f t="shared" si="2"/>
        <v>335.89722992382667</v>
      </c>
      <c r="AM7" s="1">
        <f t="shared" si="2"/>
        <v>335.05292635522534</v>
      </c>
      <c r="AN7" s="1">
        <f t="shared" si="2"/>
        <v>325.43233409882419</v>
      </c>
      <c r="AO7" s="1">
        <f t="shared" si="2"/>
        <v>346.76076470027567</v>
      </c>
      <c r="AP7" s="1">
        <f t="shared" si="2"/>
        <v>378.9791192453747</v>
      </c>
      <c r="AQ7" s="1">
        <f t="shared" si="2"/>
        <v>360.83140045059639</v>
      </c>
      <c r="AR7" s="1">
        <f t="shared" si="2"/>
        <v>346.40022692143219</v>
      </c>
      <c r="AS7" s="1">
        <f t="shared" si="2"/>
        <v>346.19040162846812</v>
      </c>
      <c r="AT7" s="31">
        <f t="shared" si="23"/>
        <v>69.438452313397661</v>
      </c>
      <c r="AU7" s="6">
        <f t="shared" si="3"/>
        <v>0.72006213177583811</v>
      </c>
      <c r="AX7" s="58"/>
      <c r="AY7" s="34" t="s">
        <v>1</v>
      </c>
      <c r="AZ7" s="34">
        <v>7.0250000000000004</v>
      </c>
      <c r="BA7" s="34">
        <v>339.90800000000002</v>
      </c>
    </row>
    <row r="8" spans="1:53" x14ac:dyDescent="0.25">
      <c r="A8" s="36"/>
      <c r="B8" s="36"/>
      <c r="C8" s="10">
        <v>50</v>
      </c>
      <c r="D8" s="1">
        <v>150</v>
      </c>
      <c r="E8" s="13">
        <v>0</v>
      </c>
      <c r="F8" s="10">
        <f>SQRT(F7^2+2*$P$195*9.81* C8)</f>
        <v>357.60212689758009</v>
      </c>
      <c r="G8" s="1">
        <f t="shared" si="4"/>
        <v>339.75828908298945</v>
      </c>
      <c r="H8" s="1">
        <f t="shared" si="5"/>
        <v>343.95180597225044</v>
      </c>
      <c r="I8" s="1">
        <f t="shared" si="6"/>
        <v>329.65661501473249</v>
      </c>
      <c r="J8" s="1">
        <f t="shared" si="7"/>
        <v>305.70422647912494</v>
      </c>
      <c r="K8" s="1">
        <f t="shared" si="8"/>
        <v>282.28983133808453</v>
      </c>
      <c r="L8" s="1">
        <f t="shared" si="9"/>
        <v>261.35580994467585</v>
      </c>
      <c r="M8" s="1">
        <f t="shared" si="10"/>
        <v>253.67789919137101</v>
      </c>
      <c r="N8" s="1">
        <f t="shared" si="11"/>
        <v>236.86397659055484</v>
      </c>
      <c r="O8" s="1">
        <f t="shared" si="12"/>
        <v>228.16043481497084</v>
      </c>
      <c r="P8" s="1">
        <f t="shared" si="13"/>
        <v>217.10213743099749</v>
      </c>
      <c r="Q8" s="1">
        <f t="shared" si="14"/>
        <v>218.01958392034425</v>
      </c>
      <c r="R8" s="1">
        <f t="shared" si="15"/>
        <v>215.0366978506228</v>
      </c>
      <c r="S8" s="1">
        <f t="shared" si="16"/>
        <v>206.99480612614411</v>
      </c>
      <c r="T8" s="1">
        <f t="shared" si="17"/>
        <v>162.20318481771164</v>
      </c>
      <c r="U8" s="1">
        <f t="shared" si="18"/>
        <v>172.89044854913189</v>
      </c>
      <c r="V8" s="1">
        <f t="shared" si="19"/>
        <v>223.0069001802411</v>
      </c>
      <c r="W8" s="1">
        <f t="shared" si="20"/>
        <v>182.52169720649235</v>
      </c>
      <c r="X8" s="1">
        <f t="shared" si="21"/>
        <v>136.23650586835939</v>
      </c>
      <c r="Y8" s="6">
        <f t="shared" si="22"/>
        <v>76.944256833632494</v>
      </c>
      <c r="Z8" s="10">
        <f t="shared" si="1"/>
        <v>74.73535030808867</v>
      </c>
      <c r="AA8" s="1">
        <f t="shared" si="1"/>
        <v>104.0560547041834</v>
      </c>
      <c r="AB8" s="1">
        <f t="shared" si="1"/>
        <v>116.42554236417845</v>
      </c>
      <c r="AC8" s="1">
        <f t="shared" si="1"/>
        <v>132.5756537290066</v>
      </c>
      <c r="AD8" s="1">
        <f t="shared" si="1"/>
        <v>194.03491201121517</v>
      </c>
      <c r="AE8" s="1">
        <f t="shared" si="1"/>
        <v>204.57841002331895</v>
      </c>
      <c r="AF8" s="1">
        <f t="shared" si="1"/>
        <v>259.1745399221104</v>
      </c>
      <c r="AG8" s="1">
        <f t="shared" si="1"/>
        <v>284.13682004651815</v>
      </c>
      <c r="AH8" s="1">
        <f t="shared" si="1"/>
        <v>281.25403005519951</v>
      </c>
      <c r="AI8" s="1">
        <f t="shared" si="1"/>
        <v>285.42396885853248</v>
      </c>
      <c r="AJ8" s="1">
        <f t="shared" si="2"/>
        <v>289.15425441294775</v>
      </c>
      <c r="AK8" s="1">
        <f t="shared" si="2"/>
        <v>303.53796651621712</v>
      </c>
      <c r="AL8" s="1">
        <f t="shared" si="2"/>
        <v>334.25772851274519</v>
      </c>
      <c r="AM8" s="1">
        <f t="shared" si="2"/>
        <v>333.40927320517051</v>
      </c>
      <c r="AN8" s="1">
        <f t="shared" si="2"/>
        <v>323.73984011395436</v>
      </c>
      <c r="AO8" s="1">
        <f t="shared" si="2"/>
        <v>345.17286674291182</v>
      </c>
      <c r="AP8" s="1">
        <f t="shared" si="2"/>
        <v>377.52675775896989</v>
      </c>
      <c r="AQ8" s="1">
        <f t="shared" si="2"/>
        <v>359.3056909528969</v>
      </c>
      <c r="AR8" s="1">
        <f t="shared" si="2"/>
        <v>344.8106686447212</v>
      </c>
      <c r="AS8" s="1">
        <f t="shared" si="2"/>
        <v>344.5998754783293</v>
      </c>
      <c r="AT8" s="31">
        <f t="shared" si="23"/>
        <v>74.73535030808867</v>
      </c>
      <c r="AU8" s="6">
        <f t="shared" si="3"/>
        <v>0.66902743874057224</v>
      </c>
      <c r="AX8" s="58"/>
      <c r="AY8" s="34" t="s">
        <v>1</v>
      </c>
      <c r="AZ8" s="34">
        <v>7.0250000000000004</v>
      </c>
      <c r="BA8" s="34">
        <v>267.58699999999999</v>
      </c>
    </row>
    <row r="9" spans="1:53" x14ac:dyDescent="0.25">
      <c r="A9" s="37"/>
      <c r="B9" s="37"/>
      <c r="C9" s="12">
        <v>5.61</v>
      </c>
      <c r="D9" s="5">
        <v>151.61000000000001</v>
      </c>
      <c r="E9" s="13">
        <v>0</v>
      </c>
      <c r="F9" s="12">
        <f>SQRT(F8^2+2*$P$195*9.81* C9)</f>
        <v>357.77445066084999</v>
      </c>
      <c r="G9" s="5">
        <f t="shared" si="4"/>
        <v>339.9396584463193</v>
      </c>
      <c r="H9" s="5">
        <f t="shared" si="5"/>
        <v>344.13096520884693</v>
      </c>
      <c r="I9" s="18">
        <f t="shared" si="6"/>
        <v>329.8435389801831</v>
      </c>
      <c r="J9" s="18">
        <f t="shared" si="7"/>
        <v>305.90578692009097</v>
      </c>
      <c r="K9" s="18">
        <f t="shared" si="8"/>
        <v>282.50809769081701</v>
      </c>
      <c r="L9" s="5">
        <f t="shared" si="9"/>
        <v>261.59154377738878</v>
      </c>
      <c r="M9" s="5">
        <f t="shared" si="10"/>
        <v>253.92076110894791</v>
      </c>
      <c r="N9" s="5">
        <f t="shared" si="11"/>
        <v>237.12405991440622</v>
      </c>
      <c r="O9" s="5">
        <f t="shared" si="12"/>
        <v>228.43042791834139</v>
      </c>
      <c r="P9" s="5">
        <f t="shared" si="13"/>
        <v>217.385865366421</v>
      </c>
      <c r="Q9" s="5">
        <f t="shared" si="14"/>
        <v>218.30211945100311</v>
      </c>
      <c r="R9" s="5">
        <f t="shared" si="15"/>
        <v>215.32314740059891</v>
      </c>
      <c r="S9" s="5">
        <f t="shared" si="16"/>
        <v>207.29236876257644</v>
      </c>
      <c r="T9" s="5">
        <f t="shared" si="17"/>
        <v>162.58274677532276</v>
      </c>
      <c r="U9" s="5">
        <f t="shared" si="18"/>
        <v>173.24659761022733</v>
      </c>
      <c r="V9" s="5">
        <f t="shared" si="19"/>
        <v>223.28312500500348</v>
      </c>
      <c r="W9" s="5">
        <f t="shared" si="20"/>
        <v>182.85908874086209</v>
      </c>
      <c r="X9" s="5">
        <f t="shared" si="21"/>
        <v>136.68819230357656</v>
      </c>
      <c r="Y9" s="14">
        <f t="shared" si="22"/>
        <v>77.741205571305628</v>
      </c>
      <c r="Z9" s="5">
        <f t="shared" si="1"/>
        <v>66.982479691877103</v>
      </c>
      <c r="AA9" s="5">
        <f t="shared" si="1"/>
        <v>98.635401964000764</v>
      </c>
      <c r="AB9" s="5">
        <f t="shared" si="1"/>
        <v>111.60728880674914</v>
      </c>
      <c r="AC9" s="5">
        <f t="shared" si="1"/>
        <v>128.36504182086907</v>
      </c>
      <c r="AD9" s="5">
        <f t="shared" si="1"/>
        <v>191.18270601495317</v>
      </c>
      <c r="AE9" s="5">
        <f t="shared" si="1"/>
        <v>201.87522346159571</v>
      </c>
      <c r="AF9" s="5">
        <f t="shared" si="1"/>
        <v>257.04614788756822</v>
      </c>
      <c r="AG9" s="5">
        <f t="shared" si="1"/>
        <v>282.19676204050864</v>
      </c>
      <c r="AH9" s="5">
        <f t="shared" si="1"/>
        <v>279.2939480588347</v>
      </c>
      <c r="AI9" s="5">
        <f t="shared" si="1"/>
        <v>283.49271948139432</v>
      </c>
      <c r="AJ9" s="5">
        <f t="shared" si="2"/>
        <v>287.24808588589013</v>
      </c>
      <c r="AK9" s="5">
        <f t="shared" si="2"/>
        <v>301.72268246984703</v>
      </c>
      <c r="AL9" s="5">
        <f t="shared" si="2"/>
        <v>332.61014577204355</v>
      </c>
      <c r="AM9" s="5">
        <f t="shared" si="2"/>
        <v>331.75747687007754</v>
      </c>
      <c r="AN9" s="5">
        <f t="shared" si="2"/>
        <v>322.03845123992375</v>
      </c>
      <c r="AO9" s="5">
        <f t="shared" si="2"/>
        <v>343.57763014422221</v>
      </c>
      <c r="AP9" s="5">
        <f t="shared" si="2"/>
        <v>376.06878735678123</v>
      </c>
      <c r="AQ9" s="5">
        <f t="shared" si="2"/>
        <v>357.77347519224878</v>
      </c>
      <c r="AR9" s="5">
        <f t="shared" si="2"/>
        <v>343.21374857546095</v>
      </c>
      <c r="AS9" s="5">
        <f t="shared" si="2"/>
        <v>343.00197401717685</v>
      </c>
      <c r="AT9" s="4">
        <f t="shared" si="23"/>
        <v>66.982479691877103</v>
      </c>
      <c r="AU9" s="14">
        <f t="shared" si="3"/>
        <v>8.375324451716766E-2</v>
      </c>
      <c r="AX9" s="58"/>
      <c r="AY9" s="34" t="s">
        <v>1</v>
      </c>
      <c r="AZ9" s="34">
        <v>7</v>
      </c>
      <c r="BA9" s="34">
        <v>229.124</v>
      </c>
    </row>
    <row r="10" spans="1:53" x14ac:dyDescent="0.25">
      <c r="A10" s="30" t="s">
        <v>15</v>
      </c>
      <c r="B10" s="30">
        <v>224.38</v>
      </c>
      <c r="C10" s="11">
        <v>0</v>
      </c>
      <c r="D10" s="8">
        <f>D9</f>
        <v>151.61000000000001</v>
      </c>
      <c r="E10" s="8">
        <f t="shared" ref="E10:E15" si="24">$P$200</f>
        <v>264.7551212121212</v>
      </c>
      <c r="F10" s="19">
        <f t="shared" ref="F10:F15" si="25">$P$201</f>
        <v>66.055856679576323</v>
      </c>
      <c r="G10" s="8">
        <f t="shared" si="4"/>
        <v>339.9396584463193</v>
      </c>
      <c r="H10" s="8">
        <f t="shared" si="5"/>
        <v>344.13096520884693</v>
      </c>
      <c r="I10" s="8">
        <f t="shared" si="6"/>
        <v>329.8435389801831</v>
      </c>
      <c r="J10" s="8">
        <f t="shared" si="7"/>
        <v>305.90578692009097</v>
      </c>
      <c r="K10" s="8">
        <f t="shared" si="8"/>
        <v>282.50809769081701</v>
      </c>
      <c r="L10" s="8">
        <f t="shared" si="9"/>
        <v>261.59154377738878</v>
      </c>
      <c r="M10" s="8">
        <f t="shared" si="10"/>
        <v>253.92076110894791</v>
      </c>
      <c r="N10" s="8">
        <f t="shared" si="11"/>
        <v>237.12405991440622</v>
      </c>
      <c r="O10" s="8">
        <f t="shared" si="12"/>
        <v>228.43042791834139</v>
      </c>
      <c r="P10" s="8">
        <f t="shared" si="13"/>
        <v>217.385865366421</v>
      </c>
      <c r="Q10" s="8">
        <f t="shared" si="14"/>
        <v>218.30211945100311</v>
      </c>
      <c r="R10" s="8">
        <f t="shared" si="15"/>
        <v>215.32314740059891</v>
      </c>
      <c r="S10" s="8">
        <f t="shared" si="16"/>
        <v>207.29236876257644</v>
      </c>
      <c r="T10" s="8">
        <f t="shared" si="17"/>
        <v>162.58274677532276</v>
      </c>
      <c r="U10" s="8">
        <f t="shared" si="18"/>
        <v>173.24659761022733</v>
      </c>
      <c r="V10" s="8">
        <f t="shared" si="19"/>
        <v>223.28312500500348</v>
      </c>
      <c r="W10" s="8">
        <f t="shared" si="20"/>
        <v>182.85908874086209</v>
      </c>
      <c r="X10" s="8">
        <f t="shared" si="21"/>
        <v>136.68819230357656</v>
      </c>
      <c r="Y10" s="9">
        <f t="shared" si="22"/>
        <v>77.741205571305628</v>
      </c>
      <c r="Z10" s="19">
        <f t="shared" ref="Z10:Z15" si="26">$P$201</f>
        <v>66.055856679576323</v>
      </c>
      <c r="AA10" s="8">
        <f t="shared" ref="AA10:AJ17" si="27">SQRT(AA11^2+2*$P$195*9.81* $C10)</f>
        <v>98.00850032828788</v>
      </c>
      <c r="AB10" s="8">
        <f t="shared" si="27"/>
        <v>111.05363807995265</v>
      </c>
      <c r="AC10" s="8">
        <f t="shared" si="27"/>
        <v>127.88396137777976</v>
      </c>
      <c r="AD10" s="8">
        <f t="shared" si="27"/>
        <v>190.86002906632916</v>
      </c>
      <c r="AE10" s="8">
        <f t="shared" si="27"/>
        <v>201.56966404612874</v>
      </c>
      <c r="AF10" s="8">
        <f t="shared" si="27"/>
        <v>256.80624166837845</v>
      </c>
      <c r="AG10" s="8">
        <f t="shared" si="27"/>
        <v>281.9782546973214</v>
      </c>
      <c r="AH10" s="8">
        <f t="shared" si="27"/>
        <v>279.07316789381787</v>
      </c>
      <c r="AI10" s="8">
        <f t="shared" si="27"/>
        <v>283.27521179050689</v>
      </c>
      <c r="AJ10" s="8">
        <f t="shared" si="27"/>
        <v>287.03342394415972</v>
      </c>
      <c r="AK10" s="8">
        <f t="shared" ref="AK10:AS17" si="28">SQRT(AK11^2+2*$P$195*9.81* $C10)</f>
        <v>301.51832569978257</v>
      </c>
      <c r="AL10" s="8">
        <f t="shared" si="28"/>
        <v>332.42477748582468</v>
      </c>
      <c r="AM10" s="8">
        <f t="shared" si="28"/>
        <v>331.57163189151152</v>
      </c>
      <c r="AN10" s="8">
        <f t="shared" si="28"/>
        <v>321.84699422708417</v>
      </c>
      <c r="AO10" s="8">
        <f t="shared" si="28"/>
        <v>343.39818221930057</v>
      </c>
      <c r="AP10" s="8">
        <f t="shared" si="28"/>
        <v>375.90485024803809</v>
      </c>
      <c r="AQ10" s="8">
        <f t="shared" si="28"/>
        <v>357.60115095891211</v>
      </c>
      <c r="AR10" s="8">
        <f t="shared" si="28"/>
        <v>343.03411029694951</v>
      </c>
      <c r="AS10" s="8">
        <f t="shared" si="28"/>
        <v>342.82222476916525</v>
      </c>
      <c r="AT10" s="30">
        <f t="shared" si="23"/>
        <v>66.055856679576323</v>
      </c>
      <c r="AU10" s="9">
        <f t="shared" si="3"/>
        <v>0</v>
      </c>
      <c r="AX10" s="58"/>
      <c r="AY10" s="34" t="s">
        <v>1</v>
      </c>
      <c r="AZ10" s="34">
        <v>6.9669999999999996</v>
      </c>
      <c r="BA10" s="34">
        <v>209.63800000000001</v>
      </c>
    </row>
    <row r="11" spans="1:53" x14ac:dyDescent="0.25">
      <c r="A11" s="31"/>
      <c r="B11" s="31"/>
      <c r="C11" s="10">
        <v>50</v>
      </c>
      <c r="D11" s="1">
        <f>D10+C11</f>
        <v>201.61</v>
      </c>
      <c r="E11" s="1">
        <f t="shared" si="24"/>
        <v>264.7551212121212</v>
      </c>
      <c r="F11" s="20">
        <f t="shared" si="25"/>
        <v>66.055856679576323</v>
      </c>
      <c r="G11" s="1">
        <f t="shared" si="4"/>
        <v>341.55188681165299</v>
      </c>
      <c r="H11" s="1">
        <f t="shared" si="5"/>
        <v>345.723648620647</v>
      </c>
      <c r="I11" s="1">
        <f t="shared" si="6"/>
        <v>331.5048720712436</v>
      </c>
      <c r="J11" s="1">
        <f t="shared" si="7"/>
        <v>307.69639333472873</v>
      </c>
      <c r="K11" s="1">
        <f t="shared" si="8"/>
        <v>284.44603224668856</v>
      </c>
      <c r="L11" s="1">
        <f t="shared" si="9"/>
        <v>263.68324894812241</v>
      </c>
      <c r="M11" s="1">
        <f t="shared" si="10"/>
        <v>256.07513140121085</v>
      </c>
      <c r="N11" s="1">
        <f t="shared" si="11"/>
        <v>239.42961343637279</v>
      </c>
      <c r="O11" s="1">
        <f t="shared" si="12"/>
        <v>230.82283335700689</v>
      </c>
      <c r="P11" s="1">
        <f t="shared" si="13"/>
        <v>219.89846398078299</v>
      </c>
      <c r="Q11" s="1">
        <f t="shared" si="14"/>
        <v>220.80429198002477</v>
      </c>
      <c r="R11" s="1">
        <f t="shared" si="15"/>
        <v>217.8595368729587</v>
      </c>
      <c r="S11" s="1">
        <f t="shared" si="16"/>
        <v>209.92581105523917</v>
      </c>
      <c r="T11" s="1">
        <f t="shared" si="17"/>
        <v>165.92730200002867</v>
      </c>
      <c r="U11" s="1">
        <f t="shared" si="18"/>
        <v>176.3890687755906</v>
      </c>
      <c r="V11" s="1">
        <f t="shared" si="19"/>
        <v>225.73009084302433</v>
      </c>
      <c r="W11" s="1">
        <f t="shared" si="20"/>
        <v>185.83908721024886</v>
      </c>
      <c r="X11" s="1">
        <f t="shared" si="21"/>
        <v>140.64985572413335</v>
      </c>
      <c r="Y11" s="6">
        <f t="shared" si="22"/>
        <v>84.512809938375625</v>
      </c>
      <c r="Z11" s="20">
        <f t="shared" si="26"/>
        <v>66.055856679576323</v>
      </c>
      <c r="AA11" s="1">
        <f t="shared" si="27"/>
        <v>98.00850032828788</v>
      </c>
      <c r="AB11" s="1">
        <f t="shared" si="27"/>
        <v>111.05363807995265</v>
      </c>
      <c r="AC11" s="1">
        <f t="shared" si="27"/>
        <v>127.88396137777976</v>
      </c>
      <c r="AD11" s="1">
        <f t="shared" si="27"/>
        <v>190.86002906632916</v>
      </c>
      <c r="AE11" s="1">
        <f t="shared" si="27"/>
        <v>201.56966404612874</v>
      </c>
      <c r="AF11" s="1">
        <f t="shared" si="27"/>
        <v>256.80624166837845</v>
      </c>
      <c r="AG11" s="1">
        <f t="shared" si="27"/>
        <v>281.9782546973214</v>
      </c>
      <c r="AH11" s="1">
        <f t="shared" si="27"/>
        <v>279.07316789381787</v>
      </c>
      <c r="AI11" s="1">
        <f t="shared" si="27"/>
        <v>283.27521179050689</v>
      </c>
      <c r="AJ11" s="1">
        <f t="shared" si="27"/>
        <v>287.03342394415972</v>
      </c>
      <c r="AK11" s="1">
        <f t="shared" si="28"/>
        <v>301.51832569978257</v>
      </c>
      <c r="AL11" s="1">
        <f t="shared" si="28"/>
        <v>332.42477748582468</v>
      </c>
      <c r="AM11" s="1">
        <f t="shared" si="28"/>
        <v>331.57163189151152</v>
      </c>
      <c r="AN11" s="1">
        <f t="shared" si="28"/>
        <v>321.84699422708417</v>
      </c>
      <c r="AO11" s="1">
        <f t="shared" si="28"/>
        <v>343.39818221930057</v>
      </c>
      <c r="AP11" s="1">
        <f t="shared" si="28"/>
        <v>375.90485024803809</v>
      </c>
      <c r="AQ11" s="1">
        <f t="shared" si="28"/>
        <v>357.60115095891211</v>
      </c>
      <c r="AR11" s="1">
        <f t="shared" si="28"/>
        <v>343.03411029694951</v>
      </c>
      <c r="AS11" s="1">
        <f t="shared" si="28"/>
        <v>342.82222476916525</v>
      </c>
      <c r="AT11" s="31">
        <f t="shared" si="23"/>
        <v>66.055856679576323</v>
      </c>
      <c r="AU11" s="6">
        <f t="shared" si="3"/>
        <v>0.75693515326793726</v>
      </c>
      <c r="AV11" s="53"/>
      <c r="AX11" s="58"/>
      <c r="AY11" s="34" t="s">
        <v>1</v>
      </c>
      <c r="AZ11" s="34">
        <v>6.9390000000000001</v>
      </c>
      <c r="BA11" s="34">
        <v>194.76499999999999</v>
      </c>
    </row>
    <row r="12" spans="1:53" x14ac:dyDescent="0.25">
      <c r="A12" s="31"/>
      <c r="B12" s="31"/>
      <c r="C12" s="10">
        <v>50</v>
      </c>
      <c r="D12" s="1">
        <f t="shared" ref="D12" si="29">D11+C12</f>
        <v>251.61</v>
      </c>
      <c r="E12" s="1">
        <f t="shared" si="24"/>
        <v>264.7551212121212</v>
      </c>
      <c r="F12" s="20">
        <f t="shared" si="25"/>
        <v>66.055856679576323</v>
      </c>
      <c r="G12" s="1">
        <f t="shared" si="4"/>
        <v>343.15654064085709</v>
      </c>
      <c r="H12" s="1">
        <f t="shared" si="5"/>
        <v>347.30902841068297</v>
      </c>
      <c r="I12" s="1">
        <f t="shared" si="6"/>
        <v>333.15792082280075</v>
      </c>
      <c r="J12" s="1">
        <f t="shared" si="7"/>
        <v>309.47663962115149</v>
      </c>
      <c r="K12" s="1">
        <f t="shared" si="8"/>
        <v>286.37085267338955</v>
      </c>
      <c r="L12" s="1">
        <f t="shared" si="9"/>
        <v>265.75849144634589</v>
      </c>
      <c r="M12" s="1">
        <f t="shared" si="10"/>
        <v>258.21152747727473</v>
      </c>
      <c r="N12" s="1">
        <f t="shared" si="11"/>
        <v>241.7131766997631</v>
      </c>
      <c r="O12" s="1">
        <f t="shared" si="12"/>
        <v>233.19069535244446</v>
      </c>
      <c r="P12" s="1">
        <f t="shared" si="13"/>
        <v>222.38267572162115</v>
      </c>
      <c r="Q12" s="1">
        <f t="shared" si="14"/>
        <v>223.27842564117122</v>
      </c>
      <c r="R12" s="1">
        <f t="shared" si="15"/>
        <v>220.36673480019633</v>
      </c>
      <c r="S12" s="1">
        <f t="shared" si="16"/>
        <v>212.52662456078292</v>
      </c>
      <c r="T12" s="1">
        <f t="shared" si="17"/>
        <v>169.20576098055503</v>
      </c>
      <c r="U12" s="1">
        <f t="shared" si="18"/>
        <v>179.47652655297304</v>
      </c>
      <c r="V12" s="1">
        <f t="shared" si="19"/>
        <v>228.1508139630451</v>
      </c>
      <c r="W12" s="1">
        <f t="shared" si="20"/>
        <v>188.77204860661573</v>
      </c>
      <c r="X12" s="1">
        <f t="shared" si="21"/>
        <v>144.50294777346076</v>
      </c>
      <c r="Y12" s="6">
        <f t="shared" si="22"/>
        <v>90.78069752805385</v>
      </c>
      <c r="Z12" s="20">
        <f t="shared" si="26"/>
        <v>66.055856679576323</v>
      </c>
      <c r="AA12" s="1">
        <f t="shared" si="27"/>
        <v>92.233107594832802</v>
      </c>
      <c r="AB12" s="1">
        <f t="shared" si="27"/>
        <v>105.9914644242314</v>
      </c>
      <c r="AC12" s="1">
        <f t="shared" si="27"/>
        <v>123.51351172108041</v>
      </c>
      <c r="AD12" s="1">
        <f t="shared" si="27"/>
        <v>187.95965177452317</v>
      </c>
      <c r="AE12" s="1">
        <f t="shared" si="27"/>
        <v>198.82557547677112</v>
      </c>
      <c r="AF12" s="1">
        <f t="shared" si="27"/>
        <v>254.65805653824816</v>
      </c>
      <c r="AG12" s="1">
        <f t="shared" si="27"/>
        <v>280.02324211062813</v>
      </c>
      <c r="AH12" s="1">
        <f t="shared" si="27"/>
        <v>277.09765974885289</v>
      </c>
      <c r="AI12" s="1">
        <f t="shared" si="27"/>
        <v>281.32921216069354</v>
      </c>
      <c r="AJ12" s="1">
        <f t="shared" si="27"/>
        <v>285.11307662243013</v>
      </c>
      <c r="AK12" s="1">
        <f t="shared" si="28"/>
        <v>299.69080855575163</v>
      </c>
      <c r="AL12" s="1">
        <f t="shared" si="28"/>
        <v>330.76806479238599</v>
      </c>
      <c r="AM12" s="1">
        <f t="shared" si="28"/>
        <v>329.91063498347552</v>
      </c>
      <c r="AN12" s="1">
        <f t="shared" si="28"/>
        <v>320.13554581303333</v>
      </c>
      <c r="AO12" s="1">
        <f t="shared" si="28"/>
        <v>341.79466284820768</v>
      </c>
      <c r="AP12" s="1">
        <f t="shared" si="28"/>
        <v>374.44056462942143</v>
      </c>
      <c r="AQ12" s="1">
        <f t="shared" si="28"/>
        <v>356.06160024234384</v>
      </c>
      <c r="AR12" s="1">
        <f t="shared" si="28"/>
        <v>341.42888106781436</v>
      </c>
      <c r="AS12" s="1">
        <f t="shared" si="28"/>
        <v>341.21599873933235</v>
      </c>
      <c r="AT12" s="31">
        <f t="shared" si="23"/>
        <v>66.055856679576323</v>
      </c>
      <c r="AU12" s="6">
        <f t="shared" si="3"/>
        <v>0.75693515326793726</v>
      </c>
      <c r="AX12" s="58"/>
      <c r="AY12" s="34" t="s">
        <v>1</v>
      </c>
      <c r="AZ12" s="34">
        <v>6.9109999999999996</v>
      </c>
      <c r="BA12" s="34">
        <v>186.54599999999999</v>
      </c>
    </row>
    <row r="13" spans="1:53" x14ac:dyDescent="0.25">
      <c r="A13" s="31"/>
      <c r="B13" s="31"/>
      <c r="C13" s="10">
        <v>50</v>
      </c>
      <c r="D13" s="1">
        <f t="shared" ref="D13:D14" si="30">D12+C13</f>
        <v>301.61</v>
      </c>
      <c r="E13" s="1">
        <f t="shared" si="24"/>
        <v>264.7551212121212</v>
      </c>
      <c r="F13" s="20">
        <f t="shared" si="25"/>
        <v>66.055856679576323</v>
      </c>
      <c r="G13" s="1">
        <f t="shared" si="4"/>
        <v>344.75372570082573</v>
      </c>
      <c r="H13" s="1">
        <f t="shared" si="5"/>
        <v>348.88720414422278</v>
      </c>
      <c r="I13" s="1">
        <f t="shared" si="6"/>
        <v>334.80280794367837</v>
      </c>
      <c r="J13" s="1">
        <f t="shared" si="7"/>
        <v>311.24670355073653</v>
      </c>
      <c r="K13" s="1">
        <f t="shared" si="8"/>
        <v>288.28282165415993</v>
      </c>
      <c r="L13" s="1">
        <f t="shared" si="9"/>
        <v>267.81765396597268</v>
      </c>
      <c r="M13" s="1">
        <f t="shared" si="10"/>
        <v>260.33039185263675</v>
      </c>
      <c r="N13" s="1">
        <f t="shared" si="11"/>
        <v>243.97536717933411</v>
      </c>
      <c r="O13" s="1">
        <f t="shared" si="12"/>
        <v>235.5347541212476</v>
      </c>
      <c r="P13" s="1">
        <f t="shared" si="13"/>
        <v>224.83944151573522</v>
      </c>
      <c r="Q13" s="1">
        <f t="shared" si="14"/>
        <v>225.72544242242617</v>
      </c>
      <c r="R13" s="1">
        <f t="shared" si="15"/>
        <v>222.84572647125199</v>
      </c>
      <c r="S13" s="1">
        <f t="shared" si="16"/>
        <v>215.09599286644087</v>
      </c>
      <c r="T13" s="1">
        <f t="shared" si="17"/>
        <v>172.42189405353579</v>
      </c>
      <c r="U13" s="1">
        <f t="shared" si="18"/>
        <v>182.51176286343858</v>
      </c>
      <c r="V13" s="1">
        <f t="shared" si="19"/>
        <v>230.54612100835706</v>
      </c>
      <c r="W13" s="1">
        <f t="shared" si="20"/>
        <v>191.66013235709323</v>
      </c>
      <c r="X13" s="1">
        <f t="shared" si="21"/>
        <v>148.25593382802433</v>
      </c>
      <c r="Y13" s="6">
        <f t="shared" si="22"/>
        <v>96.642925471448777</v>
      </c>
      <c r="Z13" s="20">
        <f t="shared" si="26"/>
        <v>66.055856679576323</v>
      </c>
      <c r="AA13" s="1">
        <f t="shared" si="27"/>
        <v>86.071052837757264</v>
      </c>
      <c r="AB13" s="1">
        <f t="shared" si="27"/>
        <v>100.67507402924076</v>
      </c>
      <c r="AC13" s="1">
        <f t="shared" si="27"/>
        <v>118.98263561408223</v>
      </c>
      <c r="AD13" s="1">
        <f t="shared" si="27"/>
        <v>185.01381217411853</v>
      </c>
      <c r="AE13" s="1">
        <f t="shared" si="27"/>
        <v>196.04308063196009</v>
      </c>
      <c r="AF13" s="1">
        <f t="shared" si="27"/>
        <v>252.49159542415981</v>
      </c>
      <c r="AG13" s="1">
        <f t="shared" si="27"/>
        <v>278.05448408926526</v>
      </c>
      <c r="AH13" s="1">
        <f t="shared" si="27"/>
        <v>275.10796614836698</v>
      </c>
      <c r="AI13" s="1">
        <f t="shared" si="27"/>
        <v>279.36965764906631</v>
      </c>
      <c r="AJ13" s="1">
        <f t="shared" si="27"/>
        <v>283.17970700794876</v>
      </c>
      <c r="AK13" s="1">
        <f t="shared" si="28"/>
        <v>297.85207861084365</v>
      </c>
      <c r="AL13" s="1">
        <f t="shared" si="28"/>
        <v>329.10301227199369</v>
      </c>
      <c r="AM13" s="1">
        <f t="shared" si="28"/>
        <v>328.24123305154706</v>
      </c>
      <c r="AN13" s="1">
        <f t="shared" si="28"/>
        <v>318.41489866683179</v>
      </c>
      <c r="AO13" s="1">
        <f t="shared" si="28"/>
        <v>340.18358507064971</v>
      </c>
      <c r="AP13" s="1">
        <f t="shared" si="28"/>
        <v>372.97053025674819</v>
      </c>
      <c r="AQ13" s="1">
        <f t="shared" si="28"/>
        <v>354.51536379561702</v>
      </c>
      <c r="AR13" s="1">
        <f t="shared" si="28"/>
        <v>339.81606911271825</v>
      </c>
      <c r="AS13" s="1">
        <f t="shared" si="28"/>
        <v>339.60217578172268</v>
      </c>
      <c r="AT13" s="31">
        <f t="shared" si="23"/>
        <v>66.055856679576323</v>
      </c>
      <c r="AU13" s="6">
        <f t="shared" si="3"/>
        <v>0.75693515326793726</v>
      </c>
      <c r="AX13" s="58"/>
      <c r="AY13" s="34" t="s">
        <v>1</v>
      </c>
      <c r="AZ13" s="34">
        <v>6.875</v>
      </c>
      <c r="BA13" s="34">
        <v>181.13200000000001</v>
      </c>
    </row>
    <row r="14" spans="1:53" x14ac:dyDescent="0.25">
      <c r="A14" s="31"/>
      <c r="B14" s="31"/>
      <c r="C14" s="10">
        <v>50</v>
      </c>
      <c r="D14" s="1">
        <f t="shared" si="30"/>
        <v>351.61</v>
      </c>
      <c r="E14" s="1">
        <f t="shared" si="24"/>
        <v>264.7551212121212</v>
      </c>
      <c r="F14" s="20">
        <f t="shared" si="25"/>
        <v>66.055856679576323</v>
      </c>
      <c r="G14" s="1">
        <f t="shared" si="4"/>
        <v>346.34354531967273</v>
      </c>
      <c r="H14" s="1">
        <f t="shared" si="5"/>
        <v>350.45827314471063</v>
      </c>
      <c r="I14" s="1">
        <f t="shared" si="6"/>
        <v>336.4396531429843</v>
      </c>
      <c r="J14" s="1">
        <f t="shared" si="7"/>
        <v>313.00675786826082</v>
      </c>
      <c r="K14" s="1">
        <f t="shared" si="8"/>
        <v>290.18219321813007</v>
      </c>
      <c r="L14" s="1">
        <f t="shared" si="9"/>
        <v>269.86110459982461</v>
      </c>
      <c r="M14" s="1">
        <f t="shared" si="10"/>
        <v>262.43214917793017</v>
      </c>
      <c r="N14" s="1">
        <f t="shared" si="11"/>
        <v>246.21677398238103</v>
      </c>
      <c r="O14" s="1">
        <f t="shared" si="12"/>
        <v>237.85571340406469</v>
      </c>
      <c r="P14" s="1">
        <f t="shared" si="13"/>
        <v>227.26965142998682</v>
      </c>
      <c r="Q14" s="1">
        <f t="shared" si="14"/>
        <v>228.14621486406483</v>
      </c>
      <c r="R14" s="1">
        <f t="shared" si="15"/>
        <v>225.29744296485049</v>
      </c>
      <c r="S14" s="1">
        <f t="shared" si="16"/>
        <v>217.63502968777792</v>
      </c>
      <c r="T14" s="1">
        <f t="shared" si="17"/>
        <v>175.5791261768002</v>
      </c>
      <c r="U14" s="1">
        <f t="shared" si="18"/>
        <v>185.49734117641697</v>
      </c>
      <c r="V14" s="1">
        <f t="shared" si="19"/>
        <v>232.9167961139772</v>
      </c>
      <c r="W14" s="1">
        <f t="shared" si="20"/>
        <v>194.5053375492264</v>
      </c>
      <c r="X14" s="1">
        <f t="shared" si="21"/>
        <v>151.91623321824278</v>
      </c>
      <c r="Y14" s="6">
        <f t="shared" si="22"/>
        <v>102.1693449312464</v>
      </c>
      <c r="Z14" s="20">
        <f t="shared" si="26"/>
        <v>66.055856679576323</v>
      </c>
      <c r="AA14" s="1">
        <f t="shared" si="27"/>
        <v>79.432399791269063</v>
      </c>
      <c r="AB14" s="1">
        <f t="shared" si="27"/>
        <v>95.061824781523669</v>
      </c>
      <c r="AC14" s="1">
        <f t="shared" si="27"/>
        <v>114.27225200228385</v>
      </c>
      <c r="AD14" s="1">
        <f t="shared" si="27"/>
        <v>182.02030297524507</v>
      </c>
      <c r="AE14" s="1">
        <f t="shared" si="27"/>
        <v>193.22052029654927</v>
      </c>
      <c r="AF14" s="1">
        <f t="shared" si="27"/>
        <v>250.3063837776368</v>
      </c>
      <c r="AG14" s="1">
        <f t="shared" si="27"/>
        <v>276.07168656373921</v>
      </c>
      <c r="AH14" s="1">
        <f t="shared" si="27"/>
        <v>273.10377704874577</v>
      </c>
      <c r="AI14" s="1">
        <f t="shared" si="27"/>
        <v>277.39626099671301</v>
      </c>
      <c r="AJ14" s="1">
        <f t="shared" si="27"/>
        <v>281.23304653100018</v>
      </c>
      <c r="AK14" s="1">
        <f t="shared" si="28"/>
        <v>296.00192690724191</v>
      </c>
      <c r="AL14" s="1">
        <f t="shared" si="28"/>
        <v>327.42949269499235</v>
      </c>
      <c r="AM14" s="1">
        <f t="shared" si="28"/>
        <v>326.56329719550547</v>
      </c>
      <c r="AN14" s="1">
        <f t="shared" si="28"/>
        <v>316.68490284983392</v>
      </c>
      <c r="AO14" s="1">
        <f t="shared" si="28"/>
        <v>338.56484098547497</v>
      </c>
      <c r="AP14" s="1">
        <f t="shared" si="28"/>
        <v>371.49467888517586</v>
      </c>
      <c r="AQ14" s="1">
        <f t="shared" si="28"/>
        <v>352.96235375339774</v>
      </c>
      <c r="AR14" s="1">
        <f t="shared" si="28"/>
        <v>338.19556594849035</v>
      </c>
      <c r="AS14" s="1">
        <f t="shared" si="28"/>
        <v>337.98064707269862</v>
      </c>
      <c r="AT14" s="31">
        <f t="shared" si="23"/>
        <v>66.055856679576323</v>
      </c>
      <c r="AU14" s="6">
        <f t="shared" si="3"/>
        <v>0.75693515326793726</v>
      </c>
      <c r="AX14" s="58"/>
      <c r="AY14" s="34" t="s">
        <v>1</v>
      </c>
      <c r="AZ14" s="34">
        <v>6.8440000000000003</v>
      </c>
      <c r="BA14" s="34">
        <v>174.922</v>
      </c>
    </row>
    <row r="15" spans="1:53" x14ac:dyDescent="0.25">
      <c r="A15" s="4"/>
      <c r="B15" s="4"/>
      <c r="C15" s="10">
        <v>28.38</v>
      </c>
      <c r="D15" s="1">
        <v>379.99</v>
      </c>
      <c r="E15" s="1">
        <f t="shared" si="24"/>
        <v>264.7551212121212</v>
      </c>
      <c r="F15" s="21">
        <f t="shared" si="25"/>
        <v>66.055856679576323</v>
      </c>
      <c r="G15" s="5">
        <f t="shared" si="4"/>
        <v>347.24268870143283</v>
      </c>
      <c r="H15" s="5">
        <f t="shared" si="5"/>
        <v>351.34688654885304</v>
      </c>
      <c r="I15" s="5">
        <f t="shared" si="6"/>
        <v>337.36519334242467</v>
      </c>
      <c r="J15" s="5">
        <f t="shared" si="7"/>
        <v>314.00137570271897</v>
      </c>
      <c r="K15" s="5">
        <f t="shared" si="8"/>
        <v>291.25476602604152</v>
      </c>
      <c r="L15" s="5">
        <f t="shared" si="9"/>
        <v>271.01411263592433</v>
      </c>
      <c r="M15" s="5">
        <f t="shared" si="10"/>
        <v>263.61765190166494</v>
      </c>
      <c r="N15" s="5">
        <f t="shared" si="11"/>
        <v>247.47996537556511</v>
      </c>
      <c r="O15" s="5">
        <f t="shared" si="12"/>
        <v>239.16306962187235</v>
      </c>
      <c r="P15" s="5">
        <f t="shared" si="13"/>
        <v>228.63754707638839</v>
      </c>
      <c r="Q15" s="5">
        <f t="shared" si="14"/>
        <v>229.50888616522028</v>
      </c>
      <c r="R15" s="5">
        <f t="shared" si="15"/>
        <v>226.67724031869645</v>
      </c>
      <c r="S15" s="5">
        <f t="shared" si="16"/>
        <v>219.06309506441283</v>
      </c>
      <c r="T15" s="5">
        <f t="shared" si="17"/>
        <v>177.34616720134869</v>
      </c>
      <c r="U15" s="5">
        <f t="shared" si="18"/>
        <v>187.17076976793155</v>
      </c>
      <c r="V15" s="5">
        <f t="shared" si="19"/>
        <v>234.25171799583461</v>
      </c>
      <c r="W15" s="5">
        <f t="shared" si="20"/>
        <v>196.10191178858636</v>
      </c>
      <c r="X15" s="5">
        <f t="shared" si="21"/>
        <v>153.95510835051735</v>
      </c>
      <c r="Y15" s="14">
        <f t="shared" si="22"/>
        <v>105.17703416468827</v>
      </c>
      <c r="Z15" s="21">
        <f t="shared" si="26"/>
        <v>66.055856679576323</v>
      </c>
      <c r="AA15" s="5">
        <f t="shared" si="27"/>
        <v>72.185775167965062</v>
      </c>
      <c r="AB15" s="5">
        <f t="shared" si="27"/>
        <v>89.095625766886599</v>
      </c>
      <c r="AC15" s="5">
        <f t="shared" si="27"/>
        <v>109.35916778063678</v>
      </c>
      <c r="AD15" s="5">
        <f t="shared" si="27"/>
        <v>178.97673227322039</v>
      </c>
      <c r="AE15" s="5">
        <f t="shared" si="27"/>
        <v>190.3561122309163</v>
      </c>
      <c r="AF15" s="5">
        <f t="shared" si="27"/>
        <v>248.10192615100269</v>
      </c>
      <c r="AG15" s="5">
        <f t="shared" si="27"/>
        <v>274.0745448270369</v>
      </c>
      <c r="AH15" s="5">
        <f t="shared" si="27"/>
        <v>271.08477094497772</v>
      </c>
      <c r="AI15" s="5">
        <f t="shared" si="27"/>
        <v>275.40872465293563</v>
      </c>
      <c r="AJ15" s="5">
        <f t="shared" si="27"/>
        <v>279.27281726137926</v>
      </c>
      <c r="AK15" s="5">
        <f t="shared" si="28"/>
        <v>294.14013791524638</v>
      </c>
      <c r="AL15" s="5">
        <f t="shared" si="28"/>
        <v>325.74737556348794</v>
      </c>
      <c r="AM15" s="5">
        <f t="shared" si="28"/>
        <v>324.876695186343</v>
      </c>
      <c r="AN15" s="5">
        <f t="shared" si="28"/>
        <v>314.94540430526803</v>
      </c>
      <c r="AO15" s="5">
        <f t="shared" si="28"/>
        <v>336.93832009956952</v>
      </c>
      <c r="AP15" s="5">
        <f t="shared" si="28"/>
        <v>370.01294090882811</v>
      </c>
      <c r="AQ15" s="5">
        <f t="shared" si="28"/>
        <v>351.40248030874608</v>
      </c>
      <c r="AR15" s="5">
        <f t="shared" si="28"/>
        <v>336.56726048030828</v>
      </c>
      <c r="AS15" s="5">
        <f t="shared" si="28"/>
        <v>336.35130116543337</v>
      </c>
      <c r="AT15" s="4">
        <f t="shared" si="23"/>
        <v>66.055856679576323</v>
      </c>
      <c r="AU15" s="14">
        <f t="shared" si="3"/>
        <v>0.42963639299488116</v>
      </c>
      <c r="AX15" s="58"/>
      <c r="AY15" s="34" t="s">
        <v>1</v>
      </c>
      <c r="AZ15" s="34">
        <v>6.7919999999999998</v>
      </c>
      <c r="BA15" s="34">
        <v>170.982</v>
      </c>
    </row>
    <row r="16" spans="1:53" x14ac:dyDescent="0.25">
      <c r="A16" s="35" t="s">
        <v>25</v>
      </c>
      <c r="B16" s="35">
        <v>6.8029999999999999</v>
      </c>
      <c r="C16" s="11">
        <v>0</v>
      </c>
      <c r="D16" s="8">
        <f>D15</f>
        <v>379.99</v>
      </c>
      <c r="E16" s="8">
        <v>0</v>
      </c>
      <c r="F16" s="16">
        <f t="shared" ref="F16:F47" si="31">SQRT(F15^2+2*$P$195*9.81* C16)</f>
        <v>66.055856679576323</v>
      </c>
      <c r="G16" s="8">
        <f t="shared" si="4"/>
        <v>347.24268870143283</v>
      </c>
      <c r="H16" s="8">
        <f t="shared" si="5"/>
        <v>351.34688654885304</v>
      </c>
      <c r="I16" s="8">
        <f t="shared" si="6"/>
        <v>337.36519334242467</v>
      </c>
      <c r="J16" s="17">
        <f t="shared" si="7"/>
        <v>314.00137570271897</v>
      </c>
      <c r="K16" s="17">
        <f t="shared" si="8"/>
        <v>291.25476602604152</v>
      </c>
      <c r="L16" s="17">
        <f t="shared" si="9"/>
        <v>271.01411263592433</v>
      </c>
      <c r="M16" s="8">
        <f t="shared" si="10"/>
        <v>263.61765190166494</v>
      </c>
      <c r="N16" s="8">
        <f t="shared" si="11"/>
        <v>247.47996537556511</v>
      </c>
      <c r="O16" s="8">
        <f t="shared" si="12"/>
        <v>239.16306962187235</v>
      </c>
      <c r="P16" s="8">
        <f t="shared" si="13"/>
        <v>228.63754707638839</v>
      </c>
      <c r="Q16" s="8">
        <f t="shared" si="14"/>
        <v>229.50888616522028</v>
      </c>
      <c r="R16" s="8">
        <f t="shared" si="15"/>
        <v>226.67724031869645</v>
      </c>
      <c r="S16" s="8">
        <f t="shared" si="16"/>
        <v>219.06309506441283</v>
      </c>
      <c r="T16" s="8">
        <f t="shared" si="17"/>
        <v>177.34616720134869</v>
      </c>
      <c r="U16" s="8">
        <f t="shared" si="18"/>
        <v>187.17076976793155</v>
      </c>
      <c r="V16" s="8">
        <f t="shared" si="19"/>
        <v>234.25171799583461</v>
      </c>
      <c r="W16" s="8">
        <f t="shared" si="20"/>
        <v>196.10191178858636</v>
      </c>
      <c r="X16" s="8">
        <f t="shared" si="21"/>
        <v>153.95510835051735</v>
      </c>
      <c r="Y16" s="9">
        <f t="shared" si="22"/>
        <v>105.17703416468827</v>
      </c>
      <c r="Z16" s="11">
        <f t="shared" ref="Z16:Z47" si="32">SQRT(Z17^2+2*$P$195*9.81* $C16)</f>
        <v>357.14926606346654</v>
      </c>
      <c r="AA16" s="8">
        <f t="shared" si="27"/>
        <v>67.728521795474023</v>
      </c>
      <c r="AB16" s="8">
        <f t="shared" si="27"/>
        <v>85.524248367308715</v>
      </c>
      <c r="AC16" s="8">
        <f t="shared" si="27"/>
        <v>106.46968632279081</v>
      </c>
      <c r="AD16" s="8">
        <f t="shared" si="27"/>
        <v>177.22594963266528</v>
      </c>
      <c r="AE16" s="8">
        <f t="shared" si="27"/>
        <v>188.71093235864529</v>
      </c>
      <c r="AF16" s="8">
        <f t="shared" si="27"/>
        <v>246.84191760687159</v>
      </c>
      <c r="AG16" s="8">
        <f t="shared" si="27"/>
        <v>272.93446585242299</v>
      </c>
      <c r="AH16" s="8">
        <f t="shared" si="27"/>
        <v>269.93206472423952</v>
      </c>
      <c r="AI16" s="8">
        <f t="shared" si="27"/>
        <v>274.27419153641949</v>
      </c>
      <c r="AJ16" s="8">
        <f t="shared" si="27"/>
        <v>278.15404543005974</v>
      </c>
      <c r="AK16" s="8">
        <f t="shared" si="28"/>
        <v>293.07812484182466</v>
      </c>
      <c r="AL16" s="8">
        <f t="shared" si="28"/>
        <v>324.7887301223675</v>
      </c>
      <c r="AM16" s="8">
        <f t="shared" si="28"/>
        <v>323.91547292959012</v>
      </c>
      <c r="AN16" s="8">
        <f t="shared" si="28"/>
        <v>313.95377720455718</v>
      </c>
      <c r="AO16" s="8">
        <f t="shared" si="28"/>
        <v>336.01160408462084</v>
      </c>
      <c r="AP16" s="8">
        <f t="shared" si="28"/>
        <v>369.16926059464913</v>
      </c>
      <c r="AQ16" s="8">
        <f t="shared" si="28"/>
        <v>350.51400784439227</v>
      </c>
      <c r="AR16" s="8">
        <f t="shared" si="28"/>
        <v>335.63951995439942</v>
      </c>
      <c r="AS16" s="8">
        <f t="shared" si="28"/>
        <v>335.42296332195275</v>
      </c>
      <c r="AT16" s="30">
        <f t="shared" si="23"/>
        <v>66.055856679576323</v>
      </c>
      <c r="AU16" s="9">
        <f t="shared" si="3"/>
        <v>0</v>
      </c>
      <c r="AX16" s="58"/>
      <c r="AY16" s="34" t="s">
        <v>1</v>
      </c>
      <c r="AZ16" s="34">
        <v>6.7610000000000001</v>
      </c>
      <c r="BA16" s="34">
        <v>166.42099999999999</v>
      </c>
    </row>
    <row r="17" spans="1:53" x14ac:dyDescent="0.25">
      <c r="A17" s="37"/>
      <c r="B17" s="37"/>
      <c r="C17" s="15">
        <v>6.8</v>
      </c>
      <c r="D17" s="5">
        <f>C17+D15</f>
        <v>386.79</v>
      </c>
      <c r="E17" s="5">
        <v>0</v>
      </c>
      <c r="F17" s="12">
        <f t="shared" si="31"/>
        <v>67.177392935962672</v>
      </c>
      <c r="G17" s="5">
        <f t="shared" si="4"/>
        <v>347.45778272561427</v>
      </c>
      <c r="H17" s="5">
        <f t="shared" si="5"/>
        <v>351.55946951770846</v>
      </c>
      <c r="I17" s="18">
        <f t="shared" si="6"/>
        <v>337.58658089291936</v>
      </c>
      <c r="J17" s="18">
        <f t="shared" si="7"/>
        <v>314.23922394125162</v>
      </c>
      <c r="K17" s="18">
        <f t="shared" si="8"/>
        <v>291.51117414755163</v>
      </c>
      <c r="L17" s="18">
        <f t="shared" si="9"/>
        <v>271.28965178907487</v>
      </c>
      <c r="M17" s="5">
        <f t="shared" si="10"/>
        <v>263.90091381832571</v>
      </c>
      <c r="N17" s="5">
        <f t="shared" si="11"/>
        <v>247.78167644579958</v>
      </c>
      <c r="O17" s="5">
        <f t="shared" si="12"/>
        <v>239.47525924603687</v>
      </c>
      <c r="P17" s="5">
        <f t="shared" si="13"/>
        <v>228.96408856654293</v>
      </c>
      <c r="Q17" s="5">
        <f t="shared" si="14"/>
        <v>229.83418968639117</v>
      </c>
      <c r="R17" s="5">
        <f t="shared" si="15"/>
        <v>227.00660166281523</v>
      </c>
      <c r="S17" s="5">
        <f t="shared" si="16"/>
        <v>219.40388679146042</v>
      </c>
      <c r="T17" s="5">
        <f t="shared" si="17"/>
        <v>177.7669512058097</v>
      </c>
      <c r="U17" s="5">
        <f t="shared" si="18"/>
        <v>187.56951504847487</v>
      </c>
      <c r="V17" s="5">
        <f t="shared" si="19"/>
        <v>234.57044422518373</v>
      </c>
      <c r="W17" s="5">
        <f t="shared" si="20"/>
        <v>196.48253288050444</v>
      </c>
      <c r="X17" s="5">
        <f t="shared" si="21"/>
        <v>154.43963645133181</v>
      </c>
      <c r="Y17" s="14">
        <f t="shared" si="22"/>
        <v>105.88500571695693</v>
      </c>
      <c r="Z17" s="12">
        <f t="shared" si="32"/>
        <v>357.14926606346654</v>
      </c>
      <c r="AA17" s="5">
        <f t="shared" si="27"/>
        <v>67.728521795474023</v>
      </c>
      <c r="AB17" s="5">
        <f t="shared" si="27"/>
        <v>85.524248367308715</v>
      </c>
      <c r="AC17" s="5">
        <f t="shared" si="27"/>
        <v>106.46968632279081</v>
      </c>
      <c r="AD17" s="5">
        <f t="shared" si="27"/>
        <v>177.22594963266528</v>
      </c>
      <c r="AE17" s="5">
        <f t="shared" si="27"/>
        <v>188.71093235864529</v>
      </c>
      <c r="AF17" s="5">
        <f t="shared" si="27"/>
        <v>246.84191760687159</v>
      </c>
      <c r="AG17" s="5">
        <f t="shared" si="27"/>
        <v>272.93446585242299</v>
      </c>
      <c r="AH17" s="5">
        <f t="shared" si="27"/>
        <v>269.93206472423952</v>
      </c>
      <c r="AI17" s="5">
        <f t="shared" si="27"/>
        <v>274.27419153641949</v>
      </c>
      <c r="AJ17" s="5">
        <f t="shared" si="27"/>
        <v>278.15404543005974</v>
      </c>
      <c r="AK17" s="5">
        <f t="shared" si="28"/>
        <v>293.07812484182466</v>
      </c>
      <c r="AL17" s="5">
        <f t="shared" si="28"/>
        <v>324.7887301223675</v>
      </c>
      <c r="AM17" s="5">
        <f t="shared" si="28"/>
        <v>323.91547292959012</v>
      </c>
      <c r="AN17" s="5">
        <f t="shared" si="28"/>
        <v>313.95377720455718</v>
      </c>
      <c r="AO17" s="5">
        <f t="shared" si="28"/>
        <v>336.01160408462084</v>
      </c>
      <c r="AP17" s="5">
        <f t="shared" si="28"/>
        <v>369.16926059464913</v>
      </c>
      <c r="AQ17" s="5">
        <f t="shared" si="28"/>
        <v>350.51400784439227</v>
      </c>
      <c r="AR17" s="5">
        <f t="shared" si="28"/>
        <v>335.63951995439942</v>
      </c>
      <c r="AS17" s="5">
        <f t="shared" si="28"/>
        <v>335.42296332195275</v>
      </c>
      <c r="AT17" s="4">
        <f t="shared" si="23"/>
        <v>67.177392935962672</v>
      </c>
      <c r="AU17" s="14">
        <f t="shared" si="3"/>
        <v>0.1012245296045077</v>
      </c>
      <c r="AX17" s="58"/>
      <c r="AY17" s="34" t="s">
        <v>1</v>
      </c>
      <c r="AZ17" s="34">
        <v>6.7329999999999997</v>
      </c>
      <c r="BA17" s="34">
        <v>169.28899999999999</v>
      </c>
    </row>
    <row r="18" spans="1:53" x14ac:dyDescent="0.25">
      <c r="A18" s="30" t="s">
        <v>16</v>
      </c>
      <c r="B18" s="30">
        <v>192.52</v>
      </c>
      <c r="C18" s="10">
        <v>0</v>
      </c>
      <c r="D18" s="1">
        <f>C18+D17</f>
        <v>386.79</v>
      </c>
      <c r="E18" s="1">
        <f>$Q$200</f>
        <v>269.26646428571433</v>
      </c>
      <c r="F18" s="16">
        <f t="shared" si="31"/>
        <v>67.177392935962672</v>
      </c>
      <c r="G18" s="22">
        <f>$Q$201</f>
        <v>66.616264865271461</v>
      </c>
      <c r="H18" s="8">
        <f t="shared" ref="H18:Q24" si="33">SQRT(H17^2+2*$P$195*9.81* $C18)</f>
        <v>351.55946951770846</v>
      </c>
      <c r="I18" s="17">
        <f t="shared" si="33"/>
        <v>337.58658089291936</v>
      </c>
      <c r="J18" s="17">
        <f t="shared" si="33"/>
        <v>314.23922394125162</v>
      </c>
      <c r="K18" s="17">
        <f t="shared" si="33"/>
        <v>291.51117414755163</v>
      </c>
      <c r="L18" s="17">
        <f t="shared" si="33"/>
        <v>271.28965178907487</v>
      </c>
      <c r="M18" s="8">
        <f t="shared" si="33"/>
        <v>263.90091381832571</v>
      </c>
      <c r="N18" s="8">
        <f t="shared" si="33"/>
        <v>247.78167644579958</v>
      </c>
      <c r="O18" s="8">
        <f t="shared" si="33"/>
        <v>239.47525924603687</v>
      </c>
      <c r="P18" s="8">
        <f t="shared" si="33"/>
        <v>228.96408856654293</v>
      </c>
      <c r="Q18" s="8">
        <f t="shared" si="33"/>
        <v>229.83418968639117</v>
      </c>
      <c r="R18" s="8">
        <f t="shared" ref="R18:Y24" si="34">SQRT(R17^2+2*$P$195*9.81* $C18)</f>
        <v>227.00660166281523</v>
      </c>
      <c r="S18" s="8">
        <f t="shared" si="34"/>
        <v>219.40388679146042</v>
      </c>
      <c r="T18" s="8">
        <f t="shared" si="34"/>
        <v>177.7669512058097</v>
      </c>
      <c r="U18" s="8">
        <f t="shared" si="34"/>
        <v>187.56951504847487</v>
      </c>
      <c r="V18" s="8">
        <f t="shared" si="34"/>
        <v>234.57044422518373</v>
      </c>
      <c r="W18" s="8">
        <f t="shared" si="34"/>
        <v>196.48253288050444</v>
      </c>
      <c r="X18" s="8">
        <f t="shared" si="34"/>
        <v>154.43963645133181</v>
      </c>
      <c r="Y18" s="9">
        <f t="shared" si="34"/>
        <v>105.88500571695693</v>
      </c>
      <c r="Z18" s="11">
        <f t="shared" si="32"/>
        <v>356.94001222848749</v>
      </c>
      <c r="AA18" s="22">
        <f>$Q$201</f>
        <v>66.616264865271461</v>
      </c>
      <c r="AB18" s="8">
        <f t="shared" ref="AB18:AK24" si="35">SQRT(AB19^2+2*$P$195*9.81* $C18)</f>
        <v>84.646152533904967</v>
      </c>
      <c r="AC18" s="8">
        <f t="shared" si="35"/>
        <v>105.76562856464037</v>
      </c>
      <c r="AD18" s="8">
        <f t="shared" si="35"/>
        <v>176.80387807737705</v>
      </c>
      <c r="AE18" s="8">
        <f t="shared" si="35"/>
        <v>188.31460397873872</v>
      </c>
      <c r="AF18" s="8">
        <f t="shared" si="35"/>
        <v>246.53905647551582</v>
      </c>
      <c r="AG18" s="8">
        <f t="shared" si="35"/>
        <v>272.66058888322573</v>
      </c>
      <c r="AH18" s="8">
        <f t="shared" si="35"/>
        <v>269.65513836433945</v>
      </c>
      <c r="AI18" s="8">
        <f t="shared" si="35"/>
        <v>274.00165368653626</v>
      </c>
      <c r="AJ18" s="8">
        <f t="shared" si="35"/>
        <v>277.88531279847763</v>
      </c>
      <c r="AK18" s="8">
        <f t="shared" si="35"/>
        <v>292.82308881097504</v>
      </c>
      <c r="AL18" s="8">
        <f t="shared" ref="AL18:AS24" si="36">SQRT(AL19^2+2*$P$195*9.81* $C18)</f>
        <v>324.55861303391731</v>
      </c>
      <c r="AM18" s="8">
        <f t="shared" si="36"/>
        <v>323.68473501726959</v>
      </c>
      <c r="AN18" s="8">
        <f t="shared" si="36"/>
        <v>313.71571255040561</v>
      </c>
      <c r="AO18" s="8">
        <f t="shared" si="36"/>
        <v>335.78917814533571</v>
      </c>
      <c r="AP18" s="8">
        <f t="shared" si="36"/>
        <v>368.96682377688097</v>
      </c>
      <c r="AQ18" s="8">
        <f t="shared" si="36"/>
        <v>350.30079042893794</v>
      </c>
      <c r="AR18" s="8">
        <f t="shared" si="36"/>
        <v>335.4168472739849</v>
      </c>
      <c r="AS18" s="8">
        <f t="shared" si="36"/>
        <v>335.2001467835002</v>
      </c>
      <c r="AT18" s="30">
        <f t="shared" si="23"/>
        <v>66.616264865271461</v>
      </c>
      <c r="AU18" s="9">
        <f t="shared" si="3"/>
        <v>0</v>
      </c>
      <c r="AX18" s="58"/>
      <c r="AY18" s="34" t="s">
        <v>1</v>
      </c>
      <c r="AZ18" s="34">
        <v>6.7060000000000004</v>
      </c>
      <c r="BA18" s="34">
        <v>161.96199999999999</v>
      </c>
    </row>
    <row r="19" spans="1:53" x14ac:dyDescent="0.25">
      <c r="A19" s="31"/>
      <c r="B19" s="31"/>
      <c r="C19" s="10">
        <v>50</v>
      </c>
      <c r="D19" s="1">
        <f>D18+C19</f>
        <v>436.79</v>
      </c>
      <c r="E19" s="1">
        <f>$Q$200</f>
        <v>269.26646428571433</v>
      </c>
      <c r="F19" s="10">
        <f t="shared" si="31"/>
        <v>74.910093590067873</v>
      </c>
      <c r="G19" s="23">
        <f>$Q$201</f>
        <v>66.616264865271461</v>
      </c>
      <c r="H19" s="1">
        <f t="shared" si="33"/>
        <v>353.11864947574293</v>
      </c>
      <c r="I19" s="13">
        <f t="shared" si="33"/>
        <v>339.20999336542485</v>
      </c>
      <c r="J19" s="13">
        <f t="shared" si="33"/>
        <v>315.98261006454152</v>
      </c>
      <c r="K19" s="13">
        <f t="shared" si="33"/>
        <v>293.38964646504513</v>
      </c>
      <c r="L19" s="13">
        <f t="shared" si="33"/>
        <v>273.30714437759855</v>
      </c>
      <c r="M19" s="1">
        <f t="shared" si="33"/>
        <v>265.97445801081608</v>
      </c>
      <c r="N19" s="1">
        <f t="shared" si="33"/>
        <v>249.98895812073562</v>
      </c>
      <c r="O19" s="1">
        <f t="shared" si="33"/>
        <v>241.75839135582567</v>
      </c>
      <c r="P19" s="1">
        <f t="shared" si="33"/>
        <v>231.35097547472697</v>
      </c>
      <c r="Q19" s="1">
        <f t="shared" si="33"/>
        <v>232.21213307835583</v>
      </c>
      <c r="R19" s="1">
        <f t="shared" si="34"/>
        <v>229.41385572475798</v>
      </c>
      <c r="S19" s="1">
        <f t="shared" si="34"/>
        <v>221.89363564374707</v>
      </c>
      <c r="T19" s="1">
        <f t="shared" si="34"/>
        <v>180.83088492016159</v>
      </c>
      <c r="U19" s="1">
        <f t="shared" si="34"/>
        <v>190.47583304849999</v>
      </c>
      <c r="V19" s="1">
        <f t="shared" si="34"/>
        <v>236.90085120995246</v>
      </c>
      <c r="W19" s="1">
        <f t="shared" si="34"/>
        <v>199.25889121225811</v>
      </c>
      <c r="X19" s="1">
        <f t="shared" si="34"/>
        <v>157.95670706627033</v>
      </c>
      <c r="Y19" s="6">
        <f t="shared" si="34"/>
        <v>110.95203664502965</v>
      </c>
      <c r="Z19" s="10">
        <f t="shared" si="32"/>
        <v>356.94001222848749</v>
      </c>
      <c r="AA19" s="23">
        <f>$Q$201</f>
        <v>66.616264865271461</v>
      </c>
      <c r="AB19" s="1">
        <f t="shared" si="35"/>
        <v>84.646152533904967</v>
      </c>
      <c r="AC19" s="1">
        <f t="shared" si="35"/>
        <v>105.76562856464037</v>
      </c>
      <c r="AD19" s="1">
        <f t="shared" si="35"/>
        <v>176.80387807737705</v>
      </c>
      <c r="AE19" s="1">
        <f t="shared" si="35"/>
        <v>188.31460397873872</v>
      </c>
      <c r="AF19" s="1">
        <f t="shared" si="35"/>
        <v>246.53905647551582</v>
      </c>
      <c r="AG19" s="1">
        <f t="shared" si="35"/>
        <v>272.66058888322573</v>
      </c>
      <c r="AH19" s="1">
        <f t="shared" si="35"/>
        <v>269.65513836433945</v>
      </c>
      <c r="AI19" s="1">
        <f t="shared" si="35"/>
        <v>274.00165368653626</v>
      </c>
      <c r="AJ19" s="1">
        <f t="shared" si="35"/>
        <v>277.88531279847763</v>
      </c>
      <c r="AK19" s="1">
        <f t="shared" si="35"/>
        <v>292.82308881097504</v>
      </c>
      <c r="AL19" s="1">
        <f t="shared" si="36"/>
        <v>324.55861303391731</v>
      </c>
      <c r="AM19" s="1">
        <f t="shared" si="36"/>
        <v>323.68473501726959</v>
      </c>
      <c r="AN19" s="1">
        <f t="shared" si="36"/>
        <v>313.71571255040561</v>
      </c>
      <c r="AO19" s="1">
        <f t="shared" si="36"/>
        <v>335.78917814533571</v>
      </c>
      <c r="AP19" s="1">
        <f t="shared" si="36"/>
        <v>368.96682377688097</v>
      </c>
      <c r="AQ19" s="1">
        <f t="shared" si="36"/>
        <v>350.30079042893794</v>
      </c>
      <c r="AR19" s="1">
        <f t="shared" si="36"/>
        <v>335.4168472739849</v>
      </c>
      <c r="AS19" s="1">
        <f t="shared" si="36"/>
        <v>335.2001467835002</v>
      </c>
      <c r="AT19" s="31">
        <f t="shared" si="23"/>
        <v>66.616264865271461</v>
      </c>
      <c r="AU19" s="6">
        <f t="shared" si="3"/>
        <v>0.75056744927267927</v>
      </c>
      <c r="AX19" s="58"/>
      <c r="AY19" s="34" t="s">
        <v>1</v>
      </c>
      <c r="AZ19" s="34">
        <v>6.7</v>
      </c>
      <c r="BA19" s="34">
        <v>157.249</v>
      </c>
    </row>
    <row r="20" spans="1:53" x14ac:dyDescent="0.25">
      <c r="A20" s="31"/>
      <c r="B20" s="31"/>
      <c r="C20" s="10">
        <v>50</v>
      </c>
      <c r="D20" s="1">
        <f>D19+C20</f>
        <v>486.79</v>
      </c>
      <c r="E20" s="1">
        <f>$Q$200</f>
        <v>269.26646428571433</v>
      </c>
      <c r="F20" s="10">
        <f t="shared" si="31"/>
        <v>81.916067542776545</v>
      </c>
      <c r="G20" s="23">
        <f>$Q$201</f>
        <v>66.616264865271461</v>
      </c>
      <c r="H20" s="1">
        <f t="shared" si="33"/>
        <v>354.67097514114766</v>
      </c>
      <c r="I20" s="13">
        <f t="shared" si="33"/>
        <v>340.82567332724739</v>
      </c>
      <c r="J20" s="13">
        <f t="shared" si="33"/>
        <v>317.71642995476344</v>
      </c>
      <c r="K20" s="13">
        <f t="shared" si="33"/>
        <v>295.2561678490124</v>
      </c>
      <c r="L20" s="13">
        <f t="shared" si="33"/>
        <v>275.30985301626509</v>
      </c>
      <c r="M20" s="1">
        <f t="shared" si="33"/>
        <v>268.03196136682539</v>
      </c>
      <c r="N20" s="1">
        <f t="shared" si="33"/>
        <v>252.17692039972829</v>
      </c>
      <c r="O20" s="1">
        <f t="shared" si="33"/>
        <v>244.02016267299831</v>
      </c>
      <c r="P20" s="1">
        <f t="shared" si="33"/>
        <v>233.71348667355019</v>
      </c>
      <c r="Q20" s="1">
        <f t="shared" si="33"/>
        <v>234.56597099494215</v>
      </c>
      <c r="R20" s="1">
        <f t="shared" si="34"/>
        <v>231.79611126699271</v>
      </c>
      <c r="S20" s="1">
        <f t="shared" si="34"/>
        <v>224.35575664377322</v>
      </c>
      <c r="T20" s="1">
        <f t="shared" si="34"/>
        <v>183.843762311939</v>
      </c>
      <c r="U20" s="1">
        <f t="shared" si="34"/>
        <v>193.33846739725658</v>
      </c>
      <c r="V20" s="1">
        <f t="shared" si="34"/>
        <v>239.20855608443449</v>
      </c>
      <c r="W20" s="1">
        <f t="shared" si="34"/>
        <v>201.997093363094</v>
      </c>
      <c r="X20" s="1">
        <f t="shared" si="34"/>
        <v>161.39715396257623</v>
      </c>
      <c r="Y20" s="6">
        <f t="shared" si="34"/>
        <v>115.79755798668641</v>
      </c>
      <c r="Z20" s="10">
        <f t="shared" si="32"/>
        <v>355.39759752940478</v>
      </c>
      <c r="AA20" s="23">
        <f>$Q$201</f>
        <v>66.616264865271461</v>
      </c>
      <c r="AB20" s="1">
        <f t="shared" si="35"/>
        <v>77.886142148607576</v>
      </c>
      <c r="AC20" s="1">
        <f t="shared" si="35"/>
        <v>100.43728483821867</v>
      </c>
      <c r="AD20" s="1">
        <f t="shared" si="35"/>
        <v>173.66891288656129</v>
      </c>
      <c r="AE20" s="1">
        <f t="shared" si="35"/>
        <v>185.37440511480864</v>
      </c>
      <c r="AF20" s="1">
        <f t="shared" si="35"/>
        <v>244.30060656461248</v>
      </c>
      <c r="AG20" s="1">
        <f t="shared" si="35"/>
        <v>270.63827654296693</v>
      </c>
      <c r="AH20" s="1">
        <f t="shared" si="35"/>
        <v>267.61011499248502</v>
      </c>
      <c r="AI20" s="1">
        <f t="shared" si="35"/>
        <v>271.98931269988634</v>
      </c>
      <c r="AJ20" s="1">
        <f t="shared" si="35"/>
        <v>275.90129950601494</v>
      </c>
      <c r="AK20" s="1">
        <f t="shared" si="35"/>
        <v>290.94095851357912</v>
      </c>
      <c r="AL20" s="1">
        <f t="shared" si="36"/>
        <v>322.86153889012559</v>
      </c>
      <c r="AM20" s="1">
        <f t="shared" si="36"/>
        <v>321.98305496283501</v>
      </c>
      <c r="AN20" s="1">
        <f t="shared" si="36"/>
        <v>311.95965813067676</v>
      </c>
      <c r="AO20" s="1">
        <f t="shared" si="36"/>
        <v>334.14914657906877</v>
      </c>
      <c r="AP20" s="1">
        <f t="shared" si="36"/>
        <v>367.47489308522825</v>
      </c>
      <c r="AQ20" s="1">
        <f t="shared" si="36"/>
        <v>348.72901194930529</v>
      </c>
      <c r="AR20" s="1">
        <f t="shared" si="36"/>
        <v>333.77498623356979</v>
      </c>
      <c r="AS20" s="1">
        <f t="shared" si="36"/>
        <v>333.55721908494212</v>
      </c>
      <c r="AT20" s="31">
        <f t="shared" si="23"/>
        <v>66.616264865271461</v>
      </c>
      <c r="AU20" s="6">
        <f t="shared" si="3"/>
        <v>0.75056744927267927</v>
      </c>
      <c r="AX20" s="58"/>
      <c r="AY20" s="34" t="s">
        <v>1</v>
      </c>
      <c r="AZ20" s="34">
        <v>6.694</v>
      </c>
      <c r="BA20" s="34">
        <v>162.57499999999999</v>
      </c>
    </row>
    <row r="21" spans="1:53" x14ac:dyDescent="0.25">
      <c r="A21" s="31"/>
      <c r="B21" s="31"/>
      <c r="C21" s="10">
        <v>50</v>
      </c>
      <c r="D21" s="1">
        <f>D20+C21</f>
        <v>536.79</v>
      </c>
      <c r="E21" s="1">
        <f>$Q$200</f>
        <v>269.26646428571433</v>
      </c>
      <c r="F21" s="10">
        <f t="shared" si="31"/>
        <v>88.368332120011914</v>
      </c>
      <c r="G21" s="23">
        <f>$Q$201</f>
        <v>66.616264865271461</v>
      </c>
      <c r="H21" s="1">
        <f t="shared" si="33"/>
        <v>356.216536123146</v>
      </c>
      <c r="I21" s="13">
        <f t="shared" si="33"/>
        <v>342.43373022961913</v>
      </c>
      <c r="J21" s="13">
        <f t="shared" si="33"/>
        <v>319.44083937906265</v>
      </c>
      <c r="K21" s="13">
        <f t="shared" si="33"/>
        <v>297.11096353531656</v>
      </c>
      <c r="L21" s="13">
        <f t="shared" si="33"/>
        <v>277.2980980241976</v>
      </c>
      <c r="M21" s="1">
        <f t="shared" si="33"/>
        <v>270.07379049835134</v>
      </c>
      <c r="N21" s="1">
        <f t="shared" si="33"/>
        <v>254.34606185724775</v>
      </c>
      <c r="O21" s="1">
        <f t="shared" si="33"/>
        <v>246.26116175913035</v>
      </c>
      <c r="P21" s="1">
        <f t="shared" si="33"/>
        <v>236.05235405118864</v>
      </c>
      <c r="Q21" s="1">
        <f t="shared" si="33"/>
        <v>236.89642198395492</v>
      </c>
      <c r="R21" s="1">
        <f t="shared" si="34"/>
        <v>234.15413128642439</v>
      </c>
      <c r="S21" s="1">
        <f t="shared" si="34"/>
        <v>226.79114960509369</v>
      </c>
      <c r="T21" s="1">
        <f t="shared" si="34"/>
        <v>186.80805373700761</v>
      </c>
      <c r="U21" s="1">
        <f t="shared" si="34"/>
        <v>196.15933058491009</v>
      </c>
      <c r="V21" s="1">
        <f t="shared" si="34"/>
        <v>241.49420966971454</v>
      </c>
      <c r="W21" s="1">
        <f t="shared" si="34"/>
        <v>204.6986705553764</v>
      </c>
      <c r="X21" s="1">
        <f t="shared" si="34"/>
        <v>164.76577711169131</v>
      </c>
      <c r="Y21" s="6">
        <f t="shared" si="34"/>
        <v>120.4483060722732</v>
      </c>
      <c r="Z21" s="10">
        <f t="shared" si="32"/>
        <v>353.84845955531978</v>
      </c>
      <c r="AA21" s="23">
        <f>$Q$201</f>
        <v>66.616264865271461</v>
      </c>
      <c r="AB21" s="1">
        <f t="shared" si="35"/>
        <v>70.480714658643365</v>
      </c>
      <c r="AC21" s="1">
        <f t="shared" si="35"/>
        <v>94.809958262165011</v>
      </c>
      <c r="AD21" s="1">
        <f t="shared" si="35"/>
        <v>170.47630716084865</v>
      </c>
      <c r="AE21" s="1">
        <f t="shared" si="35"/>
        <v>182.38681441285493</v>
      </c>
      <c r="AF21" s="1">
        <f t="shared" si="35"/>
        <v>242.04145588687399</v>
      </c>
      <c r="AG21" s="1">
        <f t="shared" si="35"/>
        <v>268.60073851377894</v>
      </c>
      <c r="AH21" s="1">
        <f t="shared" si="35"/>
        <v>265.54934314791865</v>
      </c>
      <c r="AI21" s="1">
        <f t="shared" si="35"/>
        <v>269.9619718089134</v>
      </c>
      <c r="AJ21" s="1">
        <f t="shared" si="35"/>
        <v>273.90291540819305</v>
      </c>
      <c r="AK21" s="1">
        <f t="shared" si="35"/>
        <v>289.04657296152146</v>
      </c>
      <c r="AL21" s="1">
        <f t="shared" si="36"/>
        <v>321.15549706411701</v>
      </c>
      <c r="AM21" s="1">
        <f t="shared" si="36"/>
        <v>320.27233362124809</v>
      </c>
      <c r="AN21" s="1">
        <f t="shared" si="36"/>
        <v>310.19366257389709</v>
      </c>
      <c r="AO21" s="1">
        <f t="shared" si="36"/>
        <v>332.5010258022071</v>
      </c>
      <c r="AP21" s="1">
        <f t="shared" si="36"/>
        <v>365.97688048290689</v>
      </c>
      <c r="AQ21" s="1">
        <f t="shared" si="36"/>
        <v>347.1501170605286</v>
      </c>
      <c r="AR21" s="1">
        <f t="shared" si="36"/>
        <v>332.12500874703744</v>
      </c>
      <c r="AS21" s="1">
        <f t="shared" si="36"/>
        <v>331.90615903245913</v>
      </c>
      <c r="AT21" s="31">
        <f t="shared" si="23"/>
        <v>66.616264865271461</v>
      </c>
      <c r="AU21" s="6">
        <f t="shared" si="3"/>
        <v>0.75056744927267927</v>
      </c>
      <c r="AX21" s="58"/>
      <c r="AY21" s="34" t="s">
        <v>1</v>
      </c>
      <c r="AZ21" s="34">
        <v>6.6859999999999999</v>
      </c>
      <c r="BA21" s="34">
        <v>164.512</v>
      </c>
    </row>
    <row r="22" spans="1:53" x14ac:dyDescent="0.25">
      <c r="A22" s="4"/>
      <c r="B22" s="4"/>
      <c r="C22" s="10">
        <v>42.52</v>
      </c>
      <c r="D22" s="1">
        <f>D21+C22</f>
        <v>579.30999999999995</v>
      </c>
      <c r="E22" s="1">
        <f>$Q$200</f>
        <v>269.26646428571433</v>
      </c>
      <c r="F22" s="12">
        <f t="shared" si="31"/>
        <v>93.505687579273641</v>
      </c>
      <c r="G22" s="24">
        <f>$Q$201</f>
        <v>66.616264865271461</v>
      </c>
      <c r="H22" s="5">
        <f t="shared" si="33"/>
        <v>357.52562439015833</v>
      </c>
      <c r="I22" s="18">
        <f t="shared" si="33"/>
        <v>343.79530405020307</v>
      </c>
      <c r="J22" s="18">
        <f t="shared" si="33"/>
        <v>320.89998652415073</v>
      </c>
      <c r="K22" s="18">
        <f t="shared" si="33"/>
        <v>298.67921946610915</v>
      </c>
      <c r="L22" s="18">
        <f t="shared" si="33"/>
        <v>278.97775297653664</v>
      </c>
      <c r="M22" s="5">
        <f t="shared" si="33"/>
        <v>271.79809381625063</v>
      </c>
      <c r="N22" s="5">
        <f t="shared" si="33"/>
        <v>256.17624923144393</v>
      </c>
      <c r="O22" s="5">
        <f t="shared" si="33"/>
        <v>248.15098484381755</v>
      </c>
      <c r="P22" s="5">
        <f t="shared" si="33"/>
        <v>238.02324537974798</v>
      </c>
      <c r="Q22" s="5">
        <f t="shared" si="33"/>
        <v>238.86034881662556</v>
      </c>
      <c r="R22" s="5">
        <f t="shared" si="34"/>
        <v>236.14086619325354</v>
      </c>
      <c r="S22" s="5">
        <f t="shared" si="34"/>
        <v>228.84181660526991</v>
      </c>
      <c r="T22" s="5">
        <f t="shared" si="34"/>
        <v>189.29236759311962</v>
      </c>
      <c r="U22" s="5">
        <f t="shared" si="34"/>
        <v>198.52665932695299</v>
      </c>
      <c r="V22" s="5">
        <f t="shared" si="34"/>
        <v>243.42104426692455</v>
      </c>
      <c r="W22" s="5">
        <f t="shared" si="34"/>
        <v>206.96834834133097</v>
      </c>
      <c r="X22" s="5">
        <f t="shared" si="34"/>
        <v>167.57718459032404</v>
      </c>
      <c r="Y22" s="14">
        <f t="shared" si="34"/>
        <v>124.26643120199439</v>
      </c>
      <c r="Z22" s="12">
        <f t="shared" si="32"/>
        <v>352.29250961335066</v>
      </c>
      <c r="AA22" s="24">
        <f>$Q$201</f>
        <v>66.616264865271461</v>
      </c>
      <c r="AB22" s="5">
        <f t="shared" si="35"/>
        <v>62.199767996296451</v>
      </c>
      <c r="AC22" s="5">
        <f t="shared" si="35"/>
        <v>88.826843834921164</v>
      </c>
      <c r="AD22" s="5">
        <f t="shared" si="35"/>
        <v>167.22275952513166</v>
      </c>
      <c r="AE22" s="5">
        <f t="shared" si="35"/>
        <v>179.34946353883859</v>
      </c>
      <c r="AF22" s="5">
        <f t="shared" si="35"/>
        <v>239.76101928344724</v>
      </c>
      <c r="AG22" s="5">
        <f t="shared" si="35"/>
        <v>266.54762563216997</v>
      </c>
      <c r="AH22" s="5">
        <f t="shared" si="35"/>
        <v>263.47245329690742</v>
      </c>
      <c r="AI22" s="5">
        <f t="shared" si="35"/>
        <v>267.9192905017415</v>
      </c>
      <c r="AJ22" s="5">
        <f t="shared" si="35"/>
        <v>271.88984362992994</v>
      </c>
      <c r="AK22" s="5">
        <f t="shared" si="35"/>
        <v>287.13968959515182</v>
      </c>
      <c r="AL22" s="5">
        <f t="shared" si="36"/>
        <v>319.44034387425154</v>
      </c>
      <c r="AM22" s="5">
        <f t="shared" si="36"/>
        <v>318.55242532933261</v>
      </c>
      <c r="AN22" s="5">
        <f t="shared" si="36"/>
        <v>308.41755511158686</v>
      </c>
      <c r="AO22" s="5">
        <f t="shared" si="36"/>
        <v>330.84469492424989</v>
      </c>
      <c r="AP22" s="5">
        <f t="shared" si="36"/>
        <v>364.4727109784763</v>
      </c>
      <c r="AQ22" s="5">
        <f t="shared" si="36"/>
        <v>345.5640082172024</v>
      </c>
      <c r="AR22" s="5">
        <f t="shared" si="36"/>
        <v>330.46679324134777</v>
      </c>
      <c r="AS22" s="5">
        <f t="shared" si="36"/>
        <v>330.24684465363185</v>
      </c>
      <c r="AT22" s="4">
        <f t="shared" si="23"/>
        <v>62.199767996296451</v>
      </c>
      <c r="AU22" s="14">
        <f t="shared" si="3"/>
        <v>0.68360383599070274</v>
      </c>
      <c r="AX22" s="58"/>
      <c r="AY22" s="34" t="s">
        <v>1</v>
      </c>
      <c r="AZ22" s="34">
        <v>6.6859999999999999</v>
      </c>
      <c r="BA22" s="34">
        <v>165.709</v>
      </c>
    </row>
    <row r="23" spans="1:53" x14ac:dyDescent="0.25">
      <c r="A23" s="30" t="s">
        <v>26</v>
      </c>
      <c r="B23" s="30">
        <f>$AZ67</f>
        <v>13.775</v>
      </c>
      <c r="C23" s="8">
        <v>0</v>
      </c>
      <c r="D23" s="8">
        <f>D22</f>
        <v>579.30999999999995</v>
      </c>
      <c r="E23" s="8">
        <v>0</v>
      </c>
      <c r="F23" s="11">
        <f t="shared" si="31"/>
        <v>93.505687579273641</v>
      </c>
      <c r="G23" s="8">
        <f t="shared" ref="G23:G54" si="37">SQRT(G22^2+2*$P$195*9.81* $C23)</f>
        <v>66.616264865271461</v>
      </c>
      <c r="H23" s="8">
        <f t="shared" si="33"/>
        <v>357.52562439015833</v>
      </c>
      <c r="I23" s="17">
        <f t="shared" si="33"/>
        <v>343.79530405020307</v>
      </c>
      <c r="J23" s="17">
        <f t="shared" si="33"/>
        <v>320.89998652415073</v>
      </c>
      <c r="K23" s="17">
        <f t="shared" si="33"/>
        <v>298.67921946610915</v>
      </c>
      <c r="L23" s="17">
        <f t="shared" si="33"/>
        <v>278.97775297653664</v>
      </c>
      <c r="M23" s="8">
        <f t="shared" si="33"/>
        <v>271.79809381625063</v>
      </c>
      <c r="N23" s="8">
        <f t="shared" si="33"/>
        <v>256.17624923144393</v>
      </c>
      <c r="O23" s="8">
        <f t="shared" si="33"/>
        <v>248.15098484381755</v>
      </c>
      <c r="P23" s="8">
        <f t="shared" si="33"/>
        <v>238.02324537974798</v>
      </c>
      <c r="Q23" s="8">
        <f t="shared" si="33"/>
        <v>238.86034881662556</v>
      </c>
      <c r="R23" s="8">
        <f t="shared" si="34"/>
        <v>236.14086619325354</v>
      </c>
      <c r="S23" s="8">
        <f t="shared" si="34"/>
        <v>228.84181660526991</v>
      </c>
      <c r="T23" s="8">
        <f t="shared" si="34"/>
        <v>189.29236759311962</v>
      </c>
      <c r="U23" s="8">
        <f t="shared" si="34"/>
        <v>198.52665932695299</v>
      </c>
      <c r="V23" s="8">
        <f t="shared" si="34"/>
        <v>243.42104426692455</v>
      </c>
      <c r="W23" s="8">
        <f t="shared" si="34"/>
        <v>206.96834834133097</v>
      </c>
      <c r="X23" s="8">
        <f t="shared" si="34"/>
        <v>167.57718459032404</v>
      </c>
      <c r="Y23" s="9">
        <f t="shared" si="34"/>
        <v>124.26643120199439</v>
      </c>
      <c r="Z23" s="11">
        <f t="shared" si="32"/>
        <v>350.9639024766974</v>
      </c>
      <c r="AA23" s="8">
        <f t="shared" ref="AA23:AA54" si="38">SQRT(AA24^2+2*$P$195*9.81* $C23)</f>
        <v>358.35450433418589</v>
      </c>
      <c r="AB23" s="8">
        <f t="shared" si="35"/>
        <v>54.170653040120385</v>
      </c>
      <c r="AC23" s="8">
        <f t="shared" si="35"/>
        <v>83.401778744062</v>
      </c>
      <c r="AD23" s="8">
        <f t="shared" si="35"/>
        <v>164.40529132360678</v>
      </c>
      <c r="AE23" s="8">
        <f t="shared" si="35"/>
        <v>176.72543275847195</v>
      </c>
      <c r="AF23" s="8">
        <f t="shared" si="35"/>
        <v>237.80453082276955</v>
      </c>
      <c r="AG23" s="8">
        <f t="shared" si="35"/>
        <v>264.7891335424236</v>
      </c>
      <c r="AH23" s="8">
        <f t="shared" si="35"/>
        <v>261.6932978856949</v>
      </c>
      <c r="AI23" s="8">
        <f t="shared" si="35"/>
        <v>266.16986068102557</v>
      </c>
      <c r="AJ23" s="8">
        <f t="shared" si="35"/>
        <v>270.16612589499033</v>
      </c>
      <c r="AK23" s="8">
        <f t="shared" si="35"/>
        <v>285.50805567058899</v>
      </c>
      <c r="AL23" s="8">
        <f t="shared" si="36"/>
        <v>317.97449867324281</v>
      </c>
      <c r="AM23" s="8">
        <f t="shared" si="36"/>
        <v>317.0824753832984</v>
      </c>
      <c r="AN23" s="8">
        <f t="shared" si="36"/>
        <v>306.89906616509722</v>
      </c>
      <c r="AO23" s="8">
        <f t="shared" si="36"/>
        <v>329.42959896087052</v>
      </c>
      <c r="AP23" s="8">
        <f t="shared" si="36"/>
        <v>363.18866386493937</v>
      </c>
      <c r="AQ23" s="8">
        <f t="shared" si="36"/>
        <v>344.20943085153658</v>
      </c>
      <c r="AR23" s="8">
        <f t="shared" si="36"/>
        <v>329.05007209727171</v>
      </c>
      <c r="AS23" s="8">
        <f t="shared" si="36"/>
        <v>328.82917588875847</v>
      </c>
      <c r="AT23" s="30">
        <f t="shared" si="23"/>
        <v>54.170653040120385</v>
      </c>
      <c r="AU23" s="9">
        <f t="shared" si="3"/>
        <v>0</v>
      </c>
      <c r="AX23" s="58"/>
      <c r="AY23" s="34" t="s">
        <v>1</v>
      </c>
      <c r="AZ23" s="34">
        <v>6.681</v>
      </c>
      <c r="BA23" s="34">
        <v>164.239</v>
      </c>
    </row>
    <row r="24" spans="1:53" x14ac:dyDescent="0.25">
      <c r="A24" s="4"/>
      <c r="B24" s="4"/>
      <c r="C24" s="5">
        <v>13.78</v>
      </c>
      <c r="D24" s="5">
        <f>D23+C24</f>
        <v>593.08999999999992</v>
      </c>
      <c r="E24" s="5">
        <v>0</v>
      </c>
      <c r="F24" s="12">
        <f t="shared" si="31"/>
        <v>95.111097363413521</v>
      </c>
      <c r="G24" s="5">
        <f t="shared" si="37"/>
        <v>68.851535760649526</v>
      </c>
      <c r="H24" s="5">
        <f t="shared" si="33"/>
        <v>357.94885015539938</v>
      </c>
      <c r="I24" s="18">
        <f t="shared" si="33"/>
        <v>344.2354111926482</v>
      </c>
      <c r="J24" s="18">
        <f t="shared" si="33"/>
        <v>321.37144954584892</v>
      </c>
      <c r="K24" s="18">
        <f t="shared" si="33"/>
        <v>299.18570048196523</v>
      </c>
      <c r="L24" s="18">
        <f t="shared" si="33"/>
        <v>279.51993468773833</v>
      </c>
      <c r="M24" s="5">
        <f t="shared" si="33"/>
        <v>272.35456859422675</v>
      </c>
      <c r="N24" s="5">
        <f t="shared" si="33"/>
        <v>256.7665825264084</v>
      </c>
      <c r="O24" s="5">
        <f t="shared" si="33"/>
        <v>248.76036362522984</v>
      </c>
      <c r="P24" s="5">
        <f t="shared" si="33"/>
        <v>238.65848523173801</v>
      </c>
      <c r="Q24" s="5">
        <f t="shared" si="33"/>
        <v>239.49336831904142</v>
      </c>
      <c r="R24" s="5">
        <f t="shared" si="34"/>
        <v>236.78115617274125</v>
      </c>
      <c r="S24" s="5">
        <f t="shared" si="34"/>
        <v>229.50247113963715</v>
      </c>
      <c r="T24" s="5">
        <f t="shared" si="34"/>
        <v>190.09052491118206</v>
      </c>
      <c r="U24" s="5">
        <f t="shared" si="34"/>
        <v>199.2878362959467</v>
      </c>
      <c r="V24" s="5">
        <f t="shared" si="34"/>
        <v>244.04223409893635</v>
      </c>
      <c r="W24" s="5">
        <f t="shared" si="34"/>
        <v>207.69859038312831</v>
      </c>
      <c r="X24" s="5">
        <f t="shared" si="34"/>
        <v>168.4782479349175</v>
      </c>
      <c r="Y24" s="14">
        <f t="shared" si="34"/>
        <v>125.47889526003966</v>
      </c>
      <c r="Z24" s="12">
        <f t="shared" si="32"/>
        <v>350.9639024766974</v>
      </c>
      <c r="AA24" s="5">
        <f t="shared" si="38"/>
        <v>358.35450433418589</v>
      </c>
      <c r="AB24" s="5">
        <f t="shared" si="35"/>
        <v>54.170653040120385</v>
      </c>
      <c r="AC24" s="5">
        <f t="shared" si="35"/>
        <v>83.401778744062</v>
      </c>
      <c r="AD24" s="5">
        <f t="shared" si="35"/>
        <v>164.40529132360678</v>
      </c>
      <c r="AE24" s="5">
        <f t="shared" si="35"/>
        <v>176.72543275847195</v>
      </c>
      <c r="AF24" s="5">
        <f t="shared" si="35"/>
        <v>237.80453082276955</v>
      </c>
      <c r="AG24" s="5">
        <f t="shared" si="35"/>
        <v>264.7891335424236</v>
      </c>
      <c r="AH24" s="5">
        <f t="shared" si="35"/>
        <v>261.6932978856949</v>
      </c>
      <c r="AI24" s="5">
        <f t="shared" si="35"/>
        <v>266.16986068102557</v>
      </c>
      <c r="AJ24" s="5">
        <f t="shared" si="35"/>
        <v>270.16612589499033</v>
      </c>
      <c r="AK24" s="5">
        <f t="shared" si="35"/>
        <v>285.50805567058899</v>
      </c>
      <c r="AL24" s="5">
        <f t="shared" si="36"/>
        <v>317.97449867324281</v>
      </c>
      <c r="AM24" s="5">
        <f t="shared" si="36"/>
        <v>317.0824753832984</v>
      </c>
      <c r="AN24" s="5">
        <f t="shared" si="36"/>
        <v>306.89906616509722</v>
      </c>
      <c r="AO24" s="5">
        <f t="shared" si="36"/>
        <v>329.42959896087052</v>
      </c>
      <c r="AP24" s="5">
        <f t="shared" si="36"/>
        <v>363.18866386493937</v>
      </c>
      <c r="AQ24" s="5">
        <f t="shared" si="36"/>
        <v>344.20943085153658</v>
      </c>
      <c r="AR24" s="5">
        <f t="shared" si="36"/>
        <v>329.05007209727171</v>
      </c>
      <c r="AS24" s="5">
        <f t="shared" si="36"/>
        <v>328.82917588875847</v>
      </c>
      <c r="AT24" s="4">
        <f t="shared" si="23"/>
        <v>54.170653040120385</v>
      </c>
      <c r="AU24" s="14">
        <f t="shared" si="3"/>
        <v>0.25438127891487894</v>
      </c>
      <c r="AX24" s="58"/>
      <c r="AY24" s="34" t="s">
        <v>1</v>
      </c>
      <c r="AZ24" s="34">
        <v>6.7140000000000004</v>
      </c>
      <c r="BA24" s="34">
        <v>168.31299999999999</v>
      </c>
    </row>
    <row r="25" spans="1:53" x14ac:dyDescent="0.25">
      <c r="A25" s="30" t="s">
        <v>34</v>
      </c>
      <c r="B25" s="30">
        <f>SUM(AZ68:AZ125)</f>
        <v>225.32900000000006</v>
      </c>
      <c r="C25" s="11">
        <v>0</v>
      </c>
      <c r="D25" s="8">
        <f>D24</f>
        <v>593.08999999999992</v>
      </c>
      <c r="E25" s="9">
        <f t="shared" ref="E25:E30" si="39">$R$200</f>
        <v>268.26222413793107</v>
      </c>
      <c r="F25" s="11">
        <f t="shared" si="31"/>
        <v>95.111097363413521</v>
      </c>
      <c r="G25" s="8">
        <f t="shared" si="37"/>
        <v>68.851535760649526</v>
      </c>
      <c r="H25" s="22">
        <f t="shared" ref="H25:H30" si="40">$R$201</f>
        <v>66.491924799725979</v>
      </c>
      <c r="I25" s="17">
        <f t="shared" ref="I25:R30" si="41">SQRT(I24^2+2*$P$195*9.81* $C25)</f>
        <v>344.2354111926482</v>
      </c>
      <c r="J25" s="17">
        <f t="shared" si="41"/>
        <v>321.37144954584892</v>
      </c>
      <c r="K25" s="17">
        <f t="shared" si="41"/>
        <v>299.18570048196523</v>
      </c>
      <c r="L25" s="17">
        <f t="shared" si="41"/>
        <v>279.51993468773833</v>
      </c>
      <c r="M25" s="8">
        <f t="shared" si="41"/>
        <v>272.35456859422675</v>
      </c>
      <c r="N25" s="8">
        <f t="shared" si="41"/>
        <v>256.7665825264084</v>
      </c>
      <c r="O25" s="8">
        <f t="shared" si="41"/>
        <v>248.76036362522984</v>
      </c>
      <c r="P25" s="8">
        <f t="shared" si="41"/>
        <v>238.65848523173801</v>
      </c>
      <c r="Q25" s="8">
        <f t="shared" si="41"/>
        <v>239.49336831904142</v>
      </c>
      <c r="R25" s="8">
        <f t="shared" si="41"/>
        <v>236.78115617274125</v>
      </c>
      <c r="S25" s="8">
        <f t="shared" ref="S25:Y30" si="42">SQRT(S24^2+2*$P$195*9.81* $C25)</f>
        <v>229.50247113963715</v>
      </c>
      <c r="T25" s="8">
        <f t="shared" si="42"/>
        <v>190.09052491118206</v>
      </c>
      <c r="U25" s="8">
        <f t="shared" si="42"/>
        <v>199.2878362959467</v>
      </c>
      <c r="V25" s="8">
        <f t="shared" si="42"/>
        <v>244.04223409893635</v>
      </c>
      <c r="W25" s="8">
        <f t="shared" si="42"/>
        <v>207.69859038312831</v>
      </c>
      <c r="X25" s="8">
        <f t="shared" si="42"/>
        <v>168.4782479349175</v>
      </c>
      <c r="Y25" s="9">
        <f t="shared" si="42"/>
        <v>125.47889526003966</v>
      </c>
      <c r="Z25" s="11">
        <f t="shared" si="32"/>
        <v>350.53224332388135</v>
      </c>
      <c r="AA25" s="8">
        <f t="shared" si="38"/>
        <v>357.93175822298872</v>
      </c>
      <c r="AB25" s="22">
        <v>51.299633710126081</v>
      </c>
      <c r="AC25" s="8">
        <f t="shared" ref="AC25:AL30" si="43">SQRT(AC26^2+2*$P$195*9.81* $C25)</f>
        <v>81.566227482172252</v>
      </c>
      <c r="AD25" s="8">
        <f t="shared" si="43"/>
        <v>163.48178058487133</v>
      </c>
      <c r="AE25" s="8">
        <f t="shared" si="43"/>
        <v>175.86662944307881</v>
      </c>
      <c r="AF25" s="8">
        <f t="shared" si="43"/>
        <v>237.1670037080149</v>
      </c>
      <c r="AG25" s="8">
        <f t="shared" si="43"/>
        <v>264.2167254549708</v>
      </c>
      <c r="AH25" s="8">
        <f t="shared" si="43"/>
        <v>261.11410326960709</v>
      </c>
      <c r="AI25" s="8">
        <f t="shared" si="43"/>
        <v>265.60042828082294</v>
      </c>
      <c r="AJ25" s="8">
        <f t="shared" si="43"/>
        <v>269.60513412972637</v>
      </c>
      <c r="AK25" s="8">
        <f t="shared" si="43"/>
        <v>284.97726684912982</v>
      </c>
      <c r="AL25" s="8">
        <f t="shared" si="43"/>
        <v>317.49799144955244</v>
      </c>
      <c r="AM25" s="8">
        <f t="shared" ref="AM25:AS30" si="44">SQRT(AM26^2+2*$P$195*9.81* $C25)</f>
        <v>316.60462561876767</v>
      </c>
      <c r="AN25" s="8">
        <f t="shared" si="44"/>
        <v>306.40533543169369</v>
      </c>
      <c r="AO25" s="8">
        <f t="shared" si="44"/>
        <v>328.96968468161316</v>
      </c>
      <c r="AP25" s="8">
        <f t="shared" si="44"/>
        <v>362.77155115582025</v>
      </c>
      <c r="AQ25" s="8">
        <f t="shared" si="44"/>
        <v>343.76929044802523</v>
      </c>
      <c r="AR25" s="8">
        <f t="shared" si="44"/>
        <v>328.58962660927034</v>
      </c>
      <c r="AS25" s="8">
        <f t="shared" si="44"/>
        <v>328.36842065533654</v>
      </c>
      <c r="AT25" s="30">
        <f t="shared" si="23"/>
        <v>51.299633710126081</v>
      </c>
      <c r="AU25" s="9">
        <f t="shared" si="3"/>
        <v>0</v>
      </c>
      <c r="AX25" s="58"/>
      <c r="AY25" s="34" t="s">
        <v>1</v>
      </c>
      <c r="AZ25" s="34">
        <v>6.7060000000000004</v>
      </c>
      <c r="BA25" s="34">
        <v>154.328</v>
      </c>
    </row>
    <row r="26" spans="1:53" x14ac:dyDescent="0.25">
      <c r="A26" s="31"/>
      <c r="B26" s="31"/>
      <c r="C26" s="10">
        <v>50</v>
      </c>
      <c r="D26" s="1">
        <f>D25+C26</f>
        <v>643.08999999999992</v>
      </c>
      <c r="E26" s="6">
        <f t="shared" si="39"/>
        <v>268.26222413793107</v>
      </c>
      <c r="F26" s="10">
        <f t="shared" si="31"/>
        <v>100.72160067072369</v>
      </c>
      <c r="G26" s="1">
        <f t="shared" si="37"/>
        <v>76.415011461099709</v>
      </c>
      <c r="H26" s="23">
        <f t="shared" si="40"/>
        <v>66.491924799725979</v>
      </c>
      <c r="I26" s="13">
        <f t="shared" si="41"/>
        <v>345.827613586555</v>
      </c>
      <c r="J26" s="13">
        <f t="shared" si="41"/>
        <v>323.07635101195524</v>
      </c>
      <c r="K26" s="13">
        <f t="shared" si="41"/>
        <v>301.01628423207308</v>
      </c>
      <c r="L26" s="13">
        <f t="shared" si="41"/>
        <v>281.47844302510538</v>
      </c>
      <c r="M26" s="1">
        <f t="shared" si="41"/>
        <v>274.36423060258306</v>
      </c>
      <c r="N26" s="1">
        <f t="shared" si="41"/>
        <v>258.8972728753451</v>
      </c>
      <c r="O26" s="1">
        <f t="shared" si="41"/>
        <v>250.95903751599897</v>
      </c>
      <c r="P26" s="1">
        <f t="shared" si="41"/>
        <v>240.94935686385992</v>
      </c>
      <c r="Q26" s="1">
        <f t="shared" si="41"/>
        <v>241.77632942205082</v>
      </c>
      <c r="R26" s="1">
        <f t="shared" si="41"/>
        <v>239.09001635053707</v>
      </c>
      <c r="S26" s="1">
        <f t="shared" si="42"/>
        <v>231.88381629428127</v>
      </c>
      <c r="T26" s="1">
        <f t="shared" si="42"/>
        <v>192.95887556940397</v>
      </c>
      <c r="U26" s="1">
        <f t="shared" si="42"/>
        <v>202.0256461331582</v>
      </c>
      <c r="V26" s="1">
        <f t="shared" si="42"/>
        <v>246.28303235099258</v>
      </c>
      <c r="W26" s="1">
        <f t="shared" si="42"/>
        <v>210.32694655497312</v>
      </c>
      <c r="X26" s="1">
        <f t="shared" si="42"/>
        <v>171.7080080462747</v>
      </c>
      <c r="Y26" s="6">
        <f t="shared" si="42"/>
        <v>129.78317747566518</v>
      </c>
      <c r="Z26" s="10">
        <f t="shared" si="32"/>
        <v>350.53224332388135</v>
      </c>
      <c r="AA26" s="1">
        <f t="shared" si="38"/>
        <v>357.93175822298872</v>
      </c>
      <c r="AB26" s="23">
        <v>51.299633710126081</v>
      </c>
      <c r="AC26" s="1">
        <f t="shared" si="43"/>
        <v>81.566227482172252</v>
      </c>
      <c r="AD26" s="1">
        <f t="shared" si="43"/>
        <v>163.48178058487133</v>
      </c>
      <c r="AE26" s="1">
        <f t="shared" si="43"/>
        <v>175.86662944307881</v>
      </c>
      <c r="AF26" s="1">
        <f t="shared" si="43"/>
        <v>237.1670037080149</v>
      </c>
      <c r="AG26" s="1">
        <f t="shared" si="43"/>
        <v>264.2167254549708</v>
      </c>
      <c r="AH26" s="1">
        <f t="shared" si="43"/>
        <v>261.11410326960709</v>
      </c>
      <c r="AI26" s="1">
        <f t="shared" si="43"/>
        <v>265.60042828082294</v>
      </c>
      <c r="AJ26" s="1">
        <f t="shared" si="43"/>
        <v>269.60513412972637</v>
      </c>
      <c r="AK26" s="1">
        <f t="shared" si="43"/>
        <v>284.97726684912982</v>
      </c>
      <c r="AL26" s="1">
        <f t="shared" si="43"/>
        <v>317.49799144955244</v>
      </c>
      <c r="AM26" s="1">
        <f t="shared" si="44"/>
        <v>316.60462561876767</v>
      </c>
      <c r="AN26" s="1">
        <f t="shared" si="44"/>
        <v>306.40533543169369</v>
      </c>
      <c r="AO26" s="1">
        <f t="shared" si="44"/>
        <v>328.96968468161316</v>
      </c>
      <c r="AP26" s="1">
        <f t="shared" si="44"/>
        <v>362.77155115582025</v>
      </c>
      <c r="AQ26" s="1">
        <f t="shared" si="44"/>
        <v>343.76929044802523</v>
      </c>
      <c r="AR26" s="1">
        <f t="shared" si="44"/>
        <v>328.58962660927034</v>
      </c>
      <c r="AS26" s="1">
        <f t="shared" si="44"/>
        <v>328.36842065533654</v>
      </c>
      <c r="AT26" s="31">
        <f t="shared" si="23"/>
        <v>51.299633710126081</v>
      </c>
      <c r="AU26" s="6">
        <f t="shared" si="3"/>
        <v>0.97466582865932738</v>
      </c>
      <c r="AX26" s="58"/>
      <c r="AY26" s="34" t="s">
        <v>1</v>
      </c>
      <c r="AZ26" s="34">
        <v>6.7279999999999998</v>
      </c>
      <c r="BA26" s="34">
        <v>153.79900000000001</v>
      </c>
    </row>
    <row r="27" spans="1:53" x14ac:dyDescent="0.25">
      <c r="A27" s="31"/>
      <c r="B27" s="31"/>
      <c r="C27" s="10">
        <f>$C$26</f>
        <v>50</v>
      </c>
      <c r="D27" s="1">
        <f t="shared" ref="D27:D30" si="45">D26+C27</f>
        <v>693.08999999999992</v>
      </c>
      <c r="E27" s="6">
        <f t="shared" si="39"/>
        <v>268.26222413793107</v>
      </c>
      <c r="F27" s="10">
        <f t="shared" si="31"/>
        <v>106.03565834978687</v>
      </c>
      <c r="G27" s="1">
        <f t="shared" si="37"/>
        <v>83.294501478789101</v>
      </c>
      <c r="H27" s="23">
        <f t="shared" si="40"/>
        <v>66.491924799725979</v>
      </c>
      <c r="I27" s="13">
        <f t="shared" si="41"/>
        <v>347.4125189439373</v>
      </c>
      <c r="J27" s="13">
        <f t="shared" si="41"/>
        <v>324.77230267250332</v>
      </c>
      <c r="K27" s="13">
        <f t="shared" si="41"/>
        <v>302.83580266026047</v>
      </c>
      <c r="L27" s="13">
        <f t="shared" si="41"/>
        <v>283.42341803005178</v>
      </c>
      <c r="M27" s="1">
        <f t="shared" si="41"/>
        <v>276.35927890003506</v>
      </c>
      <c r="N27" s="1">
        <f t="shared" si="41"/>
        <v>261.01057047999205</v>
      </c>
      <c r="O27" s="1">
        <f t="shared" si="41"/>
        <v>253.13861521102737</v>
      </c>
      <c r="P27" s="1">
        <f t="shared" si="41"/>
        <v>243.21865177882168</v>
      </c>
      <c r="Q27" s="1">
        <f t="shared" si="41"/>
        <v>244.03793448724326</v>
      </c>
      <c r="R27" s="1">
        <f t="shared" si="41"/>
        <v>241.3767924190312</v>
      </c>
      <c r="S27" s="1">
        <f t="shared" si="42"/>
        <v>234.24095342019078</v>
      </c>
      <c r="T27" s="1">
        <f t="shared" si="42"/>
        <v>195.78520797294345</v>
      </c>
      <c r="U27" s="1">
        <f t="shared" si="42"/>
        <v>204.72684654319292</v>
      </c>
      <c r="V27" s="1">
        <f t="shared" si="42"/>
        <v>248.50362577636582</v>
      </c>
      <c r="W27" s="1">
        <f t="shared" si="42"/>
        <v>212.92286032067699</v>
      </c>
      <c r="X27" s="1">
        <f t="shared" si="42"/>
        <v>174.87812907056028</v>
      </c>
      <c r="Y27" s="6">
        <f t="shared" si="42"/>
        <v>133.94921857062104</v>
      </c>
      <c r="Z27" s="10">
        <f t="shared" si="32"/>
        <v>348.96150734668828</v>
      </c>
      <c r="AA27" s="1">
        <f t="shared" si="38"/>
        <v>356.39363566792275</v>
      </c>
      <c r="AB27" s="23">
        <v>51.299633710126081</v>
      </c>
      <c r="AC27" s="1">
        <f t="shared" si="43"/>
        <v>74.527373935175461</v>
      </c>
      <c r="AD27" s="1">
        <f t="shared" si="43"/>
        <v>160.08614113407822</v>
      </c>
      <c r="AE27" s="1">
        <f t="shared" si="43"/>
        <v>172.71465297324715</v>
      </c>
      <c r="AF27" s="1">
        <f t="shared" si="43"/>
        <v>234.83923787952801</v>
      </c>
      <c r="AG27" s="1">
        <f t="shared" si="43"/>
        <v>262.12927728536431</v>
      </c>
      <c r="AH27" s="1">
        <f t="shared" si="43"/>
        <v>259.00165043159672</v>
      </c>
      <c r="AI27" s="1">
        <f t="shared" si="43"/>
        <v>263.52394104323156</v>
      </c>
      <c r="AJ27" s="1">
        <f t="shared" si="43"/>
        <v>267.5597285637503</v>
      </c>
      <c r="AK27" s="1">
        <f t="shared" si="43"/>
        <v>283.04296956610693</v>
      </c>
      <c r="AL27" s="1">
        <f t="shared" si="43"/>
        <v>315.76297213970491</v>
      </c>
      <c r="AM27" s="1">
        <f t="shared" si="44"/>
        <v>314.86468357565928</v>
      </c>
      <c r="AN27" s="1">
        <f t="shared" si="44"/>
        <v>304.60713974069733</v>
      </c>
      <c r="AO27" s="1">
        <f t="shared" si="44"/>
        <v>327.2954833778187</v>
      </c>
      <c r="AP27" s="1">
        <f t="shared" si="44"/>
        <v>361.2540357255541</v>
      </c>
      <c r="AQ27" s="1">
        <f t="shared" si="44"/>
        <v>342.16751022728437</v>
      </c>
      <c r="AR27" s="1">
        <f t="shared" si="44"/>
        <v>326.91347894392442</v>
      </c>
      <c r="AS27" s="1">
        <f t="shared" si="44"/>
        <v>326.69113805501377</v>
      </c>
      <c r="AT27" s="31">
        <f t="shared" si="23"/>
        <v>51.299633710126081</v>
      </c>
      <c r="AU27" s="6">
        <f t="shared" si="3"/>
        <v>0.97466582865932738</v>
      </c>
      <c r="AX27" s="58"/>
      <c r="AY27" s="34" t="s">
        <v>1</v>
      </c>
      <c r="AZ27" s="34">
        <v>6.7220000000000004</v>
      </c>
      <c r="BA27" s="34">
        <v>150.53399999999999</v>
      </c>
    </row>
    <row r="28" spans="1:53" x14ac:dyDescent="0.25">
      <c r="A28" s="31"/>
      <c r="B28" s="31"/>
      <c r="C28" s="10">
        <f>$C$26</f>
        <v>50</v>
      </c>
      <c r="D28" s="1">
        <f t="shared" si="45"/>
        <v>743.08999999999992</v>
      </c>
      <c r="E28" s="6">
        <f t="shared" si="39"/>
        <v>268.26222413793107</v>
      </c>
      <c r="F28" s="10">
        <f t="shared" si="31"/>
        <v>111.09581829066622</v>
      </c>
      <c r="G28" s="1">
        <f t="shared" si="37"/>
        <v>89.647609988219983</v>
      </c>
      <c r="H28" s="23">
        <f t="shared" si="40"/>
        <v>66.491924799725979</v>
      </c>
      <c r="I28" s="13">
        <f t="shared" si="41"/>
        <v>348.99022668116595</v>
      </c>
      <c r="J28" s="13">
        <f t="shared" si="41"/>
        <v>326.45944400981892</v>
      </c>
      <c r="K28" s="13">
        <f t="shared" si="41"/>
        <v>304.64445403270389</v>
      </c>
      <c r="L28" s="13">
        <f t="shared" si="41"/>
        <v>285.35513643149562</v>
      </c>
      <c r="M28" s="1">
        <f t="shared" si="41"/>
        <v>278.3400277253478</v>
      </c>
      <c r="N28" s="1">
        <f t="shared" si="41"/>
        <v>263.1068944408164</v>
      </c>
      <c r="O28" s="1">
        <f t="shared" si="41"/>
        <v>255.29958580255587</v>
      </c>
      <c r="P28" s="1">
        <f t="shared" si="41"/>
        <v>245.46696839515437</v>
      </c>
      <c r="Q28" s="1">
        <f t="shared" si="41"/>
        <v>246.2787718598581</v>
      </c>
      <c r="R28" s="1">
        <f t="shared" si="41"/>
        <v>243.64210621011321</v>
      </c>
      <c r="S28" s="1">
        <f t="shared" si="42"/>
        <v>236.57460611654832</v>
      </c>
      <c r="T28" s="1">
        <f t="shared" si="42"/>
        <v>198.57131630980524</v>
      </c>
      <c r="U28" s="1">
        <f t="shared" si="42"/>
        <v>207.39286799579213</v>
      </c>
      <c r="V28" s="1">
        <f t="shared" si="42"/>
        <v>250.70455126303565</v>
      </c>
      <c r="W28" s="1">
        <f t="shared" si="42"/>
        <v>215.48750415543481</v>
      </c>
      <c r="X28" s="1">
        <f t="shared" si="42"/>
        <v>177.99179764028324</v>
      </c>
      <c r="Y28" s="6">
        <f t="shared" si="42"/>
        <v>137.98954002271336</v>
      </c>
      <c r="Z28" s="10">
        <f t="shared" si="32"/>
        <v>347.38366917526906</v>
      </c>
      <c r="AA28" s="1">
        <f t="shared" si="38"/>
        <v>354.84884605223118</v>
      </c>
      <c r="AB28" s="23">
        <v>51.299633710126081</v>
      </c>
      <c r="AC28" s="1">
        <f t="shared" si="43"/>
        <v>66.750351801870451</v>
      </c>
      <c r="AD28" s="1">
        <f t="shared" si="43"/>
        <v>156.61689750215336</v>
      </c>
      <c r="AE28" s="1">
        <f t="shared" si="43"/>
        <v>169.50407473470716</v>
      </c>
      <c r="AF28" s="1">
        <f t="shared" si="43"/>
        <v>232.48816668346271</v>
      </c>
      <c r="AG28" s="1">
        <f t="shared" si="43"/>
        <v>260.02507188759205</v>
      </c>
      <c r="AH28" s="1">
        <f t="shared" si="43"/>
        <v>256.87182587097988</v>
      </c>
      <c r="AI28" s="1">
        <f t="shared" si="43"/>
        <v>261.43096125546526</v>
      </c>
      <c r="AJ28" s="1">
        <f t="shared" si="43"/>
        <v>265.49856562533017</v>
      </c>
      <c r="AK28" s="1">
        <f t="shared" si="43"/>
        <v>281.09536214743946</v>
      </c>
      <c r="AL28" s="1">
        <f t="shared" si="43"/>
        <v>314.01836661969321</v>
      </c>
      <c r="AM28" s="1">
        <f t="shared" si="44"/>
        <v>313.11507303737397</v>
      </c>
      <c r="AN28" s="1">
        <f t="shared" si="44"/>
        <v>302.79826548546924</v>
      </c>
      <c r="AO28" s="1">
        <f t="shared" si="44"/>
        <v>325.61267395407077</v>
      </c>
      <c r="AP28" s="1">
        <f t="shared" si="44"/>
        <v>359.73011873903459</v>
      </c>
      <c r="AQ28" s="1">
        <f t="shared" si="44"/>
        <v>340.55819628242506</v>
      </c>
      <c r="AR28" s="1">
        <f t="shared" si="44"/>
        <v>325.22869294577885</v>
      </c>
      <c r="AS28" s="1">
        <f t="shared" si="44"/>
        <v>325.00519947176241</v>
      </c>
      <c r="AT28" s="31">
        <f t="shared" si="23"/>
        <v>51.299633710126081</v>
      </c>
      <c r="AU28" s="6">
        <f t="shared" si="3"/>
        <v>0.97466582865932738</v>
      </c>
      <c r="AX28" s="58"/>
      <c r="AY28" s="34" t="s">
        <v>1</v>
      </c>
      <c r="AZ28" s="34">
        <v>6.7249999999999996</v>
      </c>
      <c r="BA28" s="34">
        <v>154.703</v>
      </c>
    </row>
    <row r="29" spans="1:53" x14ac:dyDescent="0.25">
      <c r="A29" s="31"/>
      <c r="B29" s="31"/>
      <c r="C29" s="10">
        <f>$C$26</f>
        <v>50</v>
      </c>
      <c r="D29" s="1">
        <f t="shared" si="45"/>
        <v>793.08999999999992</v>
      </c>
      <c r="E29" s="6">
        <f t="shared" si="39"/>
        <v>268.26222413793107</v>
      </c>
      <c r="F29" s="10">
        <f t="shared" si="31"/>
        <v>115.93533042896253</v>
      </c>
      <c r="G29" s="1">
        <f t="shared" si="37"/>
        <v>95.579359574125633</v>
      </c>
      <c r="H29" s="23">
        <f t="shared" si="40"/>
        <v>66.491924799725979</v>
      </c>
      <c r="I29" s="13">
        <f t="shared" si="41"/>
        <v>350.56083397745903</v>
      </c>
      <c r="J29" s="13">
        <f t="shared" si="41"/>
        <v>328.13791092039349</v>
      </c>
      <c r="K29" s="13">
        <f t="shared" si="41"/>
        <v>306.44243076454705</v>
      </c>
      <c r="L29" s="13">
        <f t="shared" si="41"/>
        <v>287.27386565407841</v>
      </c>
      <c r="M29" s="1">
        <f t="shared" si="41"/>
        <v>280.30678021437046</v>
      </c>
      <c r="N29" s="1">
        <f t="shared" si="41"/>
        <v>265.186647292602</v>
      </c>
      <c r="O29" s="1">
        <f t="shared" si="41"/>
        <v>257.44241785486048</v>
      </c>
      <c r="P29" s="1">
        <f t="shared" si="41"/>
        <v>247.69487797107899</v>
      </c>
      <c r="Q29" s="1">
        <f t="shared" si="41"/>
        <v>248.49940335703027</v>
      </c>
      <c r="R29" s="1">
        <f t="shared" si="41"/>
        <v>245.88655091017094</v>
      </c>
      <c r="S29" s="1">
        <f t="shared" si="42"/>
        <v>238.88546263680422</v>
      </c>
      <c r="T29" s="1">
        <f t="shared" si="42"/>
        <v>201.31887060335086</v>
      </c>
      <c r="U29" s="1">
        <f t="shared" si="42"/>
        <v>210.02505016192725</v>
      </c>
      <c r="V29" s="1">
        <f t="shared" si="42"/>
        <v>252.88632233475988</v>
      </c>
      <c r="W29" s="1">
        <f t="shared" si="42"/>
        <v>218.02198156869076</v>
      </c>
      <c r="X29" s="1">
        <f t="shared" si="42"/>
        <v>181.05192632838663</v>
      </c>
      <c r="Y29" s="6">
        <f t="shared" si="42"/>
        <v>141.91487996570342</v>
      </c>
      <c r="Z29" s="10">
        <f t="shared" si="32"/>
        <v>345.79863159022591</v>
      </c>
      <c r="AA29" s="1">
        <f t="shared" si="38"/>
        <v>353.29730192091768</v>
      </c>
      <c r="AB29" s="23">
        <v>51.299633710126081</v>
      </c>
      <c r="AC29" s="1">
        <f t="shared" si="43"/>
        <v>57.938669864551343</v>
      </c>
      <c r="AD29" s="1">
        <f t="shared" si="43"/>
        <v>153.06904515021975</v>
      </c>
      <c r="AE29" s="1">
        <f t="shared" si="43"/>
        <v>166.23149927636817</v>
      </c>
      <c r="AF29" s="1">
        <f t="shared" si="43"/>
        <v>230.11307578631323</v>
      </c>
      <c r="AG29" s="1">
        <f t="shared" si="43"/>
        <v>257.9036991013262</v>
      </c>
      <c r="AH29" s="1">
        <f t="shared" si="43"/>
        <v>254.72419383774877</v>
      </c>
      <c r="AI29" s="1">
        <f t="shared" si="43"/>
        <v>259.32108958385277</v>
      </c>
      <c r="AJ29" s="1">
        <f t="shared" si="43"/>
        <v>263.42127542988578</v>
      </c>
      <c r="AK29" s="1">
        <f t="shared" si="43"/>
        <v>279.13416598617971</v>
      </c>
      <c r="AL29" s="1">
        <f t="shared" si="43"/>
        <v>312.26401421633597</v>
      </c>
      <c r="AM29" s="1">
        <f t="shared" si="44"/>
        <v>311.35563101251284</v>
      </c>
      <c r="AN29" s="1">
        <f t="shared" si="44"/>
        <v>300.97852013226577</v>
      </c>
      <c r="AO29" s="1">
        <f t="shared" si="44"/>
        <v>323.921122249723</v>
      </c>
      <c r="AP29" s="1">
        <f t="shared" si="44"/>
        <v>358.19971849235156</v>
      </c>
      <c r="AQ29" s="1">
        <f t="shared" si="44"/>
        <v>338.94124130170223</v>
      </c>
      <c r="AR29" s="1">
        <f t="shared" si="44"/>
        <v>323.53513366436681</v>
      </c>
      <c r="AS29" s="1">
        <f t="shared" si="44"/>
        <v>323.31046949283916</v>
      </c>
      <c r="AT29" s="31">
        <f t="shared" si="23"/>
        <v>51.299633710126081</v>
      </c>
      <c r="AU29" s="6">
        <f t="shared" si="3"/>
        <v>0.97466582865932738</v>
      </c>
      <c r="AX29" s="58"/>
      <c r="AY29" s="34" t="s">
        <v>1</v>
      </c>
      <c r="AZ29" s="34">
        <v>6.7220000000000004</v>
      </c>
      <c r="BA29" s="34">
        <v>162.768</v>
      </c>
    </row>
    <row r="30" spans="1:53" x14ac:dyDescent="0.25">
      <c r="A30" s="4"/>
      <c r="B30" s="4"/>
      <c r="C30" s="12">
        <v>25.33</v>
      </c>
      <c r="D30" s="5">
        <f t="shared" si="45"/>
        <v>818.42</v>
      </c>
      <c r="E30" s="14">
        <f t="shared" si="39"/>
        <v>268.26222413793107</v>
      </c>
      <c r="F30" s="10">
        <f t="shared" si="31"/>
        <v>118.31150575355181</v>
      </c>
      <c r="G30" s="1">
        <f t="shared" si="37"/>
        <v>98.448085449134055</v>
      </c>
      <c r="H30" s="23">
        <f t="shared" si="40"/>
        <v>66.491924799725979</v>
      </c>
      <c r="I30" s="13">
        <f t="shared" si="41"/>
        <v>351.35382432950917</v>
      </c>
      <c r="J30" s="13">
        <f t="shared" si="41"/>
        <v>328.98495426873262</v>
      </c>
      <c r="K30" s="13">
        <f t="shared" si="41"/>
        <v>307.34927187954133</v>
      </c>
      <c r="L30" s="13">
        <f t="shared" si="41"/>
        <v>288.24101970371515</v>
      </c>
      <c r="M30" s="1">
        <f t="shared" si="41"/>
        <v>281.29788940933662</v>
      </c>
      <c r="N30" s="1">
        <f t="shared" si="41"/>
        <v>266.23405014064394</v>
      </c>
      <c r="O30" s="1">
        <f t="shared" si="41"/>
        <v>258.52119847888025</v>
      </c>
      <c r="P30" s="1">
        <f t="shared" si="41"/>
        <v>248.81592417911622</v>
      </c>
      <c r="Q30" s="1">
        <f t="shared" si="41"/>
        <v>249.61683641293115</v>
      </c>
      <c r="R30" s="1">
        <f t="shared" si="41"/>
        <v>247.01580409054822</v>
      </c>
      <c r="S30" s="1">
        <f t="shared" si="42"/>
        <v>240.04765320910761</v>
      </c>
      <c r="T30" s="1">
        <f t="shared" si="42"/>
        <v>202.69656931731413</v>
      </c>
      <c r="U30" s="1">
        <f t="shared" si="42"/>
        <v>211.34600362325298</v>
      </c>
      <c r="V30" s="1">
        <f t="shared" si="42"/>
        <v>253.98445538260816</v>
      </c>
      <c r="W30" s="1">
        <f t="shared" si="42"/>
        <v>219.29476965750584</v>
      </c>
      <c r="X30" s="1">
        <f t="shared" si="42"/>
        <v>182.58261576398652</v>
      </c>
      <c r="Y30" s="6">
        <f t="shared" si="42"/>
        <v>143.86258967389685</v>
      </c>
      <c r="Z30" s="12">
        <f t="shared" si="32"/>
        <v>344.20629513370727</v>
      </c>
      <c r="AA30" s="5">
        <f t="shared" si="38"/>
        <v>351.73891389011828</v>
      </c>
      <c r="AB30" s="24">
        <v>51.299633710126081</v>
      </c>
      <c r="AC30" s="5">
        <f t="shared" si="43"/>
        <v>47.520200606410214</v>
      </c>
      <c r="AD30" s="5">
        <f t="shared" si="43"/>
        <v>149.43698532558804</v>
      </c>
      <c r="AE30" s="5">
        <f t="shared" si="43"/>
        <v>162.89319001010813</v>
      </c>
      <c r="AF30" s="5">
        <f t="shared" si="43"/>
        <v>227.71321359955715</v>
      </c>
      <c r="AG30" s="5">
        <f t="shared" si="43"/>
        <v>255.76473175586077</v>
      </c>
      <c r="AH30" s="5">
        <f t="shared" si="43"/>
        <v>252.5583000542469</v>
      </c>
      <c r="AI30" s="5">
        <f t="shared" si="43"/>
        <v>257.19391031468183</v>
      </c>
      <c r="AJ30" s="5">
        <f t="shared" si="43"/>
        <v>261.32747339135193</v>
      </c>
      <c r="AK30" s="5">
        <f t="shared" si="43"/>
        <v>277.15909261794047</v>
      </c>
      <c r="AL30" s="5">
        <f t="shared" si="43"/>
        <v>310.49974971729057</v>
      </c>
      <c r="AM30" s="5">
        <f t="shared" si="44"/>
        <v>309.58618987803715</v>
      </c>
      <c r="AN30" s="5">
        <f t="shared" si="44"/>
        <v>299.14770529123018</v>
      </c>
      <c r="AO30" s="5">
        <f t="shared" si="44"/>
        <v>322.22069058258813</v>
      </c>
      <c r="AP30" s="5">
        <f t="shared" si="44"/>
        <v>356.66275152866734</v>
      </c>
      <c r="AQ30" s="5">
        <f t="shared" si="44"/>
        <v>337.31653540130333</v>
      </c>
      <c r="AR30" s="5">
        <f t="shared" si="44"/>
        <v>321.83266259846852</v>
      </c>
      <c r="AS30" s="5">
        <f t="shared" si="44"/>
        <v>321.60680913761774</v>
      </c>
      <c r="AT30" s="4">
        <f t="shared" si="23"/>
        <v>47.520200606410214</v>
      </c>
      <c r="AU30" s="14">
        <f t="shared" si="3"/>
        <v>0.53303647031707013</v>
      </c>
      <c r="AX30" s="58"/>
      <c r="AY30" s="34" t="s">
        <v>1</v>
      </c>
      <c r="AZ30" s="34">
        <v>6.7220000000000004</v>
      </c>
      <c r="BA30" s="34">
        <v>171.87899999999999</v>
      </c>
    </row>
    <row r="31" spans="1:53" x14ac:dyDescent="0.25">
      <c r="A31" s="30" t="s">
        <v>29</v>
      </c>
      <c r="B31" s="30">
        <f>SUM(AZ126:AZ223)</f>
        <v>367.0999999999998</v>
      </c>
      <c r="C31" s="8">
        <v>0</v>
      </c>
      <c r="D31" s="8">
        <f>D30</f>
        <v>818.42</v>
      </c>
      <c r="E31" s="9">
        <f t="shared" ref="E31:E39" si="46">$S$200</f>
        <v>173.45136734693875</v>
      </c>
      <c r="F31" s="11">
        <f t="shared" si="31"/>
        <v>118.31150575355181</v>
      </c>
      <c r="G31" s="8">
        <f t="shared" si="37"/>
        <v>98.448085449134055</v>
      </c>
      <c r="H31" s="8">
        <f t="shared" ref="H31:H62" si="47">SQRT(H30^2+2*$P$195*9.81* $C31)</f>
        <v>66.491924799725979</v>
      </c>
      <c r="I31" s="25">
        <f t="shared" ref="I31:I39" si="48">$S$201</f>
        <v>53.466038706560532</v>
      </c>
      <c r="J31" s="17">
        <f t="shared" ref="J31:J50" si="49">SQRT(J30^2+2*$P$195*9.81* $C31)</f>
        <v>328.98495426873262</v>
      </c>
      <c r="K31" s="17">
        <f t="shared" ref="K31:K50" si="50">SQRT(K30^2+2*$P$195*9.81* $C31)</f>
        <v>307.34927187954133</v>
      </c>
      <c r="L31" s="17">
        <f t="shared" ref="L31:L50" si="51">SQRT(L30^2+2*$P$195*9.81* $C31)</f>
        <v>288.24101970371515</v>
      </c>
      <c r="M31" s="8">
        <f t="shared" ref="M31:M50" si="52">SQRT(M30^2+2*$P$195*9.81* $C31)</f>
        <v>281.29788940933662</v>
      </c>
      <c r="N31" s="8">
        <f t="shared" ref="N31:N50" si="53">SQRT(N30^2+2*$P$195*9.81* $C31)</f>
        <v>266.23405014064394</v>
      </c>
      <c r="O31" s="8">
        <f t="shared" ref="O31:O50" si="54">SQRT(O30^2+2*$P$195*9.81* $C31)</f>
        <v>258.52119847888025</v>
      </c>
      <c r="P31" s="8">
        <f t="shared" ref="P31:P50" si="55">SQRT(P30^2+2*$P$195*9.81* $C31)</f>
        <v>248.81592417911622</v>
      </c>
      <c r="Q31" s="8">
        <f t="shared" ref="Q31:Q50" si="56">SQRT(Q30^2+2*$P$195*9.81* $C31)</f>
        <v>249.61683641293115</v>
      </c>
      <c r="R31" s="8">
        <f t="shared" ref="R31:R50" si="57">SQRT(R30^2+2*$P$195*9.81* $C31)</f>
        <v>247.01580409054822</v>
      </c>
      <c r="S31" s="8">
        <f t="shared" ref="S31:S50" si="58">SQRT(S30^2+2*$P$195*9.81* $C31)</f>
        <v>240.04765320910761</v>
      </c>
      <c r="T31" s="8">
        <f t="shared" ref="T31:T50" si="59">SQRT(T30^2+2*$P$195*9.81* $C31)</f>
        <v>202.69656931731413</v>
      </c>
      <c r="U31" s="8">
        <f t="shared" ref="U31:U50" si="60">SQRT(U30^2+2*$P$195*9.81* $C31)</f>
        <v>211.34600362325298</v>
      </c>
      <c r="V31" s="8">
        <f t="shared" ref="V31:V50" si="61">SQRT(V30^2+2*$P$195*9.81* $C31)</f>
        <v>253.98445538260816</v>
      </c>
      <c r="W31" s="8">
        <f t="shared" ref="W31:W50" si="62">SQRT(W30^2+2*$P$195*9.81* $C31)</f>
        <v>219.29476965750584</v>
      </c>
      <c r="X31" s="8">
        <f t="shared" ref="X31:X50" si="63">SQRT(X30^2+2*$P$195*9.81* $C31)</f>
        <v>182.58261576398652</v>
      </c>
      <c r="Y31" s="9">
        <f t="shared" ref="Y31:Y50" si="64">SQRT(Y30^2+2*$P$195*9.81* $C31)</f>
        <v>143.86258967389685</v>
      </c>
      <c r="Z31" s="11">
        <f t="shared" si="32"/>
        <v>343.39679971961414</v>
      </c>
      <c r="AA31" s="8">
        <f t="shared" si="38"/>
        <v>350.94679367761722</v>
      </c>
      <c r="AB31" s="8">
        <f t="shared" ref="AB31:AB62" si="65">SQRT(AB32^2+2*$P$195*9.81* $C31)</f>
        <v>354.81107139827685</v>
      </c>
      <c r="AC31" s="22">
        <v>41.249944408125806</v>
      </c>
      <c r="AD31" s="8">
        <f t="shared" ref="AD31:AD50" si="66">SQRT(AD32^2+2*$P$195*9.81* $C31)</f>
        <v>147.56287145213736</v>
      </c>
      <c r="AE31" s="8">
        <f t="shared" ref="AE31:AE50" si="67">SQRT(AE32^2+2*$P$195*9.81* $C31)</f>
        <v>161.17561788207666</v>
      </c>
      <c r="AF31" s="8">
        <f t="shared" ref="AF31:AF50" si="68">SQRT(AF32^2+2*$P$195*9.81* $C31)</f>
        <v>226.48773939407303</v>
      </c>
      <c r="AG31" s="8">
        <f t="shared" ref="AG31:AG50" si="69">SQRT(AG32^2+2*$P$195*9.81* $C31)</f>
        <v>254.67427521865534</v>
      </c>
      <c r="AH31" s="8">
        <f t="shared" ref="AH31:AH50" si="70">SQRT(AH32^2+2*$P$195*9.81* $C31)</f>
        <v>251.45393887209443</v>
      </c>
      <c r="AI31" s="8">
        <f t="shared" ref="AI31:AI50" si="71">SQRT(AI32^2+2*$P$195*9.81* $C31)</f>
        <v>256.1095389690837</v>
      </c>
      <c r="AJ31" s="8">
        <f t="shared" ref="AJ31:AJ50" si="72">SQRT(AJ32^2+2*$P$195*9.81* $C31)</f>
        <v>260.26032505379641</v>
      </c>
      <c r="AK31" s="8">
        <f t="shared" ref="AK31:AK50" si="73">SQRT(AK32^2+2*$P$195*9.81* $C31)</f>
        <v>276.15312974652323</v>
      </c>
      <c r="AL31" s="8">
        <f t="shared" ref="AL31:AL50" si="74">SQRT(AL32^2+2*$P$195*9.81* $C31)</f>
        <v>309.60213665687144</v>
      </c>
      <c r="AM31" s="8">
        <f t="shared" ref="AM31:AM50" si="75">SQRT(AM32^2+2*$P$195*9.81* $C31)</f>
        <v>308.68592033197768</v>
      </c>
      <c r="AN31" s="8">
        <f t="shared" ref="AN31:AN50" si="76">SQRT(AN32^2+2*$P$195*9.81* $C31)</f>
        <v>298.21592517672275</v>
      </c>
      <c r="AO31" s="8">
        <f t="shared" ref="AO31:AO50" si="77">SQRT(AO32^2+2*$P$195*9.81* $C31)</f>
        <v>321.35581819459873</v>
      </c>
      <c r="AP31" s="8">
        <f t="shared" ref="AP31:AP50" si="78">SQRT(AP32^2+2*$P$195*9.81* $C31)</f>
        <v>355.88159094845003</v>
      </c>
      <c r="AQ31" s="8">
        <f t="shared" ref="AQ31:AQ50" si="79">SQRT(AQ32^2+2*$P$195*9.81* $C31)</f>
        <v>336.49046569425815</v>
      </c>
      <c r="AR31" s="8">
        <f t="shared" ref="AR31:AR50" si="80">SQRT(AR32^2+2*$P$195*9.81* $C31)</f>
        <v>320.96674463753976</v>
      </c>
      <c r="AS31" s="8">
        <f t="shared" ref="AS31:AS50" si="81">SQRT(AS32^2+2*$P$195*9.81* $C31)</f>
        <v>320.7402814298199</v>
      </c>
      <c r="AT31" s="30">
        <f t="shared" si="23"/>
        <v>41.249944408125806</v>
      </c>
      <c r="AU31" s="9">
        <f t="shared" si="3"/>
        <v>0</v>
      </c>
      <c r="AX31" s="58"/>
      <c r="AY31" s="34" t="s">
        <v>1</v>
      </c>
      <c r="AZ31" s="34">
        <v>6.7329999999999997</v>
      </c>
      <c r="BA31" s="34">
        <v>193.37200000000001</v>
      </c>
    </row>
    <row r="32" spans="1:53" x14ac:dyDescent="0.25">
      <c r="A32" s="31"/>
      <c r="B32" s="31"/>
      <c r="C32" s="1">
        <v>50</v>
      </c>
      <c r="D32" s="1">
        <f>D31+C32</f>
        <v>868.42</v>
      </c>
      <c r="E32" s="6">
        <f t="shared" si="46"/>
        <v>173.45136734693875</v>
      </c>
      <c r="F32" s="10">
        <f t="shared" si="31"/>
        <v>122.86713308966205</v>
      </c>
      <c r="G32" s="1">
        <f t="shared" si="37"/>
        <v>103.87851331531463</v>
      </c>
      <c r="H32" s="1">
        <f t="shared" si="47"/>
        <v>74.296003012089514</v>
      </c>
      <c r="I32" s="26">
        <f t="shared" si="48"/>
        <v>53.466038706560532</v>
      </c>
      <c r="J32" s="13">
        <f t="shared" si="49"/>
        <v>330.65060129266374</v>
      </c>
      <c r="K32" s="13">
        <f t="shared" si="50"/>
        <v>309.13151719759054</v>
      </c>
      <c r="L32" s="13">
        <f t="shared" si="51"/>
        <v>290.14066491934136</v>
      </c>
      <c r="M32" s="1">
        <f t="shared" si="52"/>
        <v>283.24410423898917</v>
      </c>
      <c r="N32" s="1">
        <f t="shared" si="53"/>
        <v>268.28956270099462</v>
      </c>
      <c r="O32" s="1">
        <f t="shared" si="54"/>
        <v>260.63754538238845</v>
      </c>
      <c r="P32" s="1">
        <f t="shared" si="55"/>
        <v>251.01411140632655</v>
      </c>
      <c r="Q32" s="1">
        <f t="shared" si="56"/>
        <v>251.80803208158397</v>
      </c>
      <c r="R32" s="1">
        <f t="shared" si="57"/>
        <v>249.22986873667469</v>
      </c>
      <c r="S32" s="1">
        <f t="shared" si="58"/>
        <v>242.32539241936655</v>
      </c>
      <c r="T32" s="1">
        <f t="shared" si="59"/>
        <v>205.38894618018938</v>
      </c>
      <c r="U32" s="1">
        <f t="shared" si="60"/>
        <v>213.92955206684294</v>
      </c>
      <c r="V32" s="1">
        <f t="shared" si="61"/>
        <v>256.13828994509993</v>
      </c>
      <c r="W32" s="1">
        <f t="shared" si="62"/>
        <v>221.78574345331251</v>
      </c>
      <c r="X32" s="1">
        <f t="shared" si="63"/>
        <v>185.56705413197554</v>
      </c>
      <c r="Y32" s="6">
        <f t="shared" si="64"/>
        <v>147.63185532831326</v>
      </c>
      <c r="Z32" s="10">
        <f t="shared" si="32"/>
        <v>343.39679971961414</v>
      </c>
      <c r="AA32" s="1">
        <f t="shared" si="38"/>
        <v>350.94679367761722</v>
      </c>
      <c r="AB32" s="1">
        <f t="shared" si="65"/>
        <v>354.81107139827685</v>
      </c>
      <c r="AC32" s="23">
        <v>41.249944408125806</v>
      </c>
      <c r="AD32" s="1">
        <f t="shared" si="66"/>
        <v>147.56287145213736</v>
      </c>
      <c r="AE32" s="1">
        <f t="shared" si="67"/>
        <v>161.17561788207666</v>
      </c>
      <c r="AF32" s="1">
        <f t="shared" si="68"/>
        <v>226.48773939407303</v>
      </c>
      <c r="AG32" s="1">
        <f t="shared" si="69"/>
        <v>254.67427521865534</v>
      </c>
      <c r="AH32" s="1">
        <f t="shared" si="70"/>
        <v>251.45393887209443</v>
      </c>
      <c r="AI32" s="1">
        <f t="shared" si="71"/>
        <v>256.1095389690837</v>
      </c>
      <c r="AJ32" s="1">
        <f t="shared" si="72"/>
        <v>260.26032505379641</v>
      </c>
      <c r="AK32" s="1">
        <f t="shared" si="73"/>
        <v>276.15312974652323</v>
      </c>
      <c r="AL32" s="1">
        <f t="shared" si="74"/>
        <v>309.60213665687144</v>
      </c>
      <c r="AM32" s="1">
        <f t="shared" si="75"/>
        <v>308.68592033197768</v>
      </c>
      <c r="AN32" s="1">
        <f t="shared" si="76"/>
        <v>298.21592517672275</v>
      </c>
      <c r="AO32" s="1">
        <f t="shared" si="77"/>
        <v>321.35581819459873</v>
      </c>
      <c r="AP32" s="1">
        <f t="shared" si="78"/>
        <v>355.88159094845003</v>
      </c>
      <c r="AQ32" s="1">
        <f t="shared" si="79"/>
        <v>336.49046569425815</v>
      </c>
      <c r="AR32" s="1">
        <f t="shared" si="80"/>
        <v>320.96674463753976</v>
      </c>
      <c r="AS32" s="1">
        <f t="shared" si="81"/>
        <v>320.7402814298199</v>
      </c>
      <c r="AT32" s="31">
        <f t="shared" si="23"/>
        <v>41.249944408125806</v>
      </c>
      <c r="AU32" s="6">
        <f t="shared" si="3"/>
        <v>1.2121228456771089</v>
      </c>
      <c r="AX32" s="58"/>
      <c r="AY32" s="34" t="s">
        <v>1</v>
      </c>
      <c r="AZ32" s="34">
        <v>6.7359999999999998</v>
      </c>
      <c r="BA32" s="34">
        <v>205.57300000000001</v>
      </c>
    </row>
    <row r="33" spans="1:53" x14ac:dyDescent="0.25">
      <c r="A33" s="31"/>
      <c r="B33" s="31"/>
      <c r="C33" s="1">
        <f t="shared" ref="C33:C38" si="82">$C$26</f>
        <v>50</v>
      </c>
      <c r="D33" s="1">
        <f t="shared" ref="D33:D39" si="83">D32+C33</f>
        <v>918.42</v>
      </c>
      <c r="E33" s="6">
        <f t="shared" si="46"/>
        <v>173.45136734693875</v>
      </c>
      <c r="F33" s="10">
        <f t="shared" si="31"/>
        <v>127.25978309612478</v>
      </c>
      <c r="G33" s="1">
        <f t="shared" si="37"/>
        <v>109.03882578513033</v>
      </c>
      <c r="H33" s="1">
        <f t="shared" si="47"/>
        <v>81.354877318894751</v>
      </c>
      <c r="I33" s="26">
        <f t="shared" si="48"/>
        <v>53.466038706560532</v>
      </c>
      <c r="J33" s="13">
        <f t="shared" si="49"/>
        <v>332.30789959794828</v>
      </c>
      <c r="K33" s="13">
        <f t="shared" si="50"/>
        <v>310.9035460152943</v>
      </c>
      <c r="L33" s="13">
        <f t="shared" si="51"/>
        <v>292.02795318228959</v>
      </c>
      <c r="M33" s="1">
        <f t="shared" si="52"/>
        <v>285.17703727009183</v>
      </c>
      <c r="N33" s="1">
        <f t="shared" si="53"/>
        <v>270.32944614727217</v>
      </c>
      <c r="O33" s="1">
        <f t="shared" si="54"/>
        <v>262.73684565160744</v>
      </c>
      <c r="P33" s="1">
        <f t="shared" si="55"/>
        <v>253.19321500606551</v>
      </c>
      <c r="Q33" s="1">
        <f t="shared" si="56"/>
        <v>253.98032408200447</v>
      </c>
      <c r="R33" s="1">
        <f t="shared" si="57"/>
        <v>251.42443690003583</v>
      </c>
      <c r="S33" s="1">
        <f t="shared" si="58"/>
        <v>244.58192045038814</v>
      </c>
      <c r="T33" s="1">
        <f t="shared" si="59"/>
        <v>208.0464832988261</v>
      </c>
      <c r="U33" s="1">
        <f t="shared" si="60"/>
        <v>216.48227005350824</v>
      </c>
      <c r="V33" s="1">
        <f t="shared" si="61"/>
        <v>258.27416358590744</v>
      </c>
      <c r="W33" s="1">
        <f t="shared" si="62"/>
        <v>224.24904904845985</v>
      </c>
      <c r="X33" s="1">
        <f t="shared" si="63"/>
        <v>188.50424817287154</v>
      </c>
      <c r="Y33" s="6">
        <f t="shared" si="64"/>
        <v>151.30725266053844</v>
      </c>
      <c r="Z33" s="10">
        <f t="shared" si="32"/>
        <v>341.79327386253931</v>
      </c>
      <c r="AA33" s="1">
        <f t="shared" si="38"/>
        <v>349.37792144410048</v>
      </c>
      <c r="AB33" s="1">
        <f t="shared" si="65"/>
        <v>353.25936135761941</v>
      </c>
      <c r="AC33" s="23">
        <v>41.249944408125806</v>
      </c>
      <c r="AD33" s="1">
        <f t="shared" si="66"/>
        <v>143.7917975101501</v>
      </c>
      <c r="AE33" s="1">
        <f t="shared" si="67"/>
        <v>157.73033886880859</v>
      </c>
      <c r="AF33" s="1">
        <f t="shared" si="68"/>
        <v>224.04904841538055</v>
      </c>
      <c r="AG33" s="1">
        <f t="shared" si="69"/>
        <v>252.50795325721407</v>
      </c>
      <c r="AH33" s="1">
        <f t="shared" si="70"/>
        <v>249.25963045445405</v>
      </c>
      <c r="AI33" s="1">
        <f t="shared" si="71"/>
        <v>253.95546056534522</v>
      </c>
      <c r="AJ33" s="1">
        <f t="shared" si="72"/>
        <v>258.14088555885093</v>
      </c>
      <c r="AK33" s="1">
        <f t="shared" si="73"/>
        <v>274.15658129762289</v>
      </c>
      <c r="AL33" s="1">
        <f t="shared" si="74"/>
        <v>307.82261616473227</v>
      </c>
      <c r="AM33" s="1">
        <f t="shared" si="75"/>
        <v>306.9010873411824</v>
      </c>
      <c r="AN33" s="1">
        <f t="shared" si="76"/>
        <v>296.36804488508659</v>
      </c>
      <c r="AO33" s="1">
        <f t="shared" si="77"/>
        <v>319.64173990190955</v>
      </c>
      <c r="AP33" s="1">
        <f t="shared" si="78"/>
        <v>354.33456898248005</v>
      </c>
      <c r="AQ33" s="1">
        <f t="shared" si="79"/>
        <v>334.85386887885693</v>
      </c>
      <c r="AR33" s="1">
        <f t="shared" si="80"/>
        <v>319.25057738901529</v>
      </c>
      <c r="AS33" s="1">
        <f t="shared" si="81"/>
        <v>319.02289593645168</v>
      </c>
      <c r="AT33" s="31">
        <f t="shared" si="23"/>
        <v>41.249944408125806</v>
      </c>
      <c r="AU33" s="6">
        <f t="shared" si="3"/>
        <v>1.2121228456771089</v>
      </c>
      <c r="AX33" s="58"/>
      <c r="AY33" s="34" t="s">
        <v>1</v>
      </c>
      <c r="AZ33" s="34">
        <v>6.7530000000000001</v>
      </c>
      <c r="BA33" s="34">
        <v>233.584</v>
      </c>
    </row>
    <row r="34" spans="1:53" x14ac:dyDescent="0.25">
      <c r="A34" s="31"/>
      <c r="B34" s="31"/>
      <c r="C34" s="1">
        <f t="shared" si="82"/>
        <v>50</v>
      </c>
      <c r="D34" s="1">
        <f t="shared" si="83"/>
        <v>968.42</v>
      </c>
      <c r="E34" s="6">
        <f t="shared" si="46"/>
        <v>173.45136734693875</v>
      </c>
      <c r="F34" s="10">
        <f t="shared" si="31"/>
        <v>131.50578844169837</v>
      </c>
      <c r="G34" s="1">
        <f t="shared" si="37"/>
        <v>113.96572084885877</v>
      </c>
      <c r="H34" s="1">
        <f t="shared" si="47"/>
        <v>87.848369726321138</v>
      </c>
      <c r="I34" s="26">
        <f t="shared" si="48"/>
        <v>53.466038706560532</v>
      </c>
      <c r="J34" s="13">
        <f t="shared" si="49"/>
        <v>333.95697347892002</v>
      </c>
      <c r="K34" s="13">
        <f t="shared" si="50"/>
        <v>312.66553203844558</v>
      </c>
      <c r="L34" s="13">
        <f t="shared" si="51"/>
        <v>293.9031225418293</v>
      </c>
      <c r="M34" s="1">
        <f t="shared" si="52"/>
        <v>287.09695676921996</v>
      </c>
      <c r="N34" s="1">
        <f t="shared" si="53"/>
        <v>272.35405165756379</v>
      </c>
      <c r="O34" s="1">
        <f t="shared" si="54"/>
        <v>264.81950468754485</v>
      </c>
      <c r="P34" s="1">
        <f t="shared" si="55"/>
        <v>255.35372353875658</v>
      </c>
      <c r="Q34" s="1">
        <f t="shared" si="56"/>
        <v>256.13419338463973</v>
      </c>
      <c r="R34" s="1">
        <f t="shared" si="57"/>
        <v>253.60001472890355</v>
      </c>
      <c r="S34" s="1">
        <f t="shared" si="58"/>
        <v>246.81781907147626</v>
      </c>
      <c r="T34" s="1">
        <f t="shared" si="59"/>
        <v>210.67049915213266</v>
      </c>
      <c r="U34" s="1">
        <f t="shared" si="60"/>
        <v>219.00523566234682</v>
      </c>
      <c r="V34" s="1">
        <f t="shared" si="61"/>
        <v>260.39251827961584</v>
      </c>
      <c r="W34" s="1">
        <f t="shared" si="62"/>
        <v>226.68558842400756</v>
      </c>
      <c r="X34" s="1">
        <f t="shared" si="63"/>
        <v>191.39637295210051</v>
      </c>
      <c r="Y34" s="6">
        <f t="shared" si="64"/>
        <v>154.89546380601342</v>
      </c>
      <c r="Z34" s="10">
        <f t="shared" si="32"/>
        <v>340.18218950684764</v>
      </c>
      <c r="AA34" s="1">
        <f t="shared" si="38"/>
        <v>347.80197238169887</v>
      </c>
      <c r="AB34" s="1">
        <f t="shared" si="65"/>
        <v>351.70080521203408</v>
      </c>
      <c r="AC34" s="23">
        <v>41.249944408125806</v>
      </c>
      <c r="AD34" s="1">
        <f t="shared" si="66"/>
        <v>139.91912317907088</v>
      </c>
      <c r="AE34" s="1">
        <f t="shared" si="67"/>
        <v>154.2081054927697</v>
      </c>
      <c r="AF34" s="1">
        <f t="shared" si="68"/>
        <v>221.58351945900114</v>
      </c>
      <c r="AG34" s="1">
        <f t="shared" si="69"/>
        <v>250.32288440761346</v>
      </c>
      <c r="AH34" s="1">
        <f t="shared" si="70"/>
        <v>247.04583253779248</v>
      </c>
      <c r="AI34" s="1">
        <f t="shared" si="71"/>
        <v>251.7829540516129</v>
      </c>
      <c r="AJ34" s="1">
        <f t="shared" si="72"/>
        <v>256.00389996464463</v>
      </c>
      <c r="AK34" s="1">
        <f t="shared" si="73"/>
        <v>272.14538590393209</v>
      </c>
      <c r="AL34" s="1">
        <f t="shared" si="74"/>
        <v>306.03274828439532</v>
      </c>
      <c r="AM34" s="1">
        <f t="shared" si="75"/>
        <v>305.10581346673825</v>
      </c>
      <c r="AN34" s="1">
        <f t="shared" si="76"/>
        <v>294.50857038294947</v>
      </c>
      <c r="AO34" s="1">
        <f t="shared" si="77"/>
        <v>317.91842017649748</v>
      </c>
      <c r="AP34" s="1">
        <f t="shared" si="78"/>
        <v>352.78076304696651</v>
      </c>
      <c r="AQ34" s="1">
        <f t="shared" si="79"/>
        <v>333.20923382034107</v>
      </c>
      <c r="AR34" s="1">
        <f t="shared" si="80"/>
        <v>317.52513469522319</v>
      </c>
      <c r="AS34" s="1">
        <f t="shared" si="81"/>
        <v>317.29621512347114</v>
      </c>
      <c r="AT34" s="31">
        <f t="shared" si="23"/>
        <v>41.249944408125806</v>
      </c>
      <c r="AU34" s="6">
        <f t="shared" si="3"/>
        <v>1.2121228456771089</v>
      </c>
      <c r="AX34" s="58"/>
      <c r="AY34" s="34" t="s">
        <v>1</v>
      </c>
      <c r="AZ34" s="34">
        <v>6.7530000000000001</v>
      </c>
      <c r="BA34" s="34">
        <v>268.68900000000002</v>
      </c>
    </row>
    <row r="35" spans="1:53" x14ac:dyDescent="0.25">
      <c r="A35" s="31"/>
      <c r="B35" s="31"/>
      <c r="C35" s="1">
        <f t="shared" si="82"/>
        <v>50</v>
      </c>
      <c r="D35" s="1">
        <f t="shared" si="83"/>
        <v>1018.42</v>
      </c>
      <c r="E35" s="6">
        <f t="shared" si="46"/>
        <v>173.45136734693875</v>
      </c>
      <c r="F35" s="10">
        <f t="shared" si="31"/>
        <v>135.618923435016</v>
      </c>
      <c r="G35" s="1">
        <f t="shared" si="37"/>
        <v>118.68827039181252</v>
      </c>
      <c r="H35" s="1">
        <f t="shared" si="47"/>
        <v>93.893855302529872</v>
      </c>
      <c r="I35" s="26">
        <f t="shared" si="48"/>
        <v>53.466038706560532</v>
      </c>
      <c r="J35" s="13">
        <f t="shared" si="49"/>
        <v>335.59794417606327</v>
      </c>
      <c r="K35" s="13">
        <f t="shared" si="50"/>
        <v>314.41764410554993</v>
      </c>
      <c r="L35" s="13">
        <f t="shared" si="51"/>
        <v>295.76640350086677</v>
      </c>
      <c r="M35" s="1">
        <f t="shared" si="52"/>
        <v>289.00412209196492</v>
      </c>
      <c r="N35" s="1">
        <f t="shared" si="53"/>
        <v>274.36371745238279</v>
      </c>
      <c r="O35" s="1">
        <f t="shared" si="54"/>
        <v>266.88591207284918</v>
      </c>
      <c r="P35" s="1">
        <f t="shared" si="55"/>
        <v>257.49610506783927</v>
      </c>
      <c r="Q35" s="1">
        <f t="shared" si="56"/>
        <v>258.27010090368577</v>
      </c>
      <c r="R35" s="1">
        <f t="shared" si="57"/>
        <v>255.75708684316081</v>
      </c>
      <c r="S35" s="1">
        <f t="shared" si="58"/>
        <v>249.0336439343086</v>
      </c>
      <c r="T35" s="1">
        <f t="shared" si="59"/>
        <v>213.26223109826253</v>
      </c>
      <c r="U35" s="1">
        <f t="shared" si="60"/>
        <v>221.499465569378</v>
      </c>
      <c r="V35" s="1">
        <f t="shared" si="61"/>
        <v>262.49377816626446</v>
      </c>
      <c r="W35" s="1">
        <f t="shared" si="62"/>
        <v>229.09621559322744</v>
      </c>
      <c r="X35" s="1">
        <f t="shared" si="63"/>
        <v>194.24544159186735</v>
      </c>
      <c r="Y35" s="6">
        <f t="shared" si="64"/>
        <v>158.40241383160804</v>
      </c>
      <c r="Z35" s="10">
        <f t="shared" si="32"/>
        <v>338.56343874918446</v>
      </c>
      <c r="AA35" s="1">
        <f t="shared" si="38"/>
        <v>346.21884985165099</v>
      </c>
      <c r="AB35" s="1">
        <f t="shared" si="65"/>
        <v>350.13531153940062</v>
      </c>
      <c r="AC35" s="23">
        <v>41.249944408125806</v>
      </c>
      <c r="AD35" s="1">
        <f t="shared" si="66"/>
        <v>135.93616528061989</v>
      </c>
      <c r="AE35" s="1">
        <f t="shared" si="67"/>
        <v>150.60351855009625</v>
      </c>
      <c r="AF35" s="1">
        <f t="shared" si="68"/>
        <v>219.0902464644137</v>
      </c>
      <c r="AG35" s="1">
        <f t="shared" si="69"/>
        <v>248.11857338407259</v>
      </c>
      <c r="AH35" s="1">
        <f t="shared" si="70"/>
        <v>244.81201640093366</v>
      </c>
      <c r="AI35" s="1">
        <f t="shared" si="71"/>
        <v>249.59153821986158</v>
      </c>
      <c r="AJ35" s="1">
        <f t="shared" si="72"/>
        <v>253.84892514467688</v>
      </c>
      <c r="AK35" s="1">
        <f t="shared" si="73"/>
        <v>270.1192164004629</v>
      </c>
      <c r="AL35" s="1">
        <f t="shared" si="74"/>
        <v>304.23235038782457</v>
      </c>
      <c r="AM35" s="1">
        <f t="shared" si="75"/>
        <v>303.29991330562575</v>
      </c>
      <c r="AN35" s="1">
        <f t="shared" si="76"/>
        <v>292.63728065475306</v>
      </c>
      <c r="AO35" s="1">
        <f t="shared" si="77"/>
        <v>316.18570791153735</v>
      </c>
      <c r="AP35" s="1">
        <f t="shared" si="78"/>
        <v>351.22008310459688</v>
      </c>
      <c r="AQ35" s="1">
        <f t="shared" si="79"/>
        <v>331.55644090130221</v>
      </c>
      <c r="AR35" s="1">
        <f t="shared" si="80"/>
        <v>315.79026451621274</v>
      </c>
      <c r="AS35" s="1">
        <f t="shared" si="81"/>
        <v>315.56008640460232</v>
      </c>
      <c r="AT35" s="31">
        <f t="shared" si="23"/>
        <v>41.249944408125806</v>
      </c>
      <c r="AU35" s="6">
        <f t="shared" si="3"/>
        <v>1.2121228456771089</v>
      </c>
      <c r="AX35" s="58"/>
      <c r="AY35" s="34" t="s">
        <v>1</v>
      </c>
      <c r="AZ35" s="34">
        <v>6.7670000000000003</v>
      </c>
      <c r="BA35" s="34">
        <v>364.64499999999998</v>
      </c>
    </row>
    <row r="36" spans="1:53" x14ac:dyDescent="0.25">
      <c r="A36" s="31"/>
      <c r="B36" s="31"/>
      <c r="C36" s="1">
        <f t="shared" si="82"/>
        <v>50</v>
      </c>
      <c r="D36" s="1">
        <f t="shared" si="83"/>
        <v>1068.42</v>
      </c>
      <c r="E36" s="6">
        <f t="shared" si="46"/>
        <v>173.45136734693875</v>
      </c>
      <c r="F36" s="10">
        <f t="shared" si="31"/>
        <v>139.61093221403806</v>
      </c>
      <c r="G36" s="1">
        <f t="shared" si="37"/>
        <v>123.22997009088334</v>
      </c>
      <c r="H36" s="1">
        <f t="shared" si="47"/>
        <v>99.572968538516605</v>
      </c>
      <c r="I36" s="26">
        <f t="shared" si="48"/>
        <v>53.466038706560532</v>
      </c>
      <c r="J36" s="13">
        <f t="shared" si="49"/>
        <v>337.23092998003619</v>
      </c>
      <c r="K36" s="13">
        <f t="shared" si="50"/>
        <v>316.16004637664804</v>
      </c>
      <c r="L36" s="13">
        <f t="shared" si="51"/>
        <v>297.61801934667454</v>
      </c>
      <c r="M36" s="1">
        <f t="shared" si="52"/>
        <v>290.8987840919026</v>
      </c>
      <c r="N36" s="1">
        <f t="shared" si="53"/>
        <v>276.35876945429277</v>
      </c>
      <c r="O36" s="1">
        <f t="shared" si="54"/>
        <v>268.93644242265975</v>
      </c>
      <c r="P36" s="1">
        <f t="shared" si="55"/>
        <v>259.62080834383772</v>
      </c>
      <c r="Q36" s="1">
        <f t="shared" si="56"/>
        <v>260.3884886487881</v>
      </c>
      <c r="R36" s="1">
        <f t="shared" si="57"/>
        <v>257.89611759485661</v>
      </c>
      <c r="S36" s="1">
        <f t="shared" si="58"/>
        <v>251.22992618555617</v>
      </c>
      <c r="T36" s="1">
        <f t="shared" si="59"/>
        <v>215.82284219472399</v>
      </c>
      <c r="U36" s="1">
        <f t="shared" si="60"/>
        <v>223.96591983496077</v>
      </c>
      <c r="V36" s="1">
        <f t="shared" si="61"/>
        <v>264.57835054289694</v>
      </c>
      <c r="W36" s="1">
        <f t="shared" si="62"/>
        <v>231.48174009873554</v>
      </c>
      <c r="X36" s="1">
        <f t="shared" si="63"/>
        <v>197.05332166502433</v>
      </c>
      <c r="Y36" s="6">
        <f t="shared" si="64"/>
        <v>161.83338563992294</v>
      </c>
      <c r="Z36" s="10">
        <f t="shared" si="32"/>
        <v>336.93691109415835</v>
      </c>
      <c r="AA36" s="1">
        <f t="shared" si="38"/>
        <v>344.62845499552128</v>
      </c>
      <c r="AB36" s="1">
        <f t="shared" si="65"/>
        <v>348.56278686456636</v>
      </c>
      <c r="AC36" s="23">
        <v>41.249944408125806</v>
      </c>
      <c r="AD36" s="1">
        <f t="shared" si="66"/>
        <v>131.83292847843444</v>
      </c>
      <c r="AE36" s="1">
        <f t="shared" si="67"/>
        <v>146.91051630046496</v>
      </c>
      <c r="AF36" s="1">
        <f t="shared" si="68"/>
        <v>216.56827121219197</v>
      </c>
      <c r="AG36" s="1">
        <f t="shared" si="69"/>
        <v>245.89450270013646</v>
      </c>
      <c r="AH36" s="1">
        <f t="shared" si="70"/>
        <v>242.55762897565396</v>
      </c>
      <c r="AI36" s="1">
        <f t="shared" si="71"/>
        <v>247.38071054744066</v>
      </c>
      <c r="AJ36" s="1">
        <f t="shared" si="72"/>
        <v>251.67549900041476</v>
      </c>
      <c r="AK36" s="1">
        <f t="shared" si="73"/>
        <v>268.07773325809831</v>
      </c>
      <c r="AL36" s="1">
        <f t="shared" si="74"/>
        <v>302.42123441071402</v>
      </c>
      <c r="AM36" s="1">
        <f t="shared" si="75"/>
        <v>301.48319590186134</v>
      </c>
      <c r="AN36" s="1">
        <f t="shared" si="76"/>
        <v>290.7539475725286</v>
      </c>
      <c r="AO36" s="1">
        <f t="shared" si="77"/>
        <v>314.44344783684079</v>
      </c>
      <c r="AP36" s="1">
        <f t="shared" si="78"/>
        <v>349.65243710862353</v>
      </c>
      <c r="AQ36" s="1">
        <f t="shared" si="79"/>
        <v>329.8953675078489</v>
      </c>
      <c r="AR36" s="1">
        <f t="shared" si="80"/>
        <v>314.04581061243221</v>
      </c>
      <c r="AS36" s="1">
        <f t="shared" si="81"/>
        <v>313.81435297270912</v>
      </c>
      <c r="AT36" s="31">
        <f t="shared" si="23"/>
        <v>41.249944408125806</v>
      </c>
      <c r="AU36" s="6">
        <f t="shared" si="3"/>
        <v>1.2121228456771089</v>
      </c>
      <c r="AX36" s="58"/>
      <c r="AY36" s="34" t="s">
        <v>1</v>
      </c>
      <c r="AZ36" s="34">
        <v>6.7809999999999997</v>
      </c>
      <c r="BA36" s="34">
        <v>526.58900000000006</v>
      </c>
    </row>
    <row r="37" spans="1:53" x14ac:dyDescent="0.25">
      <c r="A37" s="31"/>
      <c r="B37" s="31"/>
      <c r="C37" s="1">
        <f t="shared" si="82"/>
        <v>50</v>
      </c>
      <c r="D37" s="1">
        <f t="shared" si="83"/>
        <v>1118.42</v>
      </c>
      <c r="E37" s="6">
        <f t="shared" si="46"/>
        <v>173.45136734693875</v>
      </c>
      <c r="F37" s="10">
        <f t="shared" si="31"/>
        <v>143.49192448940369</v>
      </c>
      <c r="G37" s="1">
        <f t="shared" si="37"/>
        <v>127.61013097947985</v>
      </c>
      <c r="H37" s="1">
        <f t="shared" si="47"/>
        <v>104.94520505279132</v>
      </c>
      <c r="I37" s="26">
        <f t="shared" si="48"/>
        <v>53.466038706560532</v>
      </c>
      <c r="J37" s="13">
        <f t="shared" si="49"/>
        <v>338.85604633118186</v>
      </c>
      <c r="K37" s="13">
        <f t="shared" si="50"/>
        <v>317.89289851282342</v>
      </c>
      <c r="L37" s="13">
        <f t="shared" si="51"/>
        <v>299.45818646321482</v>
      </c>
      <c r="M37" s="1">
        <f t="shared" si="52"/>
        <v>292.7811855057414</v>
      </c>
      <c r="N37" s="1">
        <f t="shared" si="53"/>
        <v>278.33952190497661</v>
      </c>
      <c r="O37" s="1">
        <f t="shared" si="54"/>
        <v>270.97145617750328</v>
      </c>
      <c r="P37" s="1">
        <f t="shared" si="55"/>
        <v>261.72826390190977</v>
      </c>
      <c r="Q37" s="1">
        <f t="shared" si="56"/>
        <v>262.48978079308165</v>
      </c>
      <c r="R37" s="1">
        <f t="shared" si="57"/>
        <v>260.01755223542142</v>
      </c>
      <c r="S37" s="1">
        <f t="shared" si="58"/>
        <v>253.40717395369848</v>
      </c>
      <c r="T37" s="1">
        <f t="shared" si="59"/>
        <v>218.35342729851698</v>
      </c>
      <c r="U37" s="1">
        <f t="shared" si="60"/>
        <v>226.40550622173498</v>
      </c>
      <c r="V37" s="1">
        <f t="shared" si="61"/>
        <v>266.64662678533938</v>
      </c>
      <c r="W37" s="1">
        <f t="shared" si="62"/>
        <v>233.84293018848902</v>
      </c>
      <c r="X37" s="1">
        <f t="shared" si="63"/>
        <v>199.82174951496032</v>
      </c>
      <c r="Y37" s="6">
        <f t="shared" si="64"/>
        <v>165.19311337849413</v>
      </c>
      <c r="Z37" s="10">
        <f t="shared" si="32"/>
        <v>335.30249336632255</v>
      </c>
      <c r="AA37" s="1">
        <f t="shared" si="38"/>
        <v>343.03068666316142</v>
      </c>
      <c r="AB37" s="1">
        <f t="shared" si="65"/>
        <v>346.98313559421462</v>
      </c>
      <c r="AC37" s="23">
        <v>41.249944408125806</v>
      </c>
      <c r="AD37" s="1">
        <f t="shared" si="66"/>
        <v>127.59780966458635</v>
      </c>
      <c r="AE37" s="1">
        <f t="shared" si="67"/>
        <v>143.12225473234125</v>
      </c>
      <c r="AF37" s="1">
        <f t="shared" si="68"/>
        <v>214.01657902096636</v>
      </c>
      <c r="AG37" s="1">
        <f t="shared" si="69"/>
        <v>243.65013125001065</v>
      </c>
      <c r="AH37" s="1">
        <f t="shared" si="70"/>
        <v>240.28209124753971</v>
      </c>
      <c r="AI37" s="1">
        <f t="shared" si="71"/>
        <v>245.149945851425</v>
      </c>
      <c r="AJ37" s="1">
        <f t="shared" si="72"/>
        <v>249.48313930425795</v>
      </c>
      <c r="AK37" s="1">
        <f t="shared" si="73"/>
        <v>266.02058391936538</v>
      </c>
      <c r="AL37" s="1">
        <f t="shared" si="74"/>
        <v>300.59920662320457</v>
      </c>
      <c r="AM37" s="1">
        <f t="shared" si="75"/>
        <v>299.65546451082798</v>
      </c>
      <c r="AN37" s="1">
        <f t="shared" si="76"/>
        <v>288.85833557127739</v>
      </c>
      <c r="AO37" s="1">
        <f t="shared" si="77"/>
        <v>312.69148035646896</v>
      </c>
      <c r="AP37" s="1">
        <f t="shared" si="78"/>
        <v>348.07773093951289</v>
      </c>
      <c r="AQ37" s="1">
        <f t="shared" si="79"/>
        <v>328.22588792345232</v>
      </c>
      <c r="AR37" s="1">
        <f t="shared" si="80"/>
        <v>312.29161238051148</v>
      </c>
      <c r="AS37" s="1">
        <f t="shared" si="81"/>
        <v>312.05885363450284</v>
      </c>
      <c r="AT37" s="31">
        <f t="shared" si="23"/>
        <v>41.249944408125806</v>
      </c>
      <c r="AU37" s="6">
        <f t="shared" ref="AU37:AU68" si="84">($C37/$AT37)</f>
        <v>1.2121228456771089</v>
      </c>
      <c r="AX37" s="58"/>
      <c r="AY37" s="34" t="s">
        <v>1</v>
      </c>
      <c r="AZ37" s="34">
        <v>6.7889999999999997</v>
      </c>
      <c r="BA37" s="34">
        <v>1174.5419999999999</v>
      </c>
    </row>
    <row r="38" spans="1:53" x14ac:dyDescent="0.25">
      <c r="A38" s="31"/>
      <c r="B38" s="31"/>
      <c r="C38" s="1">
        <f t="shared" si="82"/>
        <v>50</v>
      </c>
      <c r="D38" s="1">
        <f t="shared" si="83"/>
        <v>1168.42</v>
      </c>
      <c r="E38" s="6">
        <f t="shared" si="46"/>
        <v>173.45136734693875</v>
      </c>
      <c r="F38" s="10">
        <f t="shared" si="31"/>
        <v>147.27067730431855</v>
      </c>
      <c r="G38" s="1">
        <f t="shared" si="37"/>
        <v>131.84485400879325</v>
      </c>
      <c r="H38" s="1">
        <f t="shared" si="47"/>
        <v>110.05551355371715</v>
      </c>
      <c r="I38" s="26">
        <f t="shared" si="48"/>
        <v>53.466038706560532</v>
      </c>
      <c r="J38" s="13">
        <f t="shared" si="49"/>
        <v>340.47340591476461</v>
      </c>
      <c r="K38" s="13">
        <f t="shared" si="50"/>
        <v>319.61635584695011</v>
      </c>
      <c r="L38" s="13">
        <f t="shared" si="51"/>
        <v>301.28711462629389</v>
      </c>
      <c r="M38" s="1">
        <f t="shared" si="52"/>
        <v>294.65156131632386</v>
      </c>
      <c r="N38" s="1">
        <f t="shared" si="53"/>
        <v>280.30627794305815</v>
      </c>
      <c r="O38" s="1">
        <f t="shared" si="54"/>
        <v>272.99130034299003</v>
      </c>
      <c r="P38" s="1">
        <f t="shared" si="55"/>
        <v>263.81888508048041</v>
      </c>
      <c r="Q38" s="1">
        <f t="shared" si="56"/>
        <v>264.57438466488031</v>
      </c>
      <c r="R38" s="1">
        <f t="shared" si="57"/>
        <v>262.12181799785401</v>
      </c>
      <c r="S38" s="1">
        <f t="shared" si="58"/>
        <v>255.5658737218254</v>
      </c>
      <c r="T38" s="1">
        <f t="shared" si="59"/>
        <v>220.85501853706819</v>
      </c>
      <c r="U38" s="1">
        <f t="shared" si="60"/>
        <v>228.81908409815838</v>
      </c>
      <c r="V38" s="1">
        <f t="shared" si="61"/>
        <v>268.69898320611503</v>
      </c>
      <c r="W38" s="1">
        <f t="shared" si="62"/>
        <v>236.18051570597129</v>
      </c>
      <c r="X38" s="1">
        <f t="shared" si="63"/>
        <v>202.55234281345537</v>
      </c>
      <c r="Y38" s="6">
        <f t="shared" si="64"/>
        <v>168.48585907333594</v>
      </c>
      <c r="Z38" s="10">
        <f t="shared" si="32"/>
        <v>333.660069618276</v>
      </c>
      <c r="AA38" s="1">
        <f t="shared" si="38"/>
        <v>341.42544133763676</v>
      </c>
      <c r="AB38" s="1">
        <f t="shared" si="65"/>
        <v>345.39625994905202</v>
      </c>
      <c r="AC38" s="23">
        <v>41.249944408125806</v>
      </c>
      <c r="AD38" s="1">
        <f t="shared" si="66"/>
        <v>123.21721077511862</v>
      </c>
      <c r="AE38" s="1">
        <f t="shared" si="67"/>
        <v>139.23095848147128</v>
      </c>
      <c r="AF38" s="1">
        <f t="shared" si="68"/>
        <v>211.43409397691173</v>
      </c>
      <c r="AG38" s="1">
        <f t="shared" si="69"/>
        <v>241.38489277116622</v>
      </c>
      <c r="AH38" s="1">
        <f t="shared" si="70"/>
        <v>237.98479651921255</v>
      </c>
      <c r="AI38" s="1">
        <f t="shared" si="71"/>
        <v>242.89869483172734</v>
      </c>
      <c r="AJ38" s="1">
        <f t="shared" si="72"/>
        <v>247.27134245016703</v>
      </c>
      <c r="AK38" s="1">
        <f t="shared" si="73"/>
        <v>263.94740208761311</v>
      </c>
      <c r="AL38" s="1">
        <f t="shared" si="74"/>
        <v>298.76606738801519</v>
      </c>
      <c r="AM38" s="1">
        <f t="shared" si="75"/>
        <v>297.81651635058807</v>
      </c>
      <c r="AN38" s="1">
        <f t="shared" si="76"/>
        <v>286.95020130504997</v>
      </c>
      <c r="AO38" s="1">
        <f t="shared" si="77"/>
        <v>310.92964137810986</v>
      </c>
      <c r="AP38" s="1">
        <f t="shared" si="78"/>
        <v>346.49586833900332</v>
      </c>
      <c r="AQ38" s="1">
        <f t="shared" si="79"/>
        <v>326.54787321790764</v>
      </c>
      <c r="AR38" s="1">
        <f t="shared" si="80"/>
        <v>310.52750468069593</v>
      </c>
      <c r="AS38" s="1">
        <f t="shared" si="81"/>
        <v>310.2934226368327</v>
      </c>
      <c r="AT38" s="31">
        <f t="shared" si="23"/>
        <v>41.249944408125806</v>
      </c>
      <c r="AU38" s="6">
        <f t="shared" si="84"/>
        <v>1.2121228456771089</v>
      </c>
      <c r="AX38" s="2" t="s">
        <v>25</v>
      </c>
      <c r="AY38" s="34" t="s">
        <v>0</v>
      </c>
      <c r="AZ38" s="34">
        <v>6.8029999999999999</v>
      </c>
      <c r="BA38" s="34">
        <v>0</v>
      </c>
    </row>
    <row r="39" spans="1:53" x14ac:dyDescent="0.25">
      <c r="A39" s="4"/>
      <c r="B39" s="4"/>
      <c r="C39" s="5">
        <v>17.100000000000001</v>
      </c>
      <c r="D39" s="5">
        <f t="shared" si="83"/>
        <v>1185.52</v>
      </c>
      <c r="E39" s="14">
        <f t="shared" si="46"/>
        <v>173.45136734693875</v>
      </c>
      <c r="F39" s="12">
        <f t="shared" si="31"/>
        <v>148.54095271564918</v>
      </c>
      <c r="G39" s="5">
        <f t="shared" si="37"/>
        <v>133.26225185175284</v>
      </c>
      <c r="H39" s="5">
        <f t="shared" si="47"/>
        <v>111.74962328156825</v>
      </c>
      <c r="I39" s="24">
        <f t="shared" si="48"/>
        <v>53.466038706560532</v>
      </c>
      <c r="J39" s="5">
        <f t="shared" si="49"/>
        <v>341.02478264079292</v>
      </c>
      <c r="K39" s="5">
        <f t="shared" si="50"/>
        <v>320.20364951837172</v>
      </c>
      <c r="L39" s="5">
        <f t="shared" si="51"/>
        <v>301.91006554905971</v>
      </c>
      <c r="M39" s="5">
        <f t="shared" si="52"/>
        <v>295.28851116517785</v>
      </c>
      <c r="N39" s="5">
        <f t="shared" si="53"/>
        <v>280.97574929927845</v>
      </c>
      <c r="O39" s="5">
        <f t="shared" si="54"/>
        <v>273.67866614509177</v>
      </c>
      <c r="P39" s="5">
        <f t="shared" si="55"/>
        <v>264.53008593562231</v>
      </c>
      <c r="Q39" s="5">
        <f t="shared" si="56"/>
        <v>265.28356010277014</v>
      </c>
      <c r="R39" s="5">
        <f t="shared" si="57"/>
        <v>262.8376109130885</v>
      </c>
      <c r="S39" s="5">
        <f t="shared" si="58"/>
        <v>256.29997668981559</v>
      </c>
      <c r="T39" s="5">
        <f t="shared" si="59"/>
        <v>221.70408533224807</v>
      </c>
      <c r="U39" s="5">
        <f t="shared" si="60"/>
        <v>229.63870642276333</v>
      </c>
      <c r="V39" s="5">
        <f t="shared" si="61"/>
        <v>269.39730105552297</v>
      </c>
      <c r="W39" s="5">
        <f t="shared" si="62"/>
        <v>236.97467847670677</v>
      </c>
      <c r="X39" s="5">
        <f t="shared" si="63"/>
        <v>203.47779687036999</v>
      </c>
      <c r="Y39" s="14">
        <f t="shared" si="64"/>
        <v>169.59730819703483</v>
      </c>
      <c r="Z39" s="12">
        <f t="shared" si="32"/>
        <v>332.00952103467273</v>
      </c>
      <c r="AA39" s="5">
        <f t="shared" si="38"/>
        <v>339.8126130569612</v>
      </c>
      <c r="AB39" s="5">
        <f t="shared" si="65"/>
        <v>343.80205989317915</v>
      </c>
      <c r="AC39" s="24">
        <v>41.249944408125806</v>
      </c>
      <c r="AD39" s="5">
        <f t="shared" si="66"/>
        <v>118.67502277733089</v>
      </c>
      <c r="AE39" s="5">
        <f t="shared" si="67"/>
        <v>135.2277331011253</v>
      </c>
      <c r="AF39" s="5">
        <f t="shared" si="68"/>
        <v>208.81967363214974</v>
      </c>
      <c r="AG39" s="5">
        <f t="shared" si="69"/>
        <v>239.09819417583941</v>
      </c>
      <c r="AH39" s="5">
        <f t="shared" si="70"/>
        <v>235.66510852116187</v>
      </c>
      <c r="AI39" s="5">
        <f t="shared" si="71"/>
        <v>240.62638249152275</v>
      </c>
      <c r="AJ39" s="5">
        <f t="shared" si="72"/>
        <v>245.03958210278552</v>
      </c>
      <c r="AK39" s="5">
        <f t="shared" si="73"/>
        <v>261.85780696553638</v>
      </c>
      <c r="AL39" s="5">
        <f t="shared" si="74"/>
        <v>296.9216109051344</v>
      </c>
      <c r="AM39" s="5">
        <f t="shared" si="75"/>
        <v>295.96614233928869</v>
      </c>
      <c r="AN39" s="5">
        <f t="shared" si="76"/>
        <v>285.02929328230232</v>
      </c>
      <c r="AO39" s="5">
        <f t="shared" si="77"/>
        <v>309.15776213370418</v>
      </c>
      <c r="AP39" s="5">
        <f t="shared" si="78"/>
        <v>344.90675084144112</v>
      </c>
      <c r="AQ39" s="5">
        <f t="shared" si="79"/>
        <v>324.86119113113324</v>
      </c>
      <c r="AR39" s="5">
        <f t="shared" si="80"/>
        <v>308.75331765540534</v>
      </c>
      <c r="AS39" s="5">
        <f t="shared" si="81"/>
        <v>308.51788948402987</v>
      </c>
      <c r="AT39" s="4">
        <f t="shared" si="23"/>
        <v>41.249944408125806</v>
      </c>
      <c r="AU39" s="14">
        <f t="shared" si="84"/>
        <v>0.41454601322157131</v>
      </c>
      <c r="AX39" s="58" t="s">
        <v>16</v>
      </c>
      <c r="AY39" s="34" t="s">
        <v>2</v>
      </c>
      <c r="AZ39" s="34">
        <v>6.819</v>
      </c>
      <c r="BA39" s="34">
        <v>929.52</v>
      </c>
    </row>
    <row r="40" spans="1:53" x14ac:dyDescent="0.25">
      <c r="A40" s="30" t="s">
        <v>85</v>
      </c>
      <c r="B40" s="35">
        <v>479.95</v>
      </c>
      <c r="C40" s="11">
        <v>0</v>
      </c>
      <c r="D40" s="8">
        <f>D39</f>
        <v>1185.52</v>
      </c>
      <c r="E40" s="9">
        <v>0</v>
      </c>
      <c r="F40" s="11">
        <f t="shared" si="31"/>
        <v>148.54095271564918</v>
      </c>
      <c r="G40" s="8">
        <f t="shared" si="37"/>
        <v>133.26225185175284</v>
      </c>
      <c r="H40" s="8">
        <f t="shared" si="47"/>
        <v>111.74962328156825</v>
      </c>
      <c r="I40" s="8">
        <f t="shared" ref="I40:I71" si="85">SQRT(I39^2+2*$P$195*9.81* $C40)</f>
        <v>53.466038706560532</v>
      </c>
      <c r="J40" s="8">
        <f t="shared" si="49"/>
        <v>341.02478264079292</v>
      </c>
      <c r="K40" s="8">
        <f t="shared" si="50"/>
        <v>320.20364951837172</v>
      </c>
      <c r="L40" s="8">
        <f t="shared" si="51"/>
        <v>301.91006554905971</v>
      </c>
      <c r="M40" s="8">
        <f t="shared" si="52"/>
        <v>295.28851116517785</v>
      </c>
      <c r="N40" s="8">
        <f t="shared" si="53"/>
        <v>280.97574929927845</v>
      </c>
      <c r="O40" s="8">
        <f t="shared" si="54"/>
        <v>273.67866614509177</v>
      </c>
      <c r="P40" s="8">
        <f t="shared" si="55"/>
        <v>264.53008593562231</v>
      </c>
      <c r="Q40" s="8">
        <f t="shared" si="56"/>
        <v>265.28356010277014</v>
      </c>
      <c r="R40" s="8">
        <f t="shared" si="57"/>
        <v>262.8376109130885</v>
      </c>
      <c r="S40" s="8">
        <f t="shared" si="58"/>
        <v>256.29997668981559</v>
      </c>
      <c r="T40" s="8">
        <f t="shared" si="59"/>
        <v>221.70408533224807</v>
      </c>
      <c r="U40" s="8">
        <f t="shared" si="60"/>
        <v>229.63870642276333</v>
      </c>
      <c r="V40" s="8">
        <f t="shared" si="61"/>
        <v>269.39730105552297</v>
      </c>
      <c r="W40" s="8">
        <f t="shared" si="62"/>
        <v>236.97467847670677</v>
      </c>
      <c r="X40" s="8">
        <f t="shared" si="63"/>
        <v>203.47779687036999</v>
      </c>
      <c r="Y40" s="9">
        <f t="shared" si="64"/>
        <v>169.59730819703483</v>
      </c>
      <c r="Z40" s="11">
        <f t="shared" si="32"/>
        <v>331.44314718767799</v>
      </c>
      <c r="AA40" s="8">
        <f t="shared" si="38"/>
        <v>339.25926627374537</v>
      </c>
      <c r="AB40" s="8">
        <f t="shared" si="65"/>
        <v>343.2551443850378</v>
      </c>
      <c r="AC40" s="8">
        <f t="shared" ref="AC40:AC71" si="86">SQRT(AC41^2+2*$P$195*9.81* $C40)</f>
        <v>349.0637351454223</v>
      </c>
      <c r="AD40" s="8">
        <f t="shared" si="66"/>
        <v>117.08116326378043</v>
      </c>
      <c r="AE40" s="8">
        <f t="shared" si="67"/>
        <v>133.83115317320247</v>
      </c>
      <c r="AF40" s="8">
        <f t="shared" si="68"/>
        <v>207.91799791224793</v>
      </c>
      <c r="AG40" s="8">
        <f t="shared" si="69"/>
        <v>238.31110804607368</v>
      </c>
      <c r="AH40" s="8">
        <f t="shared" si="70"/>
        <v>234.86651769524534</v>
      </c>
      <c r="AI40" s="8">
        <f t="shared" si="71"/>
        <v>239.84431140003426</v>
      </c>
      <c r="AJ40" s="8">
        <f t="shared" si="72"/>
        <v>244.27164091868659</v>
      </c>
      <c r="AK40" s="8">
        <f t="shared" si="73"/>
        <v>261.13932838391099</v>
      </c>
      <c r="AL40" s="8">
        <f t="shared" si="74"/>
        <v>296.28817185723096</v>
      </c>
      <c r="AM40" s="8">
        <f t="shared" si="75"/>
        <v>295.33065396467077</v>
      </c>
      <c r="AN40" s="8">
        <f t="shared" si="76"/>
        <v>284.36936506770331</v>
      </c>
      <c r="AO40" s="8">
        <f t="shared" si="77"/>
        <v>308.54944441291741</v>
      </c>
      <c r="AP40" s="8">
        <f t="shared" si="78"/>
        <v>344.36158980931651</v>
      </c>
      <c r="AQ40" s="8">
        <f t="shared" si="79"/>
        <v>324.28233264107786</v>
      </c>
      <c r="AR40" s="8">
        <f t="shared" si="80"/>
        <v>308.14420150835167</v>
      </c>
      <c r="AS40" s="8">
        <f t="shared" si="81"/>
        <v>307.90830760419584</v>
      </c>
      <c r="AT40" s="30">
        <f t="shared" si="23"/>
        <v>53.466038706560532</v>
      </c>
      <c r="AU40" s="9">
        <f t="shared" si="84"/>
        <v>0</v>
      </c>
      <c r="AX40" s="58"/>
      <c r="AY40" s="34" t="s">
        <v>2</v>
      </c>
      <c r="AZ40" s="34">
        <v>6.8360000000000003</v>
      </c>
      <c r="BA40" s="34">
        <v>535.25300000000004</v>
      </c>
    </row>
    <row r="41" spans="1:53" x14ac:dyDescent="0.25">
      <c r="A41" s="31"/>
      <c r="B41" s="36"/>
      <c r="C41" s="10">
        <v>50</v>
      </c>
      <c r="D41" s="1">
        <f>D40+C41</f>
        <v>1235.52</v>
      </c>
      <c r="E41" s="6">
        <v>0</v>
      </c>
      <c r="F41" s="10">
        <f t="shared" si="31"/>
        <v>152.19439751079122</v>
      </c>
      <c r="G41" s="1">
        <f t="shared" si="37"/>
        <v>137.32278677845133</v>
      </c>
      <c r="H41" s="1">
        <f t="shared" si="47"/>
        <v>116.56199339223922</v>
      </c>
      <c r="I41" s="1">
        <f t="shared" si="85"/>
        <v>62.907370752332589</v>
      </c>
      <c r="J41" s="1">
        <f t="shared" si="49"/>
        <v>342.63190507481937</v>
      </c>
      <c r="K41" s="1">
        <f t="shared" si="50"/>
        <v>321.91473586166296</v>
      </c>
      <c r="L41" s="1">
        <f t="shared" si="51"/>
        <v>303.72422965551749</v>
      </c>
      <c r="M41" s="1">
        <f t="shared" si="52"/>
        <v>297.14310496147704</v>
      </c>
      <c r="N41" s="1">
        <f t="shared" si="53"/>
        <v>282.92418011596493</v>
      </c>
      <c r="O41" s="1">
        <f t="shared" si="54"/>
        <v>275.67867582197323</v>
      </c>
      <c r="P41" s="1">
        <f t="shared" si="55"/>
        <v>266.59873661573818</v>
      </c>
      <c r="Q41" s="1">
        <f t="shared" si="56"/>
        <v>267.34638067645511</v>
      </c>
      <c r="R41" s="1">
        <f t="shared" si="57"/>
        <v>264.91947778617583</v>
      </c>
      <c r="S41" s="1">
        <f t="shared" si="58"/>
        <v>258.4345140479499</v>
      </c>
      <c r="T41" s="1">
        <f t="shared" si="59"/>
        <v>224.16828824124241</v>
      </c>
      <c r="U41" s="1">
        <f t="shared" si="60"/>
        <v>232.018653318047</v>
      </c>
      <c r="V41" s="1">
        <f t="shared" si="61"/>
        <v>271.42885958571185</v>
      </c>
      <c r="W41" s="1">
        <f t="shared" si="62"/>
        <v>239.28167133973832</v>
      </c>
      <c r="X41" s="1">
        <f t="shared" si="63"/>
        <v>206.15997142806251</v>
      </c>
      <c r="Y41" s="6">
        <f t="shared" si="64"/>
        <v>172.80615425290853</v>
      </c>
      <c r="Z41" s="10">
        <f t="shared" si="32"/>
        <v>331.44314718767799</v>
      </c>
      <c r="AA41" s="1">
        <f t="shared" si="38"/>
        <v>339.25926627374537</v>
      </c>
      <c r="AB41" s="1">
        <f t="shared" si="65"/>
        <v>343.2551443850378</v>
      </c>
      <c r="AC41" s="1">
        <f t="shared" si="86"/>
        <v>349.0637351454223</v>
      </c>
      <c r="AD41" s="1">
        <f t="shared" si="66"/>
        <v>117.08116326378043</v>
      </c>
      <c r="AE41" s="1">
        <f t="shared" si="67"/>
        <v>133.83115317320247</v>
      </c>
      <c r="AF41" s="1">
        <f t="shared" si="68"/>
        <v>207.91799791224793</v>
      </c>
      <c r="AG41" s="1">
        <f t="shared" si="69"/>
        <v>238.31110804607368</v>
      </c>
      <c r="AH41" s="1">
        <f t="shared" si="70"/>
        <v>234.86651769524534</v>
      </c>
      <c r="AI41" s="1">
        <f t="shared" si="71"/>
        <v>239.84431140003426</v>
      </c>
      <c r="AJ41" s="1">
        <f t="shared" si="72"/>
        <v>244.27164091868659</v>
      </c>
      <c r="AK41" s="1">
        <f t="shared" si="73"/>
        <v>261.13932838391099</v>
      </c>
      <c r="AL41" s="1">
        <f t="shared" si="74"/>
        <v>296.28817185723096</v>
      </c>
      <c r="AM41" s="1">
        <f t="shared" si="75"/>
        <v>295.33065396467077</v>
      </c>
      <c r="AN41" s="1">
        <f t="shared" si="76"/>
        <v>284.36936506770331</v>
      </c>
      <c r="AO41" s="1">
        <f t="shared" si="77"/>
        <v>308.54944441291741</v>
      </c>
      <c r="AP41" s="1">
        <f t="shared" si="78"/>
        <v>344.36158980931651</v>
      </c>
      <c r="AQ41" s="1">
        <f t="shared" si="79"/>
        <v>324.28233264107786</v>
      </c>
      <c r="AR41" s="1">
        <f t="shared" si="80"/>
        <v>308.14420150835167</v>
      </c>
      <c r="AS41" s="1">
        <f t="shared" si="81"/>
        <v>307.90830760419584</v>
      </c>
      <c r="AT41" s="31">
        <f t="shared" si="23"/>
        <v>62.907370752332589</v>
      </c>
      <c r="AU41" s="6">
        <f t="shared" si="84"/>
        <v>0.79481942103177172</v>
      </c>
      <c r="AX41" s="58"/>
      <c r="AY41" s="34" t="s">
        <v>2</v>
      </c>
      <c r="AZ41" s="34">
        <v>6.8470000000000004</v>
      </c>
      <c r="BA41" s="34">
        <v>385.423</v>
      </c>
    </row>
    <row r="42" spans="1:53" x14ac:dyDescent="0.25">
      <c r="A42" s="31"/>
      <c r="B42" s="36"/>
      <c r="C42" s="10">
        <f t="shared" ref="C42:C49" si="87">$C$41</f>
        <v>50</v>
      </c>
      <c r="D42" s="1">
        <f t="shared" ref="D42:D50" si="88">D41+C42</f>
        <v>1285.52</v>
      </c>
      <c r="E42" s="6">
        <v>0</v>
      </c>
      <c r="F42" s="10">
        <f t="shared" si="31"/>
        <v>155.76217330813259</v>
      </c>
      <c r="G42" s="1">
        <f t="shared" si="37"/>
        <v>141.26665483616441</v>
      </c>
      <c r="H42" s="1">
        <f t="shared" si="47"/>
        <v>121.18340770737726</v>
      </c>
      <c r="I42" s="1">
        <f t="shared" si="85"/>
        <v>71.10595822412796</v>
      </c>
      <c r="J42" s="1">
        <f t="shared" si="49"/>
        <v>344.23152437741669</v>
      </c>
      <c r="K42" s="1">
        <f t="shared" si="50"/>
        <v>323.61677515988606</v>
      </c>
      <c r="L42" s="1">
        <f t="shared" si="51"/>
        <v>305.52762179521108</v>
      </c>
      <c r="M42" s="1">
        <f t="shared" si="52"/>
        <v>298.98619504276007</v>
      </c>
      <c r="N42" s="1">
        <f t="shared" si="53"/>
        <v>284.8592840233419</v>
      </c>
      <c r="O42" s="1">
        <f t="shared" si="54"/>
        <v>277.66427984700624</v>
      </c>
      <c r="P42" s="1">
        <f t="shared" si="55"/>
        <v>268.6514588925728</v>
      </c>
      <c r="Q42" s="1">
        <f t="shared" si="56"/>
        <v>269.39340611974905</v>
      </c>
      <c r="R42" s="1">
        <f t="shared" si="57"/>
        <v>266.98511140230295</v>
      </c>
      <c r="S42" s="1">
        <f t="shared" si="58"/>
        <v>260.55156505229445</v>
      </c>
      <c r="T42" s="1">
        <f t="shared" si="59"/>
        <v>226.60569598535855</v>
      </c>
      <c r="U42" s="1">
        <f t="shared" si="60"/>
        <v>234.37443437269366</v>
      </c>
      <c r="V42" s="1">
        <f t="shared" si="61"/>
        <v>273.44532509443286</v>
      </c>
      <c r="W42" s="1">
        <f t="shared" si="62"/>
        <v>241.56663312456575</v>
      </c>
      <c r="X42" s="1">
        <f t="shared" si="63"/>
        <v>208.80769578542728</v>
      </c>
      <c r="Y42" s="6">
        <f t="shared" si="64"/>
        <v>175.95649163267612</v>
      </c>
      <c r="Z42" s="10">
        <f t="shared" si="32"/>
        <v>329.78150314666345</v>
      </c>
      <c r="AA42" s="1">
        <f t="shared" si="38"/>
        <v>337.63609071395206</v>
      </c>
      <c r="AB42" s="1">
        <f t="shared" si="65"/>
        <v>341.65095367464312</v>
      </c>
      <c r="AC42" s="1">
        <f t="shared" si="86"/>
        <v>347.48636116209445</v>
      </c>
      <c r="AD42" s="1">
        <f t="shared" si="66"/>
        <v>112.2910450178464</v>
      </c>
      <c r="AE42" s="1">
        <f t="shared" si="67"/>
        <v>129.66131867164231</v>
      </c>
      <c r="AF42" s="1">
        <f t="shared" si="68"/>
        <v>205.25879726783339</v>
      </c>
      <c r="AG42" s="1">
        <f t="shared" si="69"/>
        <v>235.99462751966919</v>
      </c>
      <c r="AH42" s="1">
        <f t="shared" si="70"/>
        <v>232.51572233784748</v>
      </c>
      <c r="AI42" s="1">
        <f t="shared" si="71"/>
        <v>237.54278290648318</v>
      </c>
      <c r="AJ42" s="1">
        <f t="shared" si="72"/>
        <v>242.01221985079133</v>
      </c>
      <c r="AK42" s="1">
        <f t="shared" si="73"/>
        <v>259.02708126526096</v>
      </c>
      <c r="AL42" s="1">
        <f t="shared" si="74"/>
        <v>294.42819291382409</v>
      </c>
      <c r="AM42" s="1">
        <f t="shared" si="75"/>
        <v>293.4646063347335</v>
      </c>
      <c r="AN42" s="1">
        <f t="shared" si="76"/>
        <v>282.4309044509979</v>
      </c>
      <c r="AO42" s="1">
        <f t="shared" si="77"/>
        <v>306.76381737017164</v>
      </c>
      <c r="AP42" s="1">
        <f t="shared" si="78"/>
        <v>342.76257750227046</v>
      </c>
      <c r="AQ42" s="1">
        <f t="shared" si="79"/>
        <v>322.58380502303379</v>
      </c>
      <c r="AR42" s="1">
        <f t="shared" si="80"/>
        <v>306.35621247694593</v>
      </c>
      <c r="AS42" s="1">
        <f t="shared" si="81"/>
        <v>306.11894075943763</v>
      </c>
      <c r="AT42" s="31">
        <f t="shared" si="23"/>
        <v>71.10595822412796</v>
      </c>
      <c r="AU42" s="6">
        <f t="shared" si="84"/>
        <v>0.70317595386871246</v>
      </c>
      <c r="AX42" s="58"/>
      <c r="AY42" s="34" t="s">
        <v>2</v>
      </c>
      <c r="AZ42" s="34">
        <v>6.8559999999999999</v>
      </c>
      <c r="BA42" s="34">
        <v>321.536</v>
      </c>
    </row>
    <row r="43" spans="1:53" x14ac:dyDescent="0.25">
      <c r="A43" s="31"/>
      <c r="B43" s="36"/>
      <c r="C43" s="10">
        <f t="shared" si="87"/>
        <v>50</v>
      </c>
      <c r="D43" s="1">
        <f t="shared" si="88"/>
        <v>1335.52</v>
      </c>
      <c r="E43" s="6">
        <v>0</v>
      </c>
      <c r="F43" s="10">
        <f t="shared" si="31"/>
        <v>159.25003809629916</v>
      </c>
      <c r="G43" s="1">
        <f t="shared" si="37"/>
        <v>145.10336925309494</v>
      </c>
      <c r="H43" s="1">
        <f t="shared" si="47"/>
        <v>125.63494061594658</v>
      </c>
      <c r="I43" s="1">
        <f t="shared" si="85"/>
        <v>78.452388714247775</v>
      </c>
      <c r="J43" s="1">
        <f t="shared" si="49"/>
        <v>345.82374466655705</v>
      </c>
      <c r="K43" s="1">
        <f t="shared" si="50"/>
        <v>325.30990941698082</v>
      </c>
      <c r="L43" s="1">
        <f t="shared" si="51"/>
        <v>307.32043160167132</v>
      </c>
      <c r="M43" s="1">
        <f t="shared" si="52"/>
        <v>300.81799285639045</v>
      </c>
      <c r="N43" s="1">
        <f t="shared" si="53"/>
        <v>286.78133079803325</v>
      </c>
      <c r="O43" s="1">
        <f t="shared" si="54"/>
        <v>279.6357850901</v>
      </c>
      <c r="P43" s="1">
        <f t="shared" si="55"/>
        <v>270.68861513759265</v>
      </c>
      <c r="Q43" s="1">
        <f t="shared" si="56"/>
        <v>271.42499380270795</v>
      </c>
      <c r="R43" s="1">
        <f t="shared" si="57"/>
        <v>269.03488567563153</v>
      </c>
      <c r="S43" s="1">
        <f t="shared" si="58"/>
        <v>262.65155253910081</v>
      </c>
      <c r="T43" s="1">
        <f t="shared" si="59"/>
        <v>229.01716410131522</v>
      </c>
      <c r="U43" s="1">
        <f t="shared" si="60"/>
        <v>236.70677110619394</v>
      </c>
      <c r="V43" s="1">
        <f t="shared" si="61"/>
        <v>275.44702905640509</v>
      </c>
      <c r="W43" s="1">
        <f t="shared" si="62"/>
        <v>243.83018319957552</v>
      </c>
      <c r="X43" s="1">
        <f t="shared" si="63"/>
        <v>211.42226424674283</v>
      </c>
      <c r="Y43" s="6">
        <f t="shared" si="64"/>
        <v>179.05140867270501</v>
      </c>
      <c r="Z43" s="10">
        <f t="shared" si="32"/>
        <v>328.11144420405822</v>
      </c>
      <c r="AA43" s="1">
        <f t="shared" si="38"/>
        <v>336.00507399829553</v>
      </c>
      <c r="AB43" s="1">
        <f t="shared" si="65"/>
        <v>340.03919501550575</v>
      </c>
      <c r="AC43" s="1">
        <f t="shared" si="86"/>
        <v>345.90179414636395</v>
      </c>
      <c r="AD43" s="1">
        <f t="shared" si="66"/>
        <v>107.28727227029312</v>
      </c>
      <c r="AE43" s="1">
        <f t="shared" si="67"/>
        <v>125.35285221992028</v>
      </c>
      <c r="AF43" s="1">
        <f t="shared" si="68"/>
        <v>202.56469054560699</v>
      </c>
      <c r="AG43" s="1">
        <f t="shared" si="69"/>
        <v>233.65518230535227</v>
      </c>
      <c r="AH43" s="1">
        <f t="shared" si="70"/>
        <v>230.14091581961472</v>
      </c>
      <c r="AI43" s="1">
        <f t="shared" si="71"/>
        <v>235.21873588419055</v>
      </c>
      <c r="AJ43" s="1">
        <f t="shared" si="72"/>
        <v>239.73150514087163</v>
      </c>
      <c r="AK43" s="1">
        <f t="shared" si="73"/>
        <v>256.89746754065152</v>
      </c>
      <c r="AL43" s="1">
        <f t="shared" si="74"/>
        <v>292.55638906456994</v>
      </c>
      <c r="AM43" s="1">
        <f t="shared" si="75"/>
        <v>291.58661692745795</v>
      </c>
      <c r="AN43" s="1">
        <f t="shared" si="76"/>
        <v>280.47904696965992</v>
      </c>
      <c r="AO43" s="1">
        <f t="shared" si="77"/>
        <v>304.96773542051955</v>
      </c>
      <c r="AP43" s="1">
        <f t="shared" si="78"/>
        <v>341.15607064216221</v>
      </c>
      <c r="AQ43" s="1">
        <f t="shared" si="79"/>
        <v>320.87628653912503</v>
      </c>
      <c r="AR43" s="1">
        <f t="shared" si="80"/>
        <v>304.55772675015101</v>
      </c>
      <c r="AS43" s="1">
        <f t="shared" si="81"/>
        <v>304.31905279111277</v>
      </c>
      <c r="AT43" s="31">
        <f t="shared" si="23"/>
        <v>78.452388714247775</v>
      </c>
      <c r="AU43" s="6">
        <f t="shared" si="84"/>
        <v>0.63732922374254586</v>
      </c>
      <c r="AX43" s="58"/>
      <c r="AY43" s="34" t="s">
        <v>2</v>
      </c>
      <c r="AZ43" s="34">
        <v>6.8529999999999998</v>
      </c>
      <c r="BA43" s="34">
        <v>273.54300000000001</v>
      </c>
    </row>
    <row r="44" spans="1:53" x14ac:dyDescent="0.25">
      <c r="A44" s="31"/>
      <c r="B44" s="36"/>
      <c r="C44" s="10">
        <f t="shared" si="87"/>
        <v>50</v>
      </c>
      <c r="D44" s="1">
        <f t="shared" si="88"/>
        <v>1385.52</v>
      </c>
      <c r="E44" s="6">
        <v>0</v>
      </c>
      <c r="F44" s="10">
        <f t="shared" si="31"/>
        <v>162.66313237385026</v>
      </c>
      <c r="G44" s="1">
        <f t="shared" si="37"/>
        <v>148.84121663235629</v>
      </c>
      <c r="H44" s="1">
        <f t="shared" si="47"/>
        <v>129.93405367174697</v>
      </c>
      <c r="I44" s="1">
        <f t="shared" si="85"/>
        <v>85.167466176771001</v>
      </c>
      <c r="J44" s="1">
        <f t="shared" si="49"/>
        <v>347.40866767425371</v>
      </c>
      <c r="K44" s="1">
        <f t="shared" si="50"/>
        <v>326.99427696044506</v>
      </c>
      <c r="L44" s="1">
        <f t="shared" si="51"/>
        <v>309.10284320891896</v>
      </c>
      <c r="M44" s="1">
        <f t="shared" si="52"/>
        <v>302.63870345041357</v>
      </c>
      <c r="N44" s="1">
        <f t="shared" si="53"/>
        <v>288.69058123584665</v>
      </c>
      <c r="O44" s="1">
        <f t="shared" si="54"/>
        <v>281.59348767852674</v>
      </c>
      <c r="P44" s="1">
        <f t="shared" si="55"/>
        <v>272.71055418723301</v>
      </c>
      <c r="Q44" s="1">
        <f t="shared" si="56"/>
        <v>273.44148781924088</v>
      </c>
      <c r="R44" s="1">
        <f t="shared" si="57"/>
        <v>271.06916038254911</v>
      </c>
      <c r="S44" s="1">
        <f t="shared" si="58"/>
        <v>264.73488257349095</v>
      </c>
      <c r="T44" s="1">
        <f t="shared" si="59"/>
        <v>231.40350354523318</v>
      </c>
      <c r="U44" s="1">
        <f t="shared" si="60"/>
        <v>239.01634983306079</v>
      </c>
      <c r="V44" s="1">
        <f t="shared" si="61"/>
        <v>277.43429098797441</v>
      </c>
      <c r="W44" s="1">
        <f t="shared" si="62"/>
        <v>246.07291244494701</v>
      </c>
      <c r="X44" s="1">
        <f t="shared" si="63"/>
        <v>214.00489204506414</v>
      </c>
      <c r="Y44" s="6">
        <f t="shared" si="64"/>
        <v>182.09373121466874</v>
      </c>
      <c r="Z44" s="10">
        <f t="shared" si="32"/>
        <v>326.43284120577209</v>
      </c>
      <c r="AA44" s="1">
        <f t="shared" si="38"/>
        <v>334.36610138080692</v>
      </c>
      <c r="AB44" s="1">
        <f t="shared" si="65"/>
        <v>338.41976027825734</v>
      </c>
      <c r="AC44" s="1">
        <f t="shared" si="86"/>
        <v>344.30993478793715</v>
      </c>
      <c r="AD44" s="1">
        <f t="shared" si="66"/>
        <v>102.03841821196565</v>
      </c>
      <c r="AE44" s="1">
        <f t="shared" si="67"/>
        <v>120.89093249565566</v>
      </c>
      <c r="AF44" s="1">
        <f t="shared" si="68"/>
        <v>199.8342659701722</v>
      </c>
      <c r="AG44" s="1">
        <f t="shared" si="69"/>
        <v>231.29207556279874</v>
      </c>
      <c r="AH44" s="1">
        <f t="shared" si="70"/>
        <v>227.7413470020123</v>
      </c>
      <c r="AI44" s="1">
        <f t="shared" si="71"/>
        <v>232.87149613243051</v>
      </c>
      <c r="AJ44" s="1">
        <f t="shared" si="72"/>
        <v>237.42888315684712</v>
      </c>
      <c r="AK44" s="1">
        <f t="shared" si="73"/>
        <v>254.75005167575549</v>
      </c>
      <c r="AL44" s="1">
        <f t="shared" si="74"/>
        <v>290.67253186790805</v>
      </c>
      <c r="AM44" s="1">
        <f t="shared" si="75"/>
        <v>289.69645350124688</v>
      </c>
      <c r="AN44" s="1">
        <f t="shared" si="76"/>
        <v>278.51351096312845</v>
      </c>
      <c r="AO44" s="1">
        <f t="shared" si="77"/>
        <v>303.16101274326155</v>
      </c>
      <c r="AP44" s="1">
        <f t="shared" si="78"/>
        <v>339.54196284995464</v>
      </c>
      <c r="AQ44" s="1">
        <f t="shared" si="79"/>
        <v>319.1596328847661</v>
      </c>
      <c r="AR44" s="1">
        <f t="shared" si="80"/>
        <v>302.74855726034377</v>
      </c>
      <c r="AS44" s="1">
        <f t="shared" si="81"/>
        <v>302.50845590112033</v>
      </c>
      <c r="AT44" s="31">
        <f t="shared" si="23"/>
        <v>85.167466176771001</v>
      </c>
      <c r="AU44" s="6">
        <f t="shared" si="84"/>
        <v>0.58707863747198397</v>
      </c>
      <c r="AX44" s="58"/>
      <c r="AY44" s="34" t="s">
        <v>2</v>
      </c>
      <c r="AZ44" s="34">
        <v>6.85</v>
      </c>
      <c r="BA44" s="34">
        <v>236.78899999999999</v>
      </c>
    </row>
    <row r="45" spans="1:53" x14ac:dyDescent="0.25">
      <c r="A45" s="31"/>
      <c r="B45" s="36"/>
      <c r="C45" s="10">
        <f t="shared" si="87"/>
        <v>50</v>
      </c>
      <c r="D45" s="1">
        <f t="shared" si="88"/>
        <v>1435.52</v>
      </c>
      <c r="E45" s="6">
        <v>0</v>
      </c>
      <c r="F45" s="10">
        <f t="shared" si="31"/>
        <v>166.00606806280527</v>
      </c>
      <c r="G45" s="1">
        <f t="shared" si="37"/>
        <v>152.48746757881455</v>
      </c>
      <c r="H45" s="1">
        <f t="shared" si="47"/>
        <v>134.09540746637234</v>
      </c>
      <c r="I45" s="1">
        <f t="shared" si="85"/>
        <v>91.390466105450159</v>
      </c>
      <c r="J45" s="1">
        <f t="shared" si="49"/>
        <v>348.98639282241373</v>
      </c>
      <c r="K45" s="1">
        <f t="shared" si="50"/>
        <v>328.67001257322556</v>
      </c>
      <c r="L45" s="1">
        <f t="shared" si="51"/>
        <v>310.87503547219347</v>
      </c>
      <c r="M45" s="1">
        <f t="shared" si="52"/>
        <v>304.44852574145824</v>
      </c>
      <c r="N45" s="1">
        <f t="shared" si="53"/>
        <v>290.58728756483993</v>
      </c>
      <c r="O45" s="1">
        <f t="shared" si="54"/>
        <v>283.53767351616011</v>
      </c>
      <c r="P45" s="1">
        <f t="shared" si="55"/>
        <v>274.71761204026899</v>
      </c>
      <c r="Q45" s="1">
        <f t="shared" si="56"/>
        <v>275.44321966750255</v>
      </c>
      <c r="R45" s="1">
        <f t="shared" si="57"/>
        <v>273.0882818989129</v>
      </c>
      <c r="S45" s="1">
        <f t="shared" si="58"/>
        <v>266.8019453662211</v>
      </c>
      <c r="T45" s="1">
        <f t="shared" si="59"/>
        <v>233.76548387862726</v>
      </c>
      <c r="U45" s="1">
        <f t="shared" si="60"/>
        <v>241.30382402175084</v>
      </c>
      <c r="V45" s="1">
        <f t="shared" si="61"/>
        <v>279.40741904251587</v>
      </c>
      <c r="W45" s="1">
        <f t="shared" si="62"/>
        <v>248.29538505404921</v>
      </c>
      <c r="X45" s="1">
        <f t="shared" si="63"/>
        <v>216.55672194420461</v>
      </c>
      <c r="Y45" s="6">
        <f t="shared" si="64"/>
        <v>185.08605281781774</v>
      </c>
      <c r="Z45" s="10">
        <f t="shared" si="32"/>
        <v>324.74556165969813</v>
      </c>
      <c r="AA45" s="1">
        <f t="shared" si="38"/>
        <v>332.71905528929369</v>
      </c>
      <c r="AB45" s="1">
        <f t="shared" si="65"/>
        <v>336.79253873385193</v>
      </c>
      <c r="AC45" s="1">
        <f t="shared" si="86"/>
        <v>342.71068147006088</v>
      </c>
      <c r="AD45" s="1">
        <f t="shared" si="66"/>
        <v>96.504501403820555</v>
      </c>
      <c r="AE45" s="1">
        <f t="shared" si="67"/>
        <v>116.25789246184182</v>
      </c>
      <c r="AF45" s="1">
        <f t="shared" si="68"/>
        <v>197.06601395430295</v>
      </c>
      <c r="AG45" s="1">
        <f t="shared" si="69"/>
        <v>228.90457448060621</v>
      </c>
      <c r="AH45" s="1">
        <f t="shared" si="70"/>
        <v>225.31622474711176</v>
      </c>
      <c r="AI45" s="1">
        <f t="shared" si="71"/>
        <v>230.50035512110733</v>
      </c>
      <c r="AJ45" s="1">
        <f t="shared" si="72"/>
        <v>235.1037102155297</v>
      </c>
      <c r="AK45" s="1">
        <f t="shared" si="73"/>
        <v>252.58437962154369</v>
      </c>
      <c r="AL45" s="1">
        <f t="shared" si="74"/>
        <v>288.77638543083822</v>
      </c>
      <c r="AM45" s="1">
        <f t="shared" si="75"/>
        <v>287.79387618780231</v>
      </c>
      <c r="AN45" s="1">
        <f t="shared" si="76"/>
        <v>276.53400476073222</v>
      </c>
      <c r="AO45" s="1">
        <f t="shared" si="77"/>
        <v>301.34345794710725</v>
      </c>
      <c r="AP45" s="1">
        <f t="shared" si="78"/>
        <v>337.92014520593466</v>
      </c>
      <c r="AQ45" s="1">
        <f t="shared" si="79"/>
        <v>317.43369585338394</v>
      </c>
      <c r="AR45" s="1">
        <f t="shared" si="80"/>
        <v>300.92851131659103</v>
      </c>
      <c r="AS45" s="1">
        <f t="shared" si="81"/>
        <v>300.68695663709804</v>
      </c>
      <c r="AT45" s="31">
        <f t="shared" si="23"/>
        <v>91.390466105450159</v>
      </c>
      <c r="AU45" s="6">
        <f t="shared" si="84"/>
        <v>0.54710301993982502</v>
      </c>
      <c r="AX45" s="58"/>
      <c r="AY45" s="34" t="s">
        <v>2</v>
      </c>
      <c r="AZ45" s="34">
        <v>6.8579999999999997</v>
      </c>
      <c r="BA45" s="34">
        <v>214.05199999999999</v>
      </c>
    </row>
    <row r="46" spans="1:53" x14ac:dyDescent="0.25">
      <c r="A46" s="31"/>
      <c r="B46" s="36"/>
      <c r="C46" s="10">
        <f t="shared" si="87"/>
        <v>50</v>
      </c>
      <c r="D46" s="1">
        <f t="shared" si="88"/>
        <v>1485.52</v>
      </c>
      <c r="E46" s="6">
        <v>0</v>
      </c>
      <c r="F46" s="10">
        <f t="shared" si="31"/>
        <v>169.28300160876381</v>
      </c>
      <c r="G46" s="1">
        <f t="shared" si="37"/>
        <v>156.04854298775115</v>
      </c>
      <c r="H46" s="1">
        <f t="shared" si="47"/>
        <v>138.13145298436714</v>
      </c>
      <c r="I46" s="1">
        <f t="shared" si="85"/>
        <v>97.21593128171655</v>
      </c>
      <c r="J46" s="1">
        <f t="shared" si="49"/>
        <v>350.55701729561781</v>
      </c>
      <c r="K46" s="1">
        <f t="shared" si="50"/>
        <v>330.33724761958683</v>
      </c>
      <c r="L46" s="1">
        <f t="shared" si="51"/>
        <v>312.63718217742041</v>
      </c>
      <c r="M46" s="1">
        <f t="shared" si="52"/>
        <v>306.24765276838838</v>
      </c>
      <c r="N46" s="1">
        <f t="shared" si="53"/>
        <v>292.47169383427683</v>
      </c>
      <c r="O46" s="1">
        <f t="shared" si="54"/>
        <v>285.46861877088452</v>
      </c>
      <c r="P46" s="1">
        <f t="shared" si="55"/>
        <v>276.7101125096583</v>
      </c>
      <c r="Q46" s="1">
        <f t="shared" si="56"/>
        <v>277.43050888609935</v>
      </c>
      <c r="R46" s="1">
        <f t="shared" si="57"/>
        <v>275.09258388858854</v>
      </c>
      <c r="S46" s="1">
        <f t="shared" si="58"/>
        <v>268.85311612700349</v>
      </c>
      <c r="T46" s="1">
        <f t="shared" si="59"/>
        <v>236.10383616749803</v>
      </c>
      <c r="U46" s="1">
        <f t="shared" si="60"/>
        <v>243.56981645417417</v>
      </c>
      <c r="V46" s="1">
        <f t="shared" si="61"/>
        <v>281.3667105682548</v>
      </c>
      <c r="W46" s="1">
        <f t="shared" si="62"/>
        <v>250.49814019097738</v>
      </c>
      <c r="X46" s="1">
        <f t="shared" si="63"/>
        <v>219.07883014846402</v>
      </c>
      <c r="Y46" s="6">
        <f t="shared" si="64"/>
        <v>188.0307606421886</v>
      </c>
      <c r="Z46" s="10">
        <f t="shared" si="32"/>
        <v>323.04946961366892</v>
      </c>
      <c r="AA46" s="1">
        <f t="shared" si="38"/>
        <v>331.06381522691373</v>
      </c>
      <c r="AB46" s="1">
        <f t="shared" si="65"/>
        <v>335.15741696521224</v>
      </c>
      <c r="AC46" s="1">
        <f t="shared" si="86"/>
        <v>341.10393019382457</v>
      </c>
      <c r="AD46" s="1">
        <f t="shared" si="66"/>
        <v>90.633320534999712</v>
      </c>
      <c r="AE46" s="1">
        <f t="shared" si="67"/>
        <v>111.43239008326609</v>
      </c>
      <c r="AF46" s="1">
        <f t="shared" si="68"/>
        <v>194.25831734017856</v>
      </c>
      <c r="AG46" s="1">
        <f t="shared" si="69"/>
        <v>226.49190762176778</v>
      </c>
      <c r="AH46" s="1">
        <f t="shared" si="70"/>
        <v>222.86471487045898</v>
      </c>
      <c r="AI46" s="1">
        <f t="shared" si="71"/>
        <v>228.1045674925353</v>
      </c>
      <c r="AJ46" s="1">
        <f t="shared" si="72"/>
        <v>232.75531048100228</v>
      </c>
      <c r="AK46" s="1">
        <f t="shared" si="73"/>
        <v>250.39997769328994</v>
      </c>
      <c r="AL46" s="1">
        <f t="shared" si="74"/>
        <v>286.86770606413688</v>
      </c>
      <c r="AM46" s="1">
        <f t="shared" si="75"/>
        <v>285.87863713681037</v>
      </c>
      <c r="AN46" s="1">
        <f t="shared" si="76"/>
        <v>274.54022617643608</v>
      </c>
      <c r="AO46" s="1">
        <f t="shared" si="77"/>
        <v>299.51487383353771</v>
      </c>
      <c r="AP46" s="1">
        <f t="shared" si="78"/>
        <v>336.29050616394147</v>
      </c>
      <c r="AQ46" s="1">
        <f t="shared" si="79"/>
        <v>315.69832318708734</v>
      </c>
      <c r="AR46" s="1">
        <f t="shared" si="80"/>
        <v>299.0973903651111</v>
      </c>
      <c r="AS46" s="1">
        <f t="shared" si="81"/>
        <v>298.85435565117683</v>
      </c>
      <c r="AT46" s="31">
        <f t="shared" si="23"/>
        <v>90.633320534999712</v>
      </c>
      <c r="AU46" s="6">
        <f t="shared" si="84"/>
        <v>0.55167348724348664</v>
      </c>
      <c r="AX46" s="58"/>
      <c r="AY46" s="34" t="s">
        <v>2</v>
      </c>
      <c r="AZ46" s="34">
        <v>6.8609999999999998</v>
      </c>
      <c r="BA46" s="34">
        <v>203.333</v>
      </c>
    </row>
    <row r="47" spans="1:53" x14ac:dyDescent="0.25">
      <c r="A47" s="31"/>
      <c r="B47" s="36"/>
      <c r="C47" s="10">
        <f t="shared" si="87"/>
        <v>50</v>
      </c>
      <c r="D47" s="1">
        <f t="shared" si="88"/>
        <v>1535.52</v>
      </c>
      <c r="E47" s="6">
        <v>0</v>
      </c>
      <c r="F47" s="10">
        <f t="shared" si="31"/>
        <v>172.49769457495</v>
      </c>
      <c r="G47" s="1">
        <f t="shared" si="37"/>
        <v>159.53014689581408</v>
      </c>
      <c r="H47" s="1">
        <f t="shared" si="47"/>
        <v>142.05287150766236</v>
      </c>
      <c r="I47" s="1">
        <f t="shared" si="85"/>
        <v>102.71152464534559</v>
      </c>
      <c r="J47" s="1">
        <f t="shared" si="49"/>
        <v>352.12063611097841</v>
      </c>
      <c r="K47" s="1">
        <f t="shared" si="50"/>
        <v>331.99611016529127</v>
      </c>
      <c r="L47" s="1">
        <f t="shared" si="51"/>
        <v>314.38945224011184</v>
      </c>
      <c r="M47" s="1">
        <f t="shared" si="52"/>
        <v>308.03627193262059</v>
      </c>
      <c r="N47" s="1">
        <f t="shared" si="53"/>
        <v>294.34403628117042</v>
      </c>
      <c r="O47" s="1">
        <f t="shared" si="54"/>
        <v>287.38659033252856</v>
      </c>
      <c r="P47" s="1">
        <f t="shared" si="55"/>
        <v>278.68836783243711</v>
      </c>
      <c r="Q47" s="1">
        <f t="shared" si="56"/>
        <v>279.4036636495664</v>
      </c>
      <c r="R47" s="1">
        <f t="shared" si="57"/>
        <v>277.08238794715936</v>
      </c>
      <c r="S47" s="1">
        <f t="shared" si="58"/>
        <v>270.8887558596702</v>
      </c>
      <c r="T47" s="1">
        <f t="shared" si="59"/>
        <v>238.41925562548164</v>
      </c>
      <c r="U47" s="1">
        <f t="shared" si="60"/>
        <v>245.81492120601649</v>
      </c>
      <c r="V47" s="1">
        <f t="shared" si="61"/>
        <v>283.31245263136611</v>
      </c>
      <c r="W47" s="1">
        <f t="shared" si="62"/>
        <v>252.68169351802786</v>
      </c>
      <c r="X47" s="1">
        <f t="shared" si="63"/>
        <v>221.57223160680479</v>
      </c>
      <c r="Y47" s="6">
        <f t="shared" si="64"/>
        <v>190.93005773759148</v>
      </c>
      <c r="Z47" s="10">
        <f t="shared" si="32"/>
        <v>321.34442552761482</v>
      </c>
      <c r="AA47" s="1">
        <f t="shared" si="38"/>
        <v>329.40025766929824</v>
      </c>
      <c r="AB47" s="1">
        <f t="shared" si="65"/>
        <v>333.51427877497707</v>
      </c>
      <c r="AC47" s="1">
        <f t="shared" si="86"/>
        <v>339.48957449923779</v>
      </c>
      <c r="AD47" s="1">
        <f t="shared" si="66"/>
        <v>84.354482934815039</v>
      </c>
      <c r="AE47" s="1">
        <f t="shared" si="67"/>
        <v>106.38823976205818</v>
      </c>
      <c r="AF47" s="1">
        <f t="shared" si="68"/>
        <v>191.40944035192601</v>
      </c>
      <c r="AG47" s="1">
        <f t="shared" si="69"/>
        <v>224.05326201184261</v>
      </c>
      <c r="AH47" s="1">
        <f t="shared" si="70"/>
        <v>220.38593678883183</v>
      </c>
      <c r="AI47" s="1">
        <f t="shared" si="71"/>
        <v>225.68334832449776</v>
      </c>
      <c r="AJ47" s="1">
        <f t="shared" si="72"/>
        <v>230.38297367016463</v>
      </c>
      <c r="AK47" s="1">
        <f t="shared" si="73"/>
        <v>248.19635136077264</v>
      </c>
      <c r="AL47" s="1">
        <f t="shared" si="74"/>
        <v>284.9462419167869</v>
      </c>
      <c r="AM47" s="1">
        <f t="shared" si="75"/>
        <v>283.9504801390554</v>
      </c>
      <c r="AN47" s="1">
        <f t="shared" si="76"/>
        <v>272.5318619703184</v>
      </c>
      <c r="AO47" s="1">
        <f t="shared" si="77"/>
        <v>297.67505714708449</v>
      </c>
      <c r="AP47" s="1">
        <f t="shared" si="78"/>
        <v>334.65293146183546</v>
      </c>
      <c r="AQ47" s="1">
        <f t="shared" si="79"/>
        <v>313.95335841990709</v>
      </c>
      <c r="AR47" s="1">
        <f t="shared" si="80"/>
        <v>297.25498973645449</v>
      </c>
      <c r="AS47" s="1">
        <f t="shared" si="81"/>
        <v>297.01044744533834</v>
      </c>
      <c r="AT47" s="31">
        <f t="shared" si="23"/>
        <v>84.354482934815039</v>
      </c>
      <c r="AU47" s="6">
        <f t="shared" si="84"/>
        <v>0.59273672554708823</v>
      </c>
      <c r="AX47" s="58"/>
      <c r="AY47" s="34" t="s">
        <v>2</v>
      </c>
      <c r="AZ47" s="34">
        <v>6.85</v>
      </c>
      <c r="BA47" s="34">
        <v>186.114</v>
      </c>
    </row>
    <row r="48" spans="1:53" x14ac:dyDescent="0.25">
      <c r="A48" s="31"/>
      <c r="B48" s="36"/>
      <c r="C48" s="10">
        <f t="shared" si="87"/>
        <v>50</v>
      </c>
      <c r="D48" s="1">
        <f t="shared" si="88"/>
        <v>1585.52</v>
      </c>
      <c r="E48" s="6">
        <v>0</v>
      </c>
      <c r="F48" s="10">
        <f t="shared" ref="F48:F79" si="89">SQRT(F47^2+2*$P$195*9.81* C48)</f>
        <v>175.6535642498402</v>
      </c>
      <c r="G48" s="1">
        <f t="shared" si="37"/>
        <v>162.93737376243678</v>
      </c>
      <c r="H48" s="1">
        <f t="shared" si="47"/>
        <v>145.86890793987743</v>
      </c>
      <c r="I48" s="1">
        <f t="shared" si="85"/>
        <v>107.92764842695053</v>
      </c>
      <c r="J48" s="1">
        <f t="shared" si="49"/>
        <v>353.67734218521844</v>
      </c>
      <c r="K48" s="1">
        <f t="shared" si="50"/>
        <v>333.64672509240103</v>
      </c>
      <c r="L48" s="1">
        <f t="shared" si="51"/>
        <v>316.13200989434392</v>
      </c>
      <c r="M48" s="1">
        <f t="shared" si="52"/>
        <v>309.81456522595477</v>
      </c>
      <c r="N48" s="1">
        <f t="shared" si="53"/>
        <v>296.20454367597227</v>
      </c>
      <c r="O48" s="1">
        <f t="shared" si="54"/>
        <v>289.29184624347192</v>
      </c>
      <c r="P48" s="1">
        <f t="shared" si="55"/>
        <v>280.65267924092183</v>
      </c>
      <c r="Q48" s="1">
        <f t="shared" si="56"/>
        <v>281.36298132625768</v>
      </c>
      <c r="R48" s="1">
        <f t="shared" si="57"/>
        <v>279.05800420432331</v>
      </c>
      <c r="S48" s="1">
        <f t="shared" si="58"/>
        <v>272.90921210395226</v>
      </c>
      <c r="T48" s="1">
        <f t="shared" si="59"/>
        <v>240.71240402814468</v>
      </c>
      <c r="U48" s="1">
        <f t="shared" si="60"/>
        <v>248.03970546571793</v>
      </c>
      <c r="V48" s="1">
        <f t="shared" si="61"/>
        <v>285.24492250695727</v>
      </c>
      <c r="W48" s="1">
        <f t="shared" si="62"/>
        <v>254.84653860537043</v>
      </c>
      <c r="X48" s="1">
        <f t="shared" si="63"/>
        <v>224.03788478563072</v>
      </c>
      <c r="Y48" s="6">
        <f t="shared" si="64"/>
        <v>193.78598233019855</v>
      </c>
      <c r="Z48" s="10">
        <f t="shared" ref="Z48:Z79" si="90">SQRT(Z49^2+2*$P$195*9.81* $C48)</f>
        <v>319.63028613958471</v>
      </c>
      <c r="AA48" s="1">
        <f t="shared" si="38"/>
        <v>327.72825595697429</v>
      </c>
      <c r="AB48" s="1">
        <f t="shared" si="65"/>
        <v>331.86300508913786</v>
      </c>
      <c r="AC48" s="1">
        <f t="shared" si="86"/>
        <v>337.86750538291415</v>
      </c>
      <c r="AD48" s="1">
        <f t="shared" si="66"/>
        <v>77.569058207509528</v>
      </c>
      <c r="AE48" s="1">
        <f t="shared" si="67"/>
        <v>101.09271763915132</v>
      </c>
      <c r="AF48" s="1">
        <f t="shared" si="68"/>
        <v>188.51751604516096</v>
      </c>
      <c r="AG48" s="1">
        <f t="shared" si="69"/>
        <v>221.58777993866764</v>
      </c>
      <c r="AH48" s="1">
        <f t="shared" si="70"/>
        <v>217.87895982469482</v>
      </c>
      <c r="AI48" s="1">
        <f t="shared" si="71"/>
        <v>223.23587012609909</v>
      </c>
      <c r="AJ48" s="1">
        <f t="shared" si="72"/>
        <v>227.98595254337002</v>
      </c>
      <c r="AK48" s="1">
        <f t="shared" si="73"/>
        <v>245.97298394092005</v>
      </c>
      <c r="AL48" s="1">
        <f t="shared" si="74"/>
        <v>283.0117325880679</v>
      </c>
      <c r="AM48" s="1">
        <f t="shared" si="75"/>
        <v>282.00914022634106</v>
      </c>
      <c r="AN48" s="1">
        <f t="shared" si="76"/>
        <v>270.50858727406177</v>
      </c>
      <c r="AO48" s="1">
        <f t="shared" si="77"/>
        <v>295.82379831163013</v>
      </c>
      <c r="AP48" s="1">
        <f t="shared" si="78"/>
        <v>333.00730402800468</v>
      </c>
      <c r="AQ48" s="1">
        <f t="shared" si="79"/>
        <v>312.19864071315021</v>
      </c>
      <c r="AR48" s="1">
        <f t="shared" si="80"/>
        <v>295.40109837849229</v>
      </c>
      <c r="AS48" s="1">
        <f t="shared" si="81"/>
        <v>295.1550201024541</v>
      </c>
      <c r="AT48" s="31">
        <f t="shared" si="23"/>
        <v>77.569058207509528</v>
      </c>
      <c r="AU48" s="6">
        <f t="shared" si="84"/>
        <v>0.64458691590971851</v>
      </c>
      <c r="AX48" s="58"/>
      <c r="AY48" s="34" t="s">
        <v>2</v>
      </c>
      <c r="AZ48" s="34">
        <v>6.8470000000000004</v>
      </c>
      <c r="BA48" s="34">
        <v>178.33</v>
      </c>
    </row>
    <row r="49" spans="1:53" x14ac:dyDescent="0.25">
      <c r="A49" s="31"/>
      <c r="B49" s="36"/>
      <c r="C49" s="10">
        <f t="shared" si="87"/>
        <v>50</v>
      </c>
      <c r="D49" s="1">
        <f t="shared" si="88"/>
        <v>1635.52</v>
      </c>
      <c r="E49" s="6">
        <v>0</v>
      </c>
      <c r="F49" s="10">
        <f t="shared" si="89"/>
        <v>178.75372620919751</v>
      </c>
      <c r="G49" s="1">
        <f t="shared" si="37"/>
        <v>166.27479595116037</v>
      </c>
      <c r="H49" s="1">
        <f t="shared" si="47"/>
        <v>149.5876275083352</v>
      </c>
      <c r="I49" s="1">
        <f t="shared" si="85"/>
        <v>112.90304378080972</v>
      </c>
      <c r="J49" s="1">
        <f t="shared" si="49"/>
        <v>355.2272263991037</v>
      </c>
      <c r="K49" s="1">
        <f t="shared" si="50"/>
        <v>335.28921420899337</v>
      </c>
      <c r="L49" s="1">
        <f t="shared" si="51"/>
        <v>317.8650148724102</v>
      </c>
      <c r="M49" s="1">
        <f t="shared" si="52"/>
        <v>311.58270944670113</v>
      </c>
      <c r="N49" s="1">
        <f t="shared" si="53"/>
        <v>298.05343764884003</v>
      </c>
      <c r="O49" s="1">
        <f t="shared" si="54"/>
        <v>291.18463610389301</v>
      </c>
      <c r="P49" s="1">
        <f t="shared" si="55"/>
        <v>282.60333749817562</v>
      </c>
      <c r="Q49" s="1">
        <f t="shared" si="56"/>
        <v>283.308749001509</v>
      </c>
      <c r="R49" s="1">
        <f t="shared" si="57"/>
        <v>281.01973188817209</v>
      </c>
      <c r="S49" s="1">
        <f t="shared" si="58"/>
        <v>274.91481962818955</v>
      </c>
      <c r="T49" s="1">
        <f t="shared" si="59"/>
        <v>242.98391192218625</v>
      </c>
      <c r="U49" s="1">
        <f t="shared" si="60"/>
        <v>250.24471120788968</v>
      </c>
      <c r="V49" s="1">
        <f t="shared" si="61"/>
        <v>287.1643881403125</v>
      </c>
      <c r="W49" s="1">
        <f t="shared" si="62"/>
        <v>256.99314823383628</v>
      </c>
      <c r="X49" s="1">
        <f t="shared" si="63"/>
        <v>226.47669597382321</v>
      </c>
      <c r="Y49" s="6">
        <f t="shared" si="64"/>
        <v>196.60042458672368</v>
      </c>
      <c r="Z49" s="10">
        <f t="shared" si="90"/>
        <v>317.90690432526441</v>
      </c>
      <c r="AA49" s="1">
        <f t="shared" si="38"/>
        <v>326.04768018282243</v>
      </c>
      <c r="AB49" s="1">
        <f t="shared" si="65"/>
        <v>330.20347385633778</v>
      </c>
      <c r="AC49" s="1">
        <f t="shared" si="86"/>
        <v>336.23761121218058</v>
      </c>
      <c r="AD49" s="1">
        <f t="shared" si="66"/>
        <v>70.130156075685449</v>
      </c>
      <c r="AE49" s="1">
        <f t="shared" si="67"/>
        <v>95.504018552462881</v>
      </c>
      <c r="AF49" s="1">
        <f t="shared" si="68"/>
        <v>185.58053199578214</v>
      </c>
      <c r="AG49" s="1">
        <f t="shared" si="69"/>
        <v>219.09455542789601</v>
      </c>
      <c r="AH49" s="1">
        <f t="shared" si="70"/>
        <v>215.34279912337672</v>
      </c>
      <c r="AI49" s="1">
        <f t="shared" si="71"/>
        <v>220.76125953381535</v>
      </c>
      <c r="AJ49" s="1">
        <f t="shared" si="72"/>
        <v>225.56346015502547</v>
      </c>
      <c r="AK49" s="1">
        <f t="shared" si="73"/>
        <v>243.72933518310862</v>
      </c>
      <c r="AL49" s="1">
        <f t="shared" si="74"/>
        <v>281.06390871561587</v>
      </c>
      <c r="AM49" s="1">
        <f t="shared" si="75"/>
        <v>280.05434324644938</v>
      </c>
      <c r="AN49" s="1">
        <f t="shared" si="76"/>
        <v>268.47006497747321</v>
      </c>
      <c r="AO49" s="1">
        <f t="shared" si="77"/>
        <v>293.96088115176144</v>
      </c>
      <c r="AP49" s="1">
        <f t="shared" si="78"/>
        <v>331.3535038836921</v>
      </c>
      <c r="AQ49" s="1">
        <f t="shared" si="79"/>
        <v>310.43400468237792</v>
      </c>
      <c r="AR49" s="1">
        <f t="shared" si="80"/>
        <v>293.53549857422644</v>
      </c>
      <c r="AS49" s="1">
        <f t="shared" si="81"/>
        <v>293.28785500201008</v>
      </c>
      <c r="AT49" s="31">
        <f t="shared" si="23"/>
        <v>70.130156075685449</v>
      </c>
      <c r="AU49" s="6">
        <f t="shared" si="84"/>
        <v>0.71296005595708778</v>
      </c>
      <c r="AX49" s="58"/>
      <c r="AY49" s="34" t="s">
        <v>2</v>
      </c>
      <c r="AZ49" s="34">
        <v>6.8579999999999997</v>
      </c>
      <c r="BA49" s="34">
        <v>175.63300000000001</v>
      </c>
    </row>
    <row r="50" spans="1:53" x14ac:dyDescent="0.25">
      <c r="A50" s="4"/>
      <c r="B50" s="37"/>
      <c r="C50" s="12">
        <v>29.95</v>
      </c>
      <c r="D50" s="5">
        <f t="shared" si="88"/>
        <v>1665.47</v>
      </c>
      <c r="E50" s="14">
        <v>0</v>
      </c>
      <c r="F50" s="12">
        <f t="shared" si="89"/>
        <v>180.58523725286281</v>
      </c>
      <c r="G50" s="5">
        <f t="shared" si="37"/>
        <v>168.2422094737228</v>
      </c>
      <c r="H50" s="5">
        <f t="shared" si="47"/>
        <v>151.77151110657246</v>
      </c>
      <c r="I50" s="5">
        <f t="shared" si="85"/>
        <v>115.78095946644871</v>
      </c>
      <c r="J50" s="5">
        <f t="shared" si="49"/>
        <v>356.15237701747839</v>
      </c>
      <c r="K50" s="5">
        <f t="shared" si="50"/>
        <v>336.2692231603782</v>
      </c>
      <c r="L50" s="5">
        <f t="shared" si="51"/>
        <v>318.8985747221796</v>
      </c>
      <c r="M50" s="5">
        <f t="shared" si="52"/>
        <v>312.63703892236981</v>
      </c>
      <c r="N50" s="5">
        <f t="shared" si="53"/>
        <v>299.15545285735806</v>
      </c>
      <c r="O50" s="5">
        <f t="shared" si="54"/>
        <v>292.31254776857696</v>
      </c>
      <c r="P50" s="5">
        <f t="shared" si="55"/>
        <v>283.76536019237398</v>
      </c>
      <c r="Q50" s="5">
        <f t="shared" si="56"/>
        <v>284.4678901753237</v>
      </c>
      <c r="R50" s="5">
        <f t="shared" si="57"/>
        <v>282.18827578498031</v>
      </c>
      <c r="S50" s="5">
        <f t="shared" si="58"/>
        <v>276.10920182275703</v>
      </c>
      <c r="T50" s="5">
        <f t="shared" si="59"/>
        <v>244.33443214784273</v>
      </c>
      <c r="U50" s="5">
        <f t="shared" si="60"/>
        <v>251.55625368398239</v>
      </c>
      <c r="V50" s="5">
        <f t="shared" si="61"/>
        <v>288.30802815044893</v>
      </c>
      <c r="W50" s="5">
        <f t="shared" si="62"/>
        <v>258.27042323723123</v>
      </c>
      <c r="X50" s="5">
        <f t="shared" si="63"/>
        <v>227.92504710807796</v>
      </c>
      <c r="Y50" s="14">
        <f t="shared" si="64"/>
        <v>198.26714359086336</v>
      </c>
      <c r="Z50" s="12">
        <f t="shared" si="90"/>
        <v>316.17412895060346</v>
      </c>
      <c r="AA50" s="5">
        <f t="shared" si="38"/>
        <v>324.35839707428579</v>
      </c>
      <c r="AB50" s="5">
        <f t="shared" si="65"/>
        <v>328.53555994259301</v>
      </c>
      <c r="AC50" s="5">
        <f t="shared" si="86"/>
        <v>334.5997776354215</v>
      </c>
      <c r="AD50" s="5">
        <f t="shared" si="66"/>
        <v>61.802255551071923</v>
      </c>
      <c r="AE50" s="5">
        <f t="shared" si="67"/>
        <v>89.567279514726664</v>
      </c>
      <c r="AF50" s="5">
        <f t="shared" si="68"/>
        <v>182.59631391634804</v>
      </c>
      <c r="AG50" s="5">
        <f t="shared" si="69"/>
        <v>216.57263035330064</v>
      </c>
      <c r="AH50" s="5">
        <f t="shared" si="70"/>
        <v>212.77641113218112</v>
      </c>
      <c r="AI50" s="5">
        <f t="shared" si="71"/>
        <v>218.25859367034457</v>
      </c>
      <c r="AJ50" s="5">
        <f t="shared" si="72"/>
        <v>223.11466683548119</v>
      </c>
      <c r="AK50" s="5">
        <f t="shared" si="73"/>
        <v>241.46483973614068</v>
      </c>
      <c r="AL50" s="5">
        <f t="shared" si="74"/>
        <v>279.10249153760714</v>
      </c>
      <c r="AM50" s="5">
        <f t="shared" si="75"/>
        <v>278.08580541120773</v>
      </c>
      <c r="AN50" s="5">
        <f t="shared" si="76"/>
        <v>266.41594507275403</v>
      </c>
      <c r="AO50" s="5">
        <f t="shared" si="77"/>
        <v>292.08608259812723</v>
      </c>
      <c r="AP50" s="5">
        <f t="shared" si="78"/>
        <v>329.69140804091325</v>
      </c>
      <c r="AQ50" s="5">
        <f t="shared" si="79"/>
        <v>308.65928021548069</v>
      </c>
      <c r="AR50" s="5">
        <f t="shared" si="80"/>
        <v>291.65796564335369</v>
      </c>
      <c r="AS50" s="5">
        <f t="shared" si="81"/>
        <v>291.4087265194371</v>
      </c>
      <c r="AT50" s="4">
        <f t="shared" si="23"/>
        <v>61.802255551071923</v>
      </c>
      <c r="AU50" s="14">
        <f t="shared" si="84"/>
        <v>0.48461014461276464</v>
      </c>
      <c r="AX50" s="58"/>
      <c r="AY50" s="34" t="s">
        <v>2</v>
      </c>
      <c r="AZ50" s="34">
        <v>6.867</v>
      </c>
      <c r="BA50" s="34">
        <v>172.893</v>
      </c>
    </row>
    <row r="51" spans="1:53" ht="15" customHeight="1" x14ac:dyDescent="0.25">
      <c r="A51" s="30" t="s">
        <v>30</v>
      </c>
      <c r="B51" s="30">
        <f>SUM(AZ225:AZ278)</f>
        <v>226.3780000000001</v>
      </c>
      <c r="C51" s="8">
        <v>0</v>
      </c>
      <c r="D51" s="8">
        <f>D50</f>
        <v>1665.47</v>
      </c>
      <c r="E51" s="9">
        <f t="shared" ref="E51:E56" si="91">$T$200</f>
        <v>191.82233333333332</v>
      </c>
      <c r="F51" s="11">
        <f t="shared" si="89"/>
        <v>180.58523725286281</v>
      </c>
      <c r="G51" s="8">
        <f t="shared" si="37"/>
        <v>168.2422094737228</v>
      </c>
      <c r="H51" s="8">
        <f t="shared" si="47"/>
        <v>151.77151110657246</v>
      </c>
      <c r="I51" s="8">
        <f t="shared" si="85"/>
        <v>115.78095946644871</v>
      </c>
      <c r="J51" s="23">
        <f t="shared" ref="J51:J56" si="92">$T$201</f>
        <v>56.22619950876993</v>
      </c>
      <c r="K51" s="8">
        <f t="shared" ref="K51:Y56" si="93">SQRT(K50^2+2*$P$195*9.81* $C51)</f>
        <v>336.2692231603782</v>
      </c>
      <c r="L51" s="8">
        <f t="shared" si="93"/>
        <v>318.8985747221796</v>
      </c>
      <c r="M51" s="8">
        <f t="shared" si="93"/>
        <v>312.63703892236981</v>
      </c>
      <c r="N51" s="8">
        <f t="shared" si="93"/>
        <v>299.15545285735806</v>
      </c>
      <c r="O51" s="8">
        <f t="shared" si="93"/>
        <v>292.31254776857696</v>
      </c>
      <c r="P51" s="8">
        <f t="shared" si="93"/>
        <v>283.76536019237398</v>
      </c>
      <c r="Q51" s="8">
        <f t="shared" si="93"/>
        <v>284.4678901753237</v>
      </c>
      <c r="R51" s="8">
        <f t="shared" si="93"/>
        <v>282.18827578498031</v>
      </c>
      <c r="S51" s="8">
        <f t="shared" si="93"/>
        <v>276.10920182275703</v>
      </c>
      <c r="T51" s="8">
        <f t="shared" si="93"/>
        <v>244.33443214784273</v>
      </c>
      <c r="U51" s="8">
        <f t="shared" si="93"/>
        <v>251.55625368398239</v>
      </c>
      <c r="V51" s="8">
        <f t="shared" si="93"/>
        <v>288.30802815044893</v>
      </c>
      <c r="W51" s="8">
        <f t="shared" si="93"/>
        <v>258.27042323723123</v>
      </c>
      <c r="X51" s="8">
        <f t="shared" si="93"/>
        <v>227.92504710807796</v>
      </c>
      <c r="Y51" s="9">
        <f t="shared" si="93"/>
        <v>198.26714359086336</v>
      </c>
      <c r="Z51" s="11">
        <f t="shared" si="90"/>
        <v>315.13163366706436</v>
      </c>
      <c r="AA51" s="8">
        <f t="shared" si="38"/>
        <v>323.3422899538507</v>
      </c>
      <c r="AB51" s="8">
        <f t="shared" si="65"/>
        <v>327.53241193322094</v>
      </c>
      <c r="AC51" s="8">
        <f t="shared" si="86"/>
        <v>333.61486464735577</v>
      </c>
      <c r="AD51" s="22">
        <f t="shared" ref="AD51:AD56" si="94">$T$201</f>
        <v>56.22619950876993</v>
      </c>
      <c r="AE51" s="8">
        <f t="shared" ref="AE51:AS56" si="95">SQRT(AE52^2+2*$P$195*9.81* $C51)</f>
        <v>85.814708993675296</v>
      </c>
      <c r="AF51" s="8">
        <f t="shared" si="95"/>
        <v>180.78517797606506</v>
      </c>
      <c r="AG51" s="8">
        <f t="shared" si="95"/>
        <v>215.04783406988176</v>
      </c>
      <c r="AH51" s="8">
        <f t="shared" si="95"/>
        <v>211.22421228233037</v>
      </c>
      <c r="AI51" s="8">
        <f t="shared" si="95"/>
        <v>216.74565839009688</v>
      </c>
      <c r="AJ51" s="8">
        <f t="shared" si="95"/>
        <v>221.63488280753046</v>
      </c>
      <c r="AK51" s="8">
        <f t="shared" si="95"/>
        <v>240.09817897851724</v>
      </c>
      <c r="AL51" s="8">
        <f t="shared" si="95"/>
        <v>277.92097348437034</v>
      </c>
      <c r="AM51" s="8">
        <f t="shared" si="95"/>
        <v>276.89994924376583</v>
      </c>
      <c r="AN51" s="8">
        <f t="shared" si="95"/>
        <v>265.17790727926166</v>
      </c>
      <c r="AO51" s="8">
        <f t="shared" si="95"/>
        <v>290.95729303030026</v>
      </c>
      <c r="AP51" s="8">
        <f t="shared" si="95"/>
        <v>328.69178763090503</v>
      </c>
      <c r="AQ51" s="8">
        <f t="shared" si="95"/>
        <v>307.59131649501848</v>
      </c>
      <c r="AR51" s="8">
        <f t="shared" si="95"/>
        <v>290.52751271302981</v>
      </c>
      <c r="AS51" s="8">
        <f t="shared" si="95"/>
        <v>290.27730295646626</v>
      </c>
      <c r="AT51" s="30">
        <f t="shared" si="23"/>
        <v>56.22619950876993</v>
      </c>
      <c r="AU51" s="9">
        <f t="shared" si="84"/>
        <v>0</v>
      </c>
      <c r="AX51" s="58"/>
      <c r="AY51" s="34" t="s">
        <v>2</v>
      </c>
      <c r="AZ51" s="34">
        <v>6.8609999999999998</v>
      </c>
      <c r="BA51" s="34">
        <v>167.785</v>
      </c>
    </row>
    <row r="52" spans="1:53" ht="15" customHeight="1" x14ac:dyDescent="0.25">
      <c r="A52" s="31"/>
      <c r="B52" s="31"/>
      <c r="C52" s="1">
        <v>50</v>
      </c>
      <c r="D52" s="1">
        <f>D51+C52</f>
        <v>1715.47</v>
      </c>
      <c r="E52" s="6">
        <f t="shared" si="91"/>
        <v>191.82233333333332</v>
      </c>
      <c r="F52" s="10">
        <f t="shared" si="89"/>
        <v>183.60214572186445</v>
      </c>
      <c r="G52" s="1">
        <f t="shared" si="37"/>
        <v>171.4764154296445</v>
      </c>
      <c r="H52" s="1">
        <f t="shared" si="47"/>
        <v>155.34899930019648</v>
      </c>
      <c r="I52" s="1">
        <f t="shared" si="85"/>
        <v>120.43234854046248</v>
      </c>
      <c r="J52" s="23">
        <f t="shared" si="92"/>
        <v>56.22619950876993</v>
      </c>
      <c r="K52" s="1">
        <f t="shared" si="93"/>
        <v>337.89896484731088</v>
      </c>
      <c r="L52" s="1">
        <f t="shared" si="93"/>
        <v>320.6166261438068</v>
      </c>
      <c r="M52" s="1">
        <f t="shared" si="93"/>
        <v>314.38930978350294</v>
      </c>
      <c r="N52" s="1">
        <f t="shared" si="93"/>
        <v>300.9862205721235</v>
      </c>
      <c r="O52" s="1">
        <f t="shared" si="93"/>
        <v>294.18590310032971</v>
      </c>
      <c r="P52" s="1">
        <f t="shared" si="93"/>
        <v>285.69476656933665</v>
      </c>
      <c r="Q52" s="1">
        <f t="shared" si="93"/>
        <v>286.39256369675525</v>
      </c>
      <c r="R52" s="1">
        <f t="shared" si="93"/>
        <v>284.12839173602504</v>
      </c>
      <c r="S52" s="1">
        <f t="shared" si="93"/>
        <v>278.0917318641458</v>
      </c>
      <c r="T52" s="1">
        <f t="shared" si="93"/>
        <v>246.5725749815027</v>
      </c>
      <c r="U52" s="1">
        <f t="shared" si="93"/>
        <v>253.73070127109196</v>
      </c>
      <c r="V52" s="1">
        <f t="shared" si="93"/>
        <v>290.20723474096928</v>
      </c>
      <c r="W52" s="1">
        <f t="shared" si="93"/>
        <v>260.38880835999566</v>
      </c>
      <c r="X52" s="1">
        <f t="shared" si="93"/>
        <v>230.32270209256308</v>
      </c>
      <c r="Y52" s="6">
        <f t="shared" si="93"/>
        <v>201.01885540336764</v>
      </c>
      <c r="Z52" s="10">
        <f t="shared" si="90"/>
        <v>315.13163366706436</v>
      </c>
      <c r="AA52" s="1">
        <f t="shared" si="38"/>
        <v>323.3422899538507</v>
      </c>
      <c r="AB52" s="1">
        <f t="shared" si="65"/>
        <v>327.53241193322094</v>
      </c>
      <c r="AC52" s="1">
        <f t="shared" si="86"/>
        <v>333.61486464735577</v>
      </c>
      <c r="AD52" s="23">
        <f t="shared" si="94"/>
        <v>56.22619950876993</v>
      </c>
      <c r="AE52" s="1">
        <f t="shared" si="95"/>
        <v>85.814708993675296</v>
      </c>
      <c r="AF52" s="1">
        <f t="shared" si="95"/>
        <v>180.78517797606506</v>
      </c>
      <c r="AG52" s="1">
        <f t="shared" si="95"/>
        <v>215.04783406988176</v>
      </c>
      <c r="AH52" s="1">
        <f t="shared" si="95"/>
        <v>211.22421228233037</v>
      </c>
      <c r="AI52" s="1">
        <f t="shared" si="95"/>
        <v>216.74565839009688</v>
      </c>
      <c r="AJ52" s="1">
        <f t="shared" si="95"/>
        <v>221.63488280753046</v>
      </c>
      <c r="AK52" s="1">
        <f t="shared" si="95"/>
        <v>240.09817897851724</v>
      </c>
      <c r="AL52" s="1">
        <f t="shared" si="95"/>
        <v>277.92097348437034</v>
      </c>
      <c r="AM52" s="1">
        <f t="shared" si="95"/>
        <v>276.89994924376583</v>
      </c>
      <c r="AN52" s="1">
        <f t="shared" si="95"/>
        <v>265.17790727926166</v>
      </c>
      <c r="AO52" s="1">
        <f t="shared" si="95"/>
        <v>290.95729303030026</v>
      </c>
      <c r="AP52" s="1">
        <f t="shared" si="95"/>
        <v>328.69178763090503</v>
      </c>
      <c r="AQ52" s="1">
        <f t="shared" si="95"/>
        <v>307.59131649501848</v>
      </c>
      <c r="AR52" s="1">
        <f t="shared" si="95"/>
        <v>290.52751271302981</v>
      </c>
      <c r="AS52" s="1">
        <f t="shared" si="95"/>
        <v>290.27730295646626</v>
      </c>
      <c r="AT52" s="31">
        <f t="shared" si="23"/>
        <v>56.22619950876993</v>
      </c>
      <c r="AU52" s="6">
        <f t="shared" si="84"/>
        <v>0.88926515462246758</v>
      </c>
      <c r="AX52" s="58"/>
      <c r="AY52" s="34" t="s">
        <v>2</v>
      </c>
      <c r="AZ52" s="34">
        <v>6.85</v>
      </c>
      <c r="BA52" s="34">
        <v>167.82900000000001</v>
      </c>
    </row>
    <row r="53" spans="1:53" x14ac:dyDescent="0.25">
      <c r="A53" s="31"/>
      <c r="B53" s="31"/>
      <c r="C53" s="1">
        <f>$C$52</f>
        <v>50</v>
      </c>
      <c r="D53" s="1">
        <f t="shared" ref="D53:D56" si="96">D52+C53</f>
        <v>1765.47</v>
      </c>
      <c r="E53" s="6">
        <f t="shared" si="91"/>
        <v>191.82233333333332</v>
      </c>
      <c r="F53" s="10">
        <f t="shared" si="89"/>
        <v>186.57027607224242</v>
      </c>
      <c r="G53" s="1">
        <f t="shared" si="37"/>
        <v>174.65074018909863</v>
      </c>
      <c r="H53" s="1">
        <f t="shared" si="47"/>
        <v>158.84593662908864</v>
      </c>
      <c r="I53" s="1">
        <f t="shared" si="85"/>
        <v>124.9106503664577</v>
      </c>
      <c r="J53" s="23">
        <f t="shared" si="92"/>
        <v>56.22619950876993</v>
      </c>
      <c r="K53" s="1">
        <f t="shared" si="93"/>
        <v>339.52088366532661</v>
      </c>
      <c r="L53" s="1">
        <f t="shared" si="93"/>
        <v>322.32552018082214</v>
      </c>
      <c r="M53" s="1">
        <f t="shared" si="93"/>
        <v>316.13186822297337</v>
      </c>
      <c r="N53" s="1">
        <f t="shared" si="93"/>
        <v>302.80591964869342</v>
      </c>
      <c r="O53" s="1">
        <f t="shared" si="93"/>
        <v>296.0474042834299</v>
      </c>
      <c r="P53" s="1">
        <f t="shared" si="93"/>
        <v>287.61123003997562</v>
      </c>
      <c r="Q53" s="1">
        <f t="shared" si="93"/>
        <v>288.30438869500409</v>
      </c>
      <c r="R53" s="1">
        <f t="shared" si="93"/>
        <v>286.0553495226057</v>
      </c>
      <c r="S53" s="1">
        <f t="shared" si="93"/>
        <v>280.06022804246942</v>
      </c>
      <c r="T53" s="1">
        <f t="shared" si="93"/>
        <v>248.79058409234216</v>
      </c>
      <c r="U53" s="1">
        <f t="shared" si="93"/>
        <v>255.88667172699735</v>
      </c>
      <c r="V53" s="1">
        <f t="shared" si="93"/>
        <v>292.09409288104416</v>
      </c>
      <c r="W53" s="1">
        <f t="shared" si="93"/>
        <v>262.49009794492923</v>
      </c>
      <c r="X53" s="1">
        <f t="shared" si="93"/>
        <v>232.69565337414355</v>
      </c>
      <c r="Y53" s="6">
        <f t="shared" si="93"/>
        <v>203.73340479086886</v>
      </c>
      <c r="Z53" s="10">
        <f t="shared" si="90"/>
        <v>313.38351350649071</v>
      </c>
      <c r="AA53" s="1">
        <f t="shared" si="38"/>
        <v>321.63879814568401</v>
      </c>
      <c r="AB53" s="1">
        <f t="shared" si="65"/>
        <v>325.85082609499875</v>
      </c>
      <c r="AC53" s="1">
        <f t="shared" si="86"/>
        <v>331.96409130156457</v>
      </c>
      <c r="AD53" s="23">
        <f t="shared" si="94"/>
        <v>56.22619950876993</v>
      </c>
      <c r="AE53" s="1">
        <f t="shared" si="95"/>
        <v>79.154559437022797</v>
      </c>
      <c r="AF53" s="1">
        <f t="shared" si="95"/>
        <v>177.72045626724437</v>
      </c>
      <c r="AG53" s="1">
        <f t="shared" si="95"/>
        <v>212.47788340942074</v>
      </c>
      <c r="AH53" s="1">
        <f t="shared" si="95"/>
        <v>208.60716156040991</v>
      </c>
      <c r="AI53" s="1">
        <f t="shared" si="95"/>
        <v>214.19607940146003</v>
      </c>
      <c r="AJ53" s="1">
        <f t="shared" si="95"/>
        <v>219.14219419616057</v>
      </c>
      <c r="AK53" s="1">
        <f t="shared" si="95"/>
        <v>237.79910754416235</v>
      </c>
      <c r="AL53" s="1">
        <f t="shared" si="95"/>
        <v>275.93721659555109</v>
      </c>
      <c r="AM53" s="1">
        <f t="shared" si="95"/>
        <v>274.90882468775004</v>
      </c>
      <c r="AN53" s="1">
        <f t="shared" si="95"/>
        <v>263.09808533892584</v>
      </c>
      <c r="AO53" s="1">
        <f t="shared" si="95"/>
        <v>289.06301452714428</v>
      </c>
      <c r="AP53" s="1">
        <f t="shared" si="95"/>
        <v>327.01616360051679</v>
      </c>
      <c r="AQ53" s="1">
        <f t="shared" si="95"/>
        <v>305.80009480564036</v>
      </c>
      <c r="AR53" s="1">
        <f t="shared" si="95"/>
        <v>288.63041357975374</v>
      </c>
      <c r="AS53" s="1">
        <f t="shared" si="95"/>
        <v>288.37855782231816</v>
      </c>
      <c r="AT53" s="31">
        <f t="shared" si="23"/>
        <v>56.22619950876993</v>
      </c>
      <c r="AU53" s="6">
        <f t="shared" si="84"/>
        <v>0.88926515462246758</v>
      </c>
      <c r="AX53" s="58"/>
      <c r="AY53" s="34" t="s">
        <v>2</v>
      </c>
      <c r="AZ53" s="34">
        <v>6.8529999999999998</v>
      </c>
      <c r="BA53" s="34">
        <v>169.15199999999999</v>
      </c>
    </row>
    <row r="54" spans="1:53" ht="15" customHeight="1" x14ac:dyDescent="0.25">
      <c r="A54" s="31"/>
      <c r="B54" s="31"/>
      <c r="C54" s="1">
        <f>$C$52</f>
        <v>50</v>
      </c>
      <c r="D54" s="1">
        <f t="shared" si="96"/>
        <v>1815.47</v>
      </c>
      <c r="E54" s="6">
        <f t="shared" si="91"/>
        <v>191.82233333333332</v>
      </c>
      <c r="F54" s="10">
        <f t="shared" si="89"/>
        <v>189.4919204443101</v>
      </c>
      <c r="G54" s="1">
        <f t="shared" si="37"/>
        <v>177.76839159029379</v>
      </c>
      <c r="H54" s="1">
        <f t="shared" si="47"/>
        <v>162.26753089750409</v>
      </c>
      <c r="I54" s="1">
        <f t="shared" si="85"/>
        <v>129.23386001730134</v>
      </c>
      <c r="J54" s="23">
        <f t="shared" si="92"/>
        <v>56.22619950876993</v>
      </c>
      <c r="K54" s="1">
        <f t="shared" si="93"/>
        <v>341.13509119538588</v>
      </c>
      <c r="L54" s="1">
        <f t="shared" si="93"/>
        <v>324.0254017200466</v>
      </c>
      <c r="M54" s="1">
        <f t="shared" si="93"/>
        <v>317.8648739734345</v>
      </c>
      <c r="N54" s="1">
        <f t="shared" si="93"/>
        <v>304.61474845169755</v>
      </c>
      <c r="O54" s="1">
        <f t="shared" si="93"/>
        <v>297.89727354065627</v>
      </c>
      <c r="P54" s="1">
        <f t="shared" si="93"/>
        <v>289.51500763364197</v>
      </c>
      <c r="Q54" s="1">
        <f t="shared" si="93"/>
        <v>290.20361910355285</v>
      </c>
      <c r="R54" s="1">
        <f t="shared" si="93"/>
        <v>287.96941328984946</v>
      </c>
      <c r="S54" s="1">
        <f t="shared" si="93"/>
        <v>282.01498423168931</v>
      </c>
      <c r="T54" s="1">
        <f t="shared" si="93"/>
        <v>250.98899325071761</v>
      </c>
      <c r="U54" s="1">
        <f t="shared" si="93"/>
        <v>258.0246282189359</v>
      </c>
      <c r="V54" s="1">
        <f t="shared" si="93"/>
        <v>293.96884034876905</v>
      </c>
      <c r="W54" s="1">
        <f t="shared" si="93"/>
        <v>264.57469931786471</v>
      </c>
      <c r="X54" s="1">
        <f t="shared" si="93"/>
        <v>235.04464916100423</v>
      </c>
      <c r="Y54" s="6">
        <f t="shared" si="93"/>
        <v>206.41225793949357</v>
      </c>
      <c r="Z54" s="10">
        <f t="shared" si="90"/>
        <v>311.62558710361515</v>
      </c>
      <c r="AA54" s="1">
        <f t="shared" si="38"/>
        <v>319.92623598667251</v>
      </c>
      <c r="AB54" s="1">
        <f t="shared" si="65"/>
        <v>324.16051713124028</v>
      </c>
      <c r="AC54" s="1">
        <f t="shared" si="86"/>
        <v>330.3050679503321</v>
      </c>
      <c r="AD54" s="23">
        <f t="shared" si="94"/>
        <v>56.22619950876993</v>
      </c>
      <c r="AE54" s="1">
        <f t="shared" si="95"/>
        <v>71.879929602561333</v>
      </c>
      <c r="AF54" s="1">
        <f t="shared" si="95"/>
        <v>174.60194894627472</v>
      </c>
      <c r="AG54" s="1">
        <f t="shared" si="95"/>
        <v>209.87646589874578</v>
      </c>
      <c r="AH54" s="1">
        <f t="shared" si="95"/>
        <v>205.9568592067061</v>
      </c>
      <c r="AI54" s="1">
        <f t="shared" si="95"/>
        <v>211.61578492862142</v>
      </c>
      <c r="AJ54" s="1">
        <f t="shared" si="95"/>
        <v>216.62082373841105</v>
      </c>
      <c r="AK54" s="1">
        <f t="shared" si="95"/>
        <v>235.47759033249872</v>
      </c>
      <c r="AL54" s="1">
        <f t="shared" si="95"/>
        <v>273.93909451281331</v>
      </c>
      <c r="AM54" s="1">
        <f t="shared" si="95"/>
        <v>272.90317310577404</v>
      </c>
      <c r="AN54" s="1">
        <f t="shared" si="95"/>
        <v>261.00169062480938</v>
      </c>
      <c r="AO54" s="1">
        <f t="shared" si="95"/>
        <v>287.15624034229177</v>
      </c>
      <c r="AP54" s="1">
        <f t="shared" si="95"/>
        <v>325.33190937256671</v>
      </c>
      <c r="AQ54" s="1">
        <f t="shared" si="95"/>
        <v>303.99831904656747</v>
      </c>
      <c r="AR54" s="1">
        <f t="shared" si="95"/>
        <v>286.72076249064992</v>
      </c>
      <c r="AS54" s="1">
        <f t="shared" si="95"/>
        <v>286.46722781442224</v>
      </c>
      <c r="AT54" s="31">
        <f t="shared" si="23"/>
        <v>56.22619950876993</v>
      </c>
      <c r="AU54" s="6">
        <f t="shared" si="84"/>
        <v>0.88926515462246758</v>
      </c>
      <c r="AX54" s="58"/>
      <c r="AY54" s="34" t="s">
        <v>2</v>
      </c>
      <c r="AZ54" s="34">
        <v>6.8639999999999999</v>
      </c>
      <c r="BA54" s="34">
        <v>167.33600000000001</v>
      </c>
    </row>
    <row r="55" spans="1:53" ht="15" customHeight="1" x14ac:dyDescent="0.25">
      <c r="A55" s="31"/>
      <c r="B55" s="31"/>
      <c r="C55" s="1">
        <f>$C$52</f>
        <v>50</v>
      </c>
      <c r="D55" s="1">
        <f t="shared" si="96"/>
        <v>1865.47</v>
      </c>
      <c r="E55" s="6">
        <f t="shared" si="91"/>
        <v>191.82233333333332</v>
      </c>
      <c r="F55" s="10">
        <f t="shared" si="89"/>
        <v>192.3691968940785</v>
      </c>
      <c r="G55" s="1">
        <f t="shared" ref="G55:G86" si="97">SQRT(G54^2+2*$P$195*9.81* $C55)</f>
        <v>180.83230089947989</v>
      </c>
      <c r="H55" s="1">
        <f t="shared" si="47"/>
        <v>165.61845182096241</v>
      </c>
      <c r="I55" s="1">
        <f t="shared" si="85"/>
        <v>133.41705503784527</v>
      </c>
      <c r="J55" s="23">
        <f t="shared" si="92"/>
        <v>56.22619950876993</v>
      </c>
      <c r="K55" s="1">
        <f t="shared" si="93"/>
        <v>342.74169639085972</v>
      </c>
      <c r="L55" s="1">
        <f t="shared" si="93"/>
        <v>325.71641186749798</v>
      </c>
      <c r="M55" s="1">
        <f t="shared" si="93"/>
        <v>319.58848243662879</v>
      </c>
      <c r="N55" s="1">
        <f t="shared" si="93"/>
        <v>306.41289949068886</v>
      </c>
      <c r="O55" s="1">
        <f t="shared" si="93"/>
        <v>299.73572623722481</v>
      </c>
      <c r="P55" s="1">
        <f t="shared" si="93"/>
        <v>291.40634798354642</v>
      </c>
      <c r="Q55" s="1">
        <f t="shared" si="93"/>
        <v>292.09050060007087</v>
      </c>
      <c r="R55" s="1">
        <f t="shared" si="93"/>
        <v>289.87083846171925</v>
      </c>
      <c r="S55" s="1">
        <f t="shared" si="93"/>
        <v>283.95628419036615</v>
      </c>
      <c r="T55" s="1">
        <f t="shared" si="93"/>
        <v>253.16831305084128</v>
      </c>
      <c r="U55" s="1">
        <f t="shared" si="93"/>
        <v>260.14501488116218</v>
      </c>
      <c r="V55" s="1">
        <f t="shared" si="93"/>
        <v>295.83170738783235</v>
      </c>
      <c r="W55" s="1">
        <f t="shared" si="93"/>
        <v>266.64300388185421</v>
      </c>
      <c r="X55" s="1">
        <f t="shared" si="93"/>
        <v>237.37040063836849</v>
      </c>
      <c r="Y55" s="6">
        <f t="shared" si="93"/>
        <v>209.05678708829336</v>
      </c>
      <c r="Z55" s="10">
        <f t="shared" si="90"/>
        <v>309.85768755619546</v>
      </c>
      <c r="AA55" s="1">
        <f t="shared" ref="AA55:AA86" si="98">SQRT(AA56^2+2*$P$195*9.81* $C55)</f>
        <v>318.20445702818188</v>
      </c>
      <c r="AB55" s="1">
        <f t="shared" si="65"/>
        <v>322.46134786481485</v>
      </c>
      <c r="AC55" s="1">
        <f t="shared" si="86"/>
        <v>328.63766965105128</v>
      </c>
      <c r="AD55" s="23">
        <f t="shared" si="94"/>
        <v>56.22619950876993</v>
      </c>
      <c r="AE55" s="1">
        <f t="shared" si="95"/>
        <v>63.780908426183252</v>
      </c>
      <c r="AF55" s="1">
        <f t="shared" si="95"/>
        <v>171.42672071715518</v>
      </c>
      <c r="AG55" s="1">
        <f t="shared" si="95"/>
        <v>207.24239657499476</v>
      </c>
      <c r="AH55" s="1">
        <f t="shared" si="95"/>
        <v>203.27200460046376</v>
      </c>
      <c r="AI55" s="1">
        <f t="shared" si="95"/>
        <v>209.00363736298121</v>
      </c>
      <c r="AJ55" s="1">
        <f t="shared" si="95"/>
        <v>214.06975796947066</v>
      </c>
      <c r="AK55" s="1">
        <f t="shared" si="95"/>
        <v>233.13295680533906</v>
      </c>
      <c r="AL55" s="1">
        <f t="shared" si="95"/>
        <v>271.92629056878644</v>
      </c>
      <c r="AM55" s="1">
        <f t="shared" si="95"/>
        <v>270.88267181789251</v>
      </c>
      <c r="AN55" s="1">
        <f t="shared" si="95"/>
        <v>258.88832053418076</v>
      </c>
      <c r="AO55" s="1">
        <f t="shared" si="95"/>
        <v>285.23671987933113</v>
      </c>
      <c r="AP55" s="1">
        <f t="shared" si="95"/>
        <v>323.6388902094431</v>
      </c>
      <c r="AQ55" s="1">
        <f t="shared" si="95"/>
        <v>302.18580043267855</v>
      </c>
      <c r="AR55" s="1">
        <f t="shared" si="95"/>
        <v>284.79830695286739</v>
      </c>
      <c r="AS55" s="1">
        <f t="shared" si="95"/>
        <v>284.54305932789873</v>
      </c>
      <c r="AT55" s="31">
        <f t="shared" si="23"/>
        <v>56.22619950876993</v>
      </c>
      <c r="AU55" s="6">
        <f t="shared" si="84"/>
        <v>0.88926515462246758</v>
      </c>
      <c r="AX55" s="58"/>
      <c r="AY55" s="34" t="s">
        <v>2</v>
      </c>
      <c r="AZ55" s="34">
        <v>6.8689999999999998</v>
      </c>
      <c r="BA55" s="34">
        <v>174.92099999999999</v>
      </c>
    </row>
    <row r="56" spans="1:53" ht="15" customHeight="1" x14ac:dyDescent="0.25">
      <c r="A56" s="4"/>
      <c r="B56" s="4"/>
      <c r="C56" s="5">
        <v>26.38</v>
      </c>
      <c r="D56" s="5">
        <f t="shared" si="96"/>
        <v>1891.8500000000001</v>
      </c>
      <c r="E56" s="14">
        <f t="shared" si="91"/>
        <v>191.82233333333332</v>
      </c>
      <c r="F56" s="12">
        <f t="shared" si="89"/>
        <v>193.8700404540958</v>
      </c>
      <c r="G56" s="5">
        <f t="shared" si="97"/>
        <v>182.42808369491809</v>
      </c>
      <c r="H56" s="5">
        <f t="shared" si="47"/>
        <v>167.35936261701178</v>
      </c>
      <c r="I56" s="5">
        <f t="shared" si="85"/>
        <v>135.57210349836515</v>
      </c>
      <c r="J56" s="23">
        <f t="shared" si="92"/>
        <v>56.22619950876993</v>
      </c>
      <c r="K56" s="5">
        <f t="shared" si="93"/>
        <v>343.58631392545931</v>
      </c>
      <c r="L56" s="5">
        <f t="shared" si="93"/>
        <v>326.60506063415119</v>
      </c>
      <c r="M56" s="5">
        <f t="shared" si="93"/>
        <v>320.49412284493985</v>
      </c>
      <c r="N56" s="5">
        <f t="shared" si="93"/>
        <v>307.35736471783298</v>
      </c>
      <c r="O56" s="5">
        <f t="shared" si="93"/>
        <v>300.7011643724656</v>
      </c>
      <c r="P56" s="5">
        <f t="shared" si="93"/>
        <v>292.39928918707676</v>
      </c>
      <c r="Q56" s="5">
        <f t="shared" si="93"/>
        <v>293.08112394489007</v>
      </c>
      <c r="R56" s="5">
        <f t="shared" si="93"/>
        <v>290.86902148991413</v>
      </c>
      <c r="S56" s="5">
        <f t="shared" si="93"/>
        <v>284.97518489019353</v>
      </c>
      <c r="T56" s="5">
        <f t="shared" si="93"/>
        <v>254.31059632860124</v>
      </c>
      <c r="U56" s="5">
        <f t="shared" si="93"/>
        <v>261.25679596810511</v>
      </c>
      <c r="V56" s="5">
        <f t="shared" si="93"/>
        <v>296.80984445937787</v>
      </c>
      <c r="W56" s="5">
        <f t="shared" si="93"/>
        <v>267.72780242466138</v>
      </c>
      <c r="X56" s="5">
        <f t="shared" si="93"/>
        <v>238.58833117153819</v>
      </c>
      <c r="Y56" s="14">
        <f t="shared" si="93"/>
        <v>210.43864877840292</v>
      </c>
      <c r="Z56" s="12">
        <f t="shared" si="90"/>
        <v>308.07964317311331</v>
      </c>
      <c r="AA56" s="5">
        <f t="shared" si="98"/>
        <v>316.47331083773884</v>
      </c>
      <c r="AB56" s="5">
        <f t="shared" si="65"/>
        <v>320.75317748510787</v>
      </c>
      <c r="AC56" s="5">
        <f t="shared" si="86"/>
        <v>326.96176827524272</v>
      </c>
      <c r="AD56" s="24">
        <f t="shared" si="94"/>
        <v>56.22619950876993</v>
      </c>
      <c r="AE56" s="5">
        <f t="shared" si="95"/>
        <v>54.491139460183554</v>
      </c>
      <c r="AF56" s="5">
        <f t="shared" si="95"/>
        <v>168.19155916941111</v>
      </c>
      <c r="AG56" s="5">
        <f t="shared" si="95"/>
        <v>204.57441418258392</v>
      </c>
      <c r="AH56" s="5">
        <f t="shared" si="95"/>
        <v>200.55121005441717</v>
      </c>
      <c r="AI56" s="5">
        <f t="shared" si="95"/>
        <v>206.35842708975215</v>
      </c>
      <c r="AJ56" s="5">
        <f t="shared" si="95"/>
        <v>211.48792229606812</v>
      </c>
      <c r="AK56" s="5">
        <f t="shared" si="95"/>
        <v>230.76450235857354</v>
      </c>
      <c r="AL56" s="5">
        <f t="shared" si="95"/>
        <v>269.89847628784435</v>
      </c>
      <c r="AM56" s="5">
        <f t="shared" si="95"/>
        <v>268.84698601844144</v>
      </c>
      <c r="AN56" s="5">
        <f t="shared" si="95"/>
        <v>256.75755589467803</v>
      </c>
      <c r="AO56" s="5">
        <f t="shared" si="95"/>
        <v>283.30419405211779</v>
      </c>
      <c r="AP56" s="5">
        <f t="shared" si="95"/>
        <v>321.93696783066088</v>
      </c>
      <c r="AQ56" s="5">
        <f t="shared" si="95"/>
        <v>300.36234448269079</v>
      </c>
      <c r="AR56" s="5">
        <f t="shared" si="95"/>
        <v>282.86278589312462</v>
      </c>
      <c r="AS56" s="5">
        <f t="shared" si="95"/>
        <v>282.60579012412342</v>
      </c>
      <c r="AT56" s="4">
        <f t="shared" si="23"/>
        <v>54.491139460183554</v>
      </c>
      <c r="AU56" s="14">
        <f t="shared" si="84"/>
        <v>0.48411540410667597</v>
      </c>
      <c r="AX56" s="58"/>
      <c r="AY56" s="34" t="s">
        <v>2</v>
      </c>
      <c r="AZ56" s="34">
        <v>6.8719999999999999</v>
      </c>
      <c r="BA56" s="34">
        <v>176.345</v>
      </c>
    </row>
    <row r="57" spans="1:53" ht="15" customHeight="1" x14ac:dyDescent="0.25">
      <c r="A57" s="30" t="s">
        <v>31</v>
      </c>
      <c r="B57" s="30">
        <f>SUM(AZ279:AZ412)</f>
        <v>616.34999999999991</v>
      </c>
      <c r="C57" s="11">
        <v>0</v>
      </c>
      <c r="D57" s="8">
        <f>D56+C57</f>
        <v>1891.8500000000001</v>
      </c>
      <c r="E57" s="9">
        <f t="shared" ref="E57:E71" si="99">$U$200</f>
        <v>243.58813533834584</v>
      </c>
      <c r="F57" s="11">
        <f t="shared" si="89"/>
        <v>193.8700404540958</v>
      </c>
      <c r="G57" s="8">
        <f t="shared" si="97"/>
        <v>182.42808369491809</v>
      </c>
      <c r="H57" s="8">
        <f t="shared" si="47"/>
        <v>167.35936261701178</v>
      </c>
      <c r="I57" s="8">
        <f t="shared" si="85"/>
        <v>135.57210349836515</v>
      </c>
      <c r="J57" s="8">
        <f t="shared" ref="J57:J88" si="100">SQRT(J56^2+2*$P$195*9.81* $C57)</f>
        <v>56.22619950876993</v>
      </c>
      <c r="K57" s="22">
        <f t="shared" ref="K57:K71" si="101">$U$201</f>
        <v>63.360297828247383</v>
      </c>
      <c r="L57" s="8">
        <f t="shared" ref="L57:L78" si="102">SQRT(L56^2+2*$P$195*9.81* $C57)</f>
        <v>326.60506063415119</v>
      </c>
      <c r="M57" s="8">
        <f t="shared" ref="M57:M78" si="103">SQRT(M56^2+2*$P$195*9.81* $C57)</f>
        <v>320.49412284493985</v>
      </c>
      <c r="N57" s="8">
        <f t="shared" ref="N57:N78" si="104">SQRT(N56^2+2*$P$195*9.81* $C57)</f>
        <v>307.35736471783298</v>
      </c>
      <c r="O57" s="8">
        <f t="shared" ref="O57:O78" si="105">SQRT(O56^2+2*$P$195*9.81* $C57)</f>
        <v>300.7011643724656</v>
      </c>
      <c r="P57" s="8">
        <f t="shared" ref="P57:P78" si="106">SQRT(P56^2+2*$P$195*9.81* $C57)</f>
        <v>292.39928918707676</v>
      </c>
      <c r="Q57" s="8">
        <f t="shared" ref="Q57:Q78" si="107">SQRT(Q56^2+2*$P$195*9.81* $C57)</f>
        <v>293.08112394489007</v>
      </c>
      <c r="R57" s="8">
        <f t="shared" ref="R57:R78" si="108">SQRT(R56^2+2*$P$195*9.81* $C57)</f>
        <v>290.86902148991413</v>
      </c>
      <c r="S57" s="8">
        <f t="shared" ref="S57:S78" si="109">SQRT(S56^2+2*$P$195*9.81* $C57)</f>
        <v>284.97518489019353</v>
      </c>
      <c r="T57" s="8">
        <f t="shared" ref="T57:T78" si="110">SQRT(T56^2+2*$P$195*9.81* $C57)</f>
        <v>254.31059632860124</v>
      </c>
      <c r="U57" s="8">
        <f t="shared" ref="U57:U78" si="111">SQRT(U56^2+2*$P$195*9.81* $C57)</f>
        <v>261.25679596810511</v>
      </c>
      <c r="V57" s="8">
        <f t="shared" ref="V57:V78" si="112">SQRT(V56^2+2*$P$195*9.81* $C57)</f>
        <v>296.80984445937787</v>
      </c>
      <c r="W57" s="8">
        <f t="shared" ref="W57:W78" si="113">SQRT(W56^2+2*$P$195*9.81* $C57)</f>
        <v>267.72780242466138</v>
      </c>
      <c r="X57" s="8">
        <f t="shared" ref="X57:X78" si="114">SQRT(X56^2+2*$P$195*9.81* $C57)</f>
        <v>238.58833117153819</v>
      </c>
      <c r="Y57" s="9">
        <f t="shared" ref="Y57:Y78" si="115">SQRT(Y56^2+2*$P$195*9.81* $C57)</f>
        <v>210.43864877840292</v>
      </c>
      <c r="Z57" s="11">
        <f t="shared" si="90"/>
        <v>307.13739900193337</v>
      </c>
      <c r="AA57" s="8">
        <f t="shared" si="98"/>
        <v>315.55613098242929</v>
      </c>
      <c r="AB57" s="8">
        <f t="shared" si="65"/>
        <v>319.84827058277665</v>
      </c>
      <c r="AC57" s="8">
        <f t="shared" si="86"/>
        <v>326.07409164432784</v>
      </c>
      <c r="AD57" s="8">
        <f t="shared" ref="AD57:AD88" si="116">SQRT(AD58^2+2*$P$195*9.81* $C57)</f>
        <v>355.52434003764091</v>
      </c>
      <c r="AE57" s="22">
        <v>48.88353104747214</v>
      </c>
      <c r="AF57" s="8">
        <f t="shared" ref="AF57:AF78" si="117">SQRT(AF58^2+2*$P$195*9.81* $C57)</f>
        <v>166.45935210686577</v>
      </c>
      <c r="AG57" s="8">
        <f t="shared" ref="AG57:AG78" si="118">SQRT(AG58^2+2*$P$195*9.81* $C57)</f>
        <v>203.15266738624771</v>
      </c>
      <c r="AH57" s="8">
        <f t="shared" ref="AH57:AH78" si="119">SQRT(AH58^2+2*$P$195*9.81* $C57)</f>
        <v>199.10073626757625</v>
      </c>
      <c r="AI57" s="8">
        <f t="shared" ref="AI57:AI78" si="120">SQRT(AI58^2+2*$P$195*9.81* $C57)</f>
        <v>204.94905649686839</v>
      </c>
      <c r="AJ57" s="8">
        <f t="shared" ref="AJ57:AJ78" si="121">SQRT(AJ58^2+2*$P$195*9.81* $C57)</f>
        <v>210.11296153523642</v>
      </c>
      <c r="AK57" s="8">
        <f t="shared" ref="AK57:AK78" si="122">SQRT(AK58^2+2*$P$195*9.81* $C57)</f>
        <v>229.50505632077059</v>
      </c>
      <c r="AL57" s="8">
        <f t="shared" ref="AL57:AL78" si="123">SQRT(AL58^2+2*$P$195*9.81* $C57)</f>
        <v>268.82243736433179</v>
      </c>
      <c r="AM57" s="8">
        <f t="shared" ref="AM57:AM78" si="124">SQRT(AM58^2+2*$P$195*9.81* $C57)</f>
        <v>267.76672164255223</v>
      </c>
      <c r="AN57" s="8">
        <f t="shared" ref="AN57:AN78" si="125">SQRT(AN58^2+2*$P$195*9.81* $C57)</f>
        <v>255.62620725780195</v>
      </c>
      <c r="AO57" s="8">
        <f t="shared" ref="AO57:AO78" si="126">SQRT(AO58^2+2*$P$195*9.81* $C57)</f>
        <v>282.27926189417462</v>
      </c>
      <c r="AP57" s="8">
        <f t="shared" ref="AP57:AP78" si="127">SQRT(AP58^2+2*$P$195*9.81* $C57)</f>
        <v>321.03539771184109</v>
      </c>
      <c r="AQ57" s="8">
        <f t="shared" ref="AQ57:AQ78" si="128">SQRT(AQ58^2+2*$P$195*9.81* $C57)</f>
        <v>299.39581378359082</v>
      </c>
      <c r="AR57" s="8">
        <f t="shared" ref="AR57:AR78" si="129">SQRT(AR58^2+2*$P$195*9.81* $C57)</f>
        <v>281.83624850472955</v>
      </c>
      <c r="AS57" s="8">
        <f t="shared" ref="AS57:AS78" si="130">SQRT(AS58^2+2*$P$195*9.81* $C57)</f>
        <v>281.57831581938279</v>
      </c>
      <c r="AT57" s="30">
        <f t="shared" si="23"/>
        <v>48.88353104747214</v>
      </c>
      <c r="AU57" s="9">
        <f t="shared" si="84"/>
        <v>0</v>
      </c>
      <c r="AX57" s="58"/>
      <c r="AY57" s="34" t="s">
        <v>2</v>
      </c>
      <c r="AZ57" s="34">
        <v>6.8780000000000001</v>
      </c>
      <c r="BA57" s="34">
        <v>178.59299999999999</v>
      </c>
    </row>
    <row r="58" spans="1:53" x14ac:dyDescent="0.25">
      <c r="A58" s="31"/>
      <c r="B58" s="31"/>
      <c r="C58" s="10">
        <f>C57+50</f>
        <v>50</v>
      </c>
      <c r="D58" s="1">
        <f t="shared" ref="D58:D71" si="131">D57+C58</f>
        <v>1941.8500000000001</v>
      </c>
      <c r="E58" s="6">
        <f t="shared" si="99"/>
        <v>243.58813533834584</v>
      </c>
      <c r="F58" s="10">
        <f t="shared" si="89"/>
        <v>196.68327988335139</v>
      </c>
      <c r="G58" s="1">
        <f t="shared" si="97"/>
        <v>185.41500942642168</v>
      </c>
      <c r="H58" s="1">
        <f t="shared" si="47"/>
        <v>170.61030524435634</v>
      </c>
      <c r="I58" s="1">
        <f t="shared" si="85"/>
        <v>139.56545148055602</v>
      </c>
      <c r="J58" s="1">
        <f t="shared" si="100"/>
        <v>65.269483766918214</v>
      </c>
      <c r="K58" s="23">
        <f t="shared" si="101"/>
        <v>63.360297828247383</v>
      </c>
      <c r="L58" s="1">
        <f t="shared" si="102"/>
        <v>328.2827830268252</v>
      </c>
      <c r="M58" s="1">
        <f t="shared" si="103"/>
        <v>322.20366661189223</v>
      </c>
      <c r="N58" s="1">
        <f t="shared" si="104"/>
        <v>309.13956337921388</v>
      </c>
      <c r="O58" s="1">
        <f t="shared" si="105"/>
        <v>302.52257809121716</v>
      </c>
      <c r="P58" s="1">
        <f t="shared" si="106"/>
        <v>294.2720923178203</v>
      </c>
      <c r="Q58" s="1">
        <f t="shared" si="107"/>
        <v>294.9495977498529</v>
      </c>
      <c r="R58" s="1">
        <f t="shared" si="108"/>
        <v>292.75161427821388</v>
      </c>
      <c r="S58" s="1">
        <f t="shared" si="109"/>
        <v>286.89645519455274</v>
      </c>
      <c r="T58" s="1">
        <f t="shared" si="110"/>
        <v>256.4616918859594</v>
      </c>
      <c r="U58" s="1">
        <f t="shared" si="111"/>
        <v>263.35115993577875</v>
      </c>
      <c r="V58" s="1">
        <f t="shared" si="112"/>
        <v>298.654991198875</v>
      </c>
      <c r="W58" s="1">
        <f t="shared" si="113"/>
        <v>269.77193366089534</v>
      </c>
      <c r="X58" s="1">
        <f t="shared" si="114"/>
        <v>240.87987000000558</v>
      </c>
      <c r="Y58" s="6">
        <f t="shared" si="115"/>
        <v>213.0332014022228</v>
      </c>
      <c r="Z58" s="10">
        <f t="shared" si="90"/>
        <v>307.13739900193337</v>
      </c>
      <c r="AA58" s="1">
        <f t="shared" si="98"/>
        <v>315.55613098242929</v>
      </c>
      <c r="AB58" s="1">
        <f t="shared" si="65"/>
        <v>319.84827058277665</v>
      </c>
      <c r="AC58" s="1">
        <f t="shared" si="86"/>
        <v>326.07409164432784</v>
      </c>
      <c r="AD58" s="1">
        <f t="shared" si="116"/>
        <v>355.52434003764091</v>
      </c>
      <c r="AE58" s="23">
        <v>48.88353104747214</v>
      </c>
      <c r="AF58" s="1">
        <f t="shared" si="117"/>
        <v>166.45935210686577</v>
      </c>
      <c r="AG58" s="1">
        <f t="shared" si="118"/>
        <v>203.15266738624771</v>
      </c>
      <c r="AH58" s="1">
        <f t="shared" si="119"/>
        <v>199.10073626757625</v>
      </c>
      <c r="AI58" s="1">
        <f t="shared" si="120"/>
        <v>204.94905649686839</v>
      </c>
      <c r="AJ58" s="1">
        <f t="shared" si="121"/>
        <v>210.11296153523642</v>
      </c>
      <c r="AK58" s="1">
        <f t="shared" si="122"/>
        <v>229.50505632077059</v>
      </c>
      <c r="AL58" s="1">
        <f t="shared" si="123"/>
        <v>268.82243736433179</v>
      </c>
      <c r="AM58" s="1">
        <f t="shared" si="124"/>
        <v>267.76672164255223</v>
      </c>
      <c r="AN58" s="1">
        <f t="shared" si="125"/>
        <v>255.62620725780195</v>
      </c>
      <c r="AO58" s="1">
        <f t="shared" si="126"/>
        <v>282.27926189417462</v>
      </c>
      <c r="AP58" s="1">
        <f t="shared" si="127"/>
        <v>321.03539771184109</v>
      </c>
      <c r="AQ58" s="1">
        <f t="shared" si="128"/>
        <v>299.39581378359082</v>
      </c>
      <c r="AR58" s="1">
        <f t="shared" si="129"/>
        <v>281.83624850472955</v>
      </c>
      <c r="AS58" s="1">
        <f t="shared" si="130"/>
        <v>281.57831581938279</v>
      </c>
      <c r="AT58" s="31">
        <f t="shared" si="23"/>
        <v>48.88353104747214</v>
      </c>
      <c r="AU58" s="6">
        <f t="shared" si="84"/>
        <v>1.0228393679548973</v>
      </c>
      <c r="AX58" s="58"/>
      <c r="AY58" s="34" t="s">
        <v>2</v>
      </c>
      <c r="AZ58" s="34">
        <v>6.8860000000000001</v>
      </c>
      <c r="BA58" s="34">
        <v>179.691</v>
      </c>
    </row>
    <row r="59" spans="1:53" x14ac:dyDescent="0.25">
      <c r="A59" s="31"/>
      <c r="B59" s="31"/>
      <c r="C59" s="10">
        <f t="shared" ref="C59:C70" si="132">$C58</f>
        <v>50</v>
      </c>
      <c r="D59" s="1">
        <f t="shared" si="131"/>
        <v>1991.8500000000001</v>
      </c>
      <c r="E59" s="6">
        <f t="shared" si="99"/>
        <v>243.58813533834584</v>
      </c>
      <c r="F59" s="10">
        <f t="shared" si="89"/>
        <v>199.45684391785792</v>
      </c>
      <c r="G59" s="1">
        <f t="shared" si="97"/>
        <v>188.35457446157244</v>
      </c>
      <c r="H59" s="1">
        <f t="shared" si="47"/>
        <v>173.80044952638198</v>
      </c>
      <c r="I59" s="1">
        <f t="shared" si="85"/>
        <v>143.44767424734164</v>
      </c>
      <c r="J59" s="1">
        <f t="shared" si="100"/>
        <v>73.203999284192122</v>
      </c>
      <c r="K59" s="23">
        <f t="shared" si="101"/>
        <v>63.360297828247383</v>
      </c>
      <c r="L59" s="1">
        <f t="shared" si="102"/>
        <v>329.95197473547205</v>
      </c>
      <c r="M59" s="1">
        <f t="shared" si="103"/>
        <v>323.90418765145256</v>
      </c>
      <c r="N59" s="1">
        <f t="shared" si="104"/>
        <v>310.9115463380075</v>
      </c>
      <c r="O59" s="1">
        <f t="shared" si="105"/>
        <v>304.33309096277486</v>
      </c>
      <c r="P59" s="1">
        <f t="shared" si="106"/>
        <v>296.1330517134279</v>
      </c>
      <c r="Q59" s="1">
        <f t="shared" si="107"/>
        <v>296.80630925369502</v>
      </c>
      <c r="R59" s="1">
        <f t="shared" si="108"/>
        <v>294.62217781847335</v>
      </c>
      <c r="S59" s="1">
        <f t="shared" si="109"/>
        <v>288.80494456155009</v>
      </c>
      <c r="T59" s="1">
        <f t="shared" si="110"/>
        <v>258.59489439083825</v>
      </c>
      <c r="U59" s="1">
        <f t="shared" si="111"/>
        <v>265.42899886696654</v>
      </c>
      <c r="V59" s="1">
        <f t="shared" si="112"/>
        <v>300.48880805780453</v>
      </c>
      <c r="W59" s="1">
        <f t="shared" si="113"/>
        <v>271.80069203579762</v>
      </c>
      <c r="X59" s="1">
        <f t="shared" si="114"/>
        <v>243.14981343036146</v>
      </c>
      <c r="Y59" s="6">
        <f t="shared" si="115"/>
        <v>215.59653267082015</v>
      </c>
      <c r="Z59" s="10">
        <f t="shared" si="90"/>
        <v>305.3435145302301</v>
      </c>
      <c r="AA59" s="1">
        <f t="shared" si="98"/>
        <v>313.81037554644377</v>
      </c>
      <c r="AB59" s="1">
        <f t="shared" si="65"/>
        <v>318.12606965602976</v>
      </c>
      <c r="AC59" s="1">
        <f t="shared" si="86"/>
        <v>324.3849460774552</v>
      </c>
      <c r="AD59" s="1">
        <f t="shared" si="116"/>
        <v>353.97575673935654</v>
      </c>
      <c r="AE59" s="23">
        <v>48.88353104747214</v>
      </c>
      <c r="AF59" s="1">
        <f t="shared" si="117"/>
        <v>163.12570583399022</v>
      </c>
      <c r="AG59" s="1">
        <f t="shared" si="118"/>
        <v>200.43025287153483</v>
      </c>
      <c r="AH59" s="1">
        <f t="shared" si="119"/>
        <v>196.3221413450122</v>
      </c>
      <c r="AI59" s="1">
        <f t="shared" si="120"/>
        <v>202.25082387707732</v>
      </c>
      <c r="AJ59" s="1">
        <f t="shared" si="121"/>
        <v>207.48189464410561</v>
      </c>
      <c r="AK59" s="1">
        <f t="shared" si="122"/>
        <v>227.09876899005877</v>
      </c>
      <c r="AL59" s="1">
        <f t="shared" si="123"/>
        <v>266.77103071829237</v>
      </c>
      <c r="AM59" s="1">
        <f t="shared" si="124"/>
        <v>265.70716441074757</v>
      </c>
      <c r="AN59" s="1">
        <f t="shared" si="125"/>
        <v>253.46802133012503</v>
      </c>
      <c r="AO59" s="1">
        <f t="shared" si="126"/>
        <v>280.32634855739127</v>
      </c>
      <c r="AP59" s="1">
        <f t="shared" si="127"/>
        <v>319.31959943605085</v>
      </c>
      <c r="AQ59" s="1">
        <f t="shared" si="128"/>
        <v>297.55526093675206</v>
      </c>
      <c r="AR59" s="1">
        <f t="shared" si="129"/>
        <v>279.88024398163526</v>
      </c>
      <c r="AS59" s="1">
        <f t="shared" si="130"/>
        <v>279.62050700848118</v>
      </c>
      <c r="AT59" s="31">
        <f t="shared" si="23"/>
        <v>48.88353104747214</v>
      </c>
      <c r="AU59" s="6">
        <f t="shared" si="84"/>
        <v>1.0228393679548973</v>
      </c>
      <c r="AX59" s="58"/>
      <c r="AY59" s="34" t="s">
        <v>2</v>
      </c>
      <c r="AZ59" s="34">
        <v>6.8890000000000002</v>
      </c>
      <c r="BA59" s="34">
        <v>185.34800000000001</v>
      </c>
    </row>
    <row r="60" spans="1:53" x14ac:dyDescent="0.25">
      <c r="A60" s="31"/>
      <c r="B60" s="31"/>
      <c r="C60" s="10">
        <f t="shared" si="132"/>
        <v>50</v>
      </c>
      <c r="D60" s="1">
        <f t="shared" si="131"/>
        <v>2041.8500000000001</v>
      </c>
      <c r="E60" s="6">
        <f t="shared" si="99"/>
        <v>243.58813533834584</v>
      </c>
      <c r="F60" s="10">
        <f t="shared" si="89"/>
        <v>202.19236530015849</v>
      </c>
      <c r="G60" s="1">
        <f t="shared" si="97"/>
        <v>191.24896266542217</v>
      </c>
      <c r="H60" s="1">
        <f t="shared" si="47"/>
        <v>176.93308411818421</v>
      </c>
      <c r="I60" s="1">
        <f t="shared" si="85"/>
        <v>147.227562796412</v>
      </c>
      <c r="J60" s="1">
        <f t="shared" si="100"/>
        <v>80.358854591140116</v>
      </c>
      <c r="K60" s="23">
        <f t="shared" si="101"/>
        <v>63.360297828247383</v>
      </c>
      <c r="L60" s="1">
        <f t="shared" si="102"/>
        <v>331.61276457916631</v>
      </c>
      <c r="M60" s="1">
        <f t="shared" si="103"/>
        <v>325.59582733528293</v>
      </c>
      <c r="N60" s="1">
        <f t="shared" si="104"/>
        <v>312.67348727752881</v>
      </c>
      <c r="O60" s="1">
        <f t="shared" si="105"/>
        <v>306.13289639461584</v>
      </c>
      <c r="P60" s="1">
        <f t="shared" si="106"/>
        <v>297.98238927343971</v>
      </c>
      <c r="Q60" s="1">
        <f t="shared" si="107"/>
        <v>298.65147783461589</v>
      </c>
      <c r="R60" s="1">
        <f t="shared" si="108"/>
        <v>296.48093979630482</v>
      </c>
      <c r="S60" s="1">
        <f t="shared" si="109"/>
        <v>290.70090471685847</v>
      </c>
      <c r="T60" s="1">
        <f t="shared" si="110"/>
        <v>260.71064306047958</v>
      </c>
      <c r="U60" s="1">
        <f t="shared" si="111"/>
        <v>267.49069785605656</v>
      </c>
      <c r="V60" s="1">
        <f t="shared" si="112"/>
        <v>302.31150121687415</v>
      </c>
      <c r="W60" s="1">
        <f t="shared" si="113"/>
        <v>273.81441925351282</v>
      </c>
      <c r="X60" s="1">
        <f t="shared" si="114"/>
        <v>245.39876073692707</v>
      </c>
      <c r="Y60" s="6">
        <f t="shared" si="115"/>
        <v>218.12974327147597</v>
      </c>
      <c r="Z60" s="10">
        <f t="shared" si="90"/>
        <v>303.53902857074712</v>
      </c>
      <c r="AA60" s="1">
        <f t="shared" si="98"/>
        <v>312.05485383278381</v>
      </c>
      <c r="AB60" s="1">
        <f t="shared" si="65"/>
        <v>316.39449457092815</v>
      </c>
      <c r="AC60" s="1">
        <f t="shared" si="86"/>
        <v>322.68695858629536</v>
      </c>
      <c r="AD60" s="1">
        <f t="shared" si="116"/>
        <v>352.42036881996495</v>
      </c>
      <c r="AE60" s="23">
        <v>48.88353104747214</v>
      </c>
      <c r="AF60" s="1">
        <f t="shared" si="117"/>
        <v>159.72249654897556</v>
      </c>
      <c r="AG60" s="1">
        <f t="shared" si="118"/>
        <v>197.67034746301073</v>
      </c>
      <c r="AH60" s="1">
        <f t="shared" si="119"/>
        <v>193.50365159937149</v>
      </c>
      <c r="AI60" s="1">
        <f t="shared" si="120"/>
        <v>199.51610400906628</v>
      </c>
      <c r="AJ60" s="1">
        <f t="shared" si="121"/>
        <v>204.81703201908707</v>
      </c>
      <c r="AK60" s="1">
        <f t="shared" si="122"/>
        <v>224.66671065558438</v>
      </c>
      <c r="AL60" s="1">
        <f t="shared" si="123"/>
        <v>264.70372651419189</v>
      </c>
      <c r="AM60" s="1">
        <f t="shared" si="124"/>
        <v>263.63151787902757</v>
      </c>
      <c r="AN60" s="1">
        <f t="shared" si="125"/>
        <v>251.29130075871851</v>
      </c>
      <c r="AO60" s="1">
        <f t="shared" si="126"/>
        <v>278.35973432865615</v>
      </c>
      <c r="AP60" s="1">
        <f t="shared" si="127"/>
        <v>317.59453172874368</v>
      </c>
      <c r="AQ60" s="1">
        <f t="shared" si="128"/>
        <v>295.70325211457958</v>
      </c>
      <c r="AR60" s="1">
        <f t="shared" si="129"/>
        <v>277.91047294267207</v>
      </c>
      <c r="AS60" s="1">
        <f t="shared" si="130"/>
        <v>277.64889328012828</v>
      </c>
      <c r="AT60" s="31">
        <f t="shared" si="23"/>
        <v>48.88353104747214</v>
      </c>
      <c r="AU60" s="6">
        <f t="shared" si="84"/>
        <v>1.0228393679548973</v>
      </c>
      <c r="AX60" s="58"/>
      <c r="AY60" s="34" t="s">
        <v>2</v>
      </c>
      <c r="AZ60" s="34">
        <v>6.8920000000000003</v>
      </c>
      <c r="BA60" s="34">
        <v>182.011</v>
      </c>
    </row>
    <row r="61" spans="1:53" x14ac:dyDescent="0.25">
      <c r="A61" s="31"/>
      <c r="B61" s="31"/>
      <c r="C61" s="10">
        <f t="shared" si="132"/>
        <v>50</v>
      </c>
      <c r="D61" s="1">
        <f t="shared" si="131"/>
        <v>2091.8500000000004</v>
      </c>
      <c r="E61" s="6">
        <f t="shared" si="99"/>
        <v>243.58813533834584</v>
      </c>
      <c r="F61" s="10">
        <f t="shared" si="89"/>
        <v>204.89136776758735</v>
      </c>
      <c r="G61" s="1">
        <f t="shared" si="97"/>
        <v>194.10019505554354</v>
      </c>
      <c r="H61" s="1">
        <f t="shared" si="47"/>
        <v>180.01121147187595</v>
      </c>
      <c r="I61" s="1">
        <f t="shared" si="85"/>
        <v>150.91280676924487</v>
      </c>
      <c r="J61" s="1">
        <f t="shared" si="100"/>
        <v>86.926782473527695</v>
      </c>
      <c r="K61" s="23">
        <f t="shared" si="101"/>
        <v>63.360297828247383</v>
      </c>
      <c r="L61" s="1">
        <f t="shared" si="102"/>
        <v>333.26527816716458</v>
      </c>
      <c r="M61" s="1">
        <f t="shared" si="103"/>
        <v>327.27872338138235</v>
      </c>
      <c r="N61" s="1">
        <f t="shared" si="104"/>
        <v>314.42555501468223</v>
      </c>
      <c r="O61" s="1">
        <f t="shared" si="105"/>
        <v>307.92218214178172</v>
      </c>
      <c r="P61" s="1">
        <f t="shared" si="106"/>
        <v>299.82032005370775</v>
      </c>
      <c r="Q61" s="1">
        <f t="shared" si="107"/>
        <v>300.4853161350818</v>
      </c>
      <c r="R61" s="1">
        <f t="shared" si="108"/>
        <v>298.3281208040907</v>
      </c>
      <c r="S61" s="1">
        <f t="shared" si="109"/>
        <v>292.58457923000663</v>
      </c>
      <c r="T61" s="1">
        <f t="shared" si="110"/>
        <v>262.80935943190605</v>
      </c>
      <c r="U61" s="1">
        <f t="shared" si="111"/>
        <v>269.53662726894862</v>
      </c>
      <c r="V61" s="1">
        <f t="shared" si="112"/>
        <v>304.12327067819081</v>
      </c>
      <c r="W61" s="1">
        <f t="shared" si="113"/>
        <v>275.81344454384106</v>
      </c>
      <c r="X61" s="1">
        <f t="shared" si="114"/>
        <v>247.62728397981428</v>
      </c>
      <c r="Y61" s="6">
        <f t="shared" si="115"/>
        <v>220.63387069912912</v>
      </c>
      <c r="Z61" s="10">
        <f t="shared" si="90"/>
        <v>301.72375091409828</v>
      </c>
      <c r="AA61" s="1">
        <f t="shared" si="98"/>
        <v>310.289400077734</v>
      </c>
      <c r="AB61" s="1">
        <f t="shared" si="65"/>
        <v>314.65339056618012</v>
      </c>
      <c r="AC61" s="1">
        <f t="shared" si="86"/>
        <v>320.97998884926375</v>
      </c>
      <c r="AD61" s="1">
        <f t="shared" si="116"/>
        <v>350.85808578284201</v>
      </c>
      <c r="AE61" s="23">
        <v>48.88353104747214</v>
      </c>
      <c r="AF61" s="1">
        <f t="shared" si="117"/>
        <v>156.24517881789987</v>
      </c>
      <c r="AG61" s="1">
        <f t="shared" si="118"/>
        <v>194.87135824986541</v>
      </c>
      <c r="AH61" s="1">
        <f t="shared" si="119"/>
        <v>190.64349761345375</v>
      </c>
      <c r="AI61" s="1">
        <f t="shared" si="120"/>
        <v>196.74337538772824</v>
      </c>
      <c r="AJ61" s="1">
        <f t="shared" si="121"/>
        <v>202.11703689968277</v>
      </c>
      <c r="AK61" s="1">
        <f t="shared" si="122"/>
        <v>222.20803513104576</v>
      </c>
      <c r="AL61" s="1">
        <f t="shared" si="123"/>
        <v>262.62014932312428</v>
      </c>
      <c r="AM61" s="1">
        <f t="shared" si="124"/>
        <v>261.53939898072724</v>
      </c>
      <c r="AN61" s="1">
        <f t="shared" si="125"/>
        <v>249.09555964932156</v>
      </c>
      <c r="AO61" s="1">
        <f t="shared" si="126"/>
        <v>276.37912673630046</v>
      </c>
      <c r="AP61" s="1">
        <f t="shared" si="127"/>
        <v>315.86004271512405</v>
      </c>
      <c r="AQ61" s="1">
        <f t="shared" si="128"/>
        <v>293.83957070336629</v>
      </c>
      <c r="AR61" s="1">
        <f t="shared" si="129"/>
        <v>275.92664056089194</v>
      </c>
      <c r="AS61" s="1">
        <f t="shared" si="130"/>
        <v>275.66317842555623</v>
      </c>
      <c r="AT61" s="31">
        <f t="shared" si="23"/>
        <v>48.88353104747214</v>
      </c>
      <c r="AU61" s="6">
        <f t="shared" si="84"/>
        <v>1.0228393679548973</v>
      </c>
      <c r="AX61" s="58"/>
      <c r="AY61" s="34" t="s">
        <v>2</v>
      </c>
      <c r="AZ61" s="34">
        <v>6.9029999999999996</v>
      </c>
      <c r="BA61" s="34">
        <v>192.74299999999999</v>
      </c>
    </row>
    <row r="62" spans="1:53" x14ac:dyDescent="0.25">
      <c r="A62" s="31"/>
      <c r="B62" s="31"/>
      <c r="C62" s="10">
        <f t="shared" si="132"/>
        <v>50</v>
      </c>
      <c r="D62" s="1">
        <f t="shared" si="131"/>
        <v>2141.8500000000004</v>
      </c>
      <c r="E62" s="6">
        <f t="shared" si="99"/>
        <v>243.58813533834584</v>
      </c>
      <c r="F62" s="10">
        <f t="shared" si="89"/>
        <v>207.55527597647989</v>
      </c>
      <c r="G62" s="1">
        <f t="shared" si="97"/>
        <v>196.91014631196649</v>
      </c>
      <c r="H62" s="1">
        <f t="shared" si="47"/>
        <v>183.03758153879886</v>
      </c>
      <c r="I62" s="1">
        <f t="shared" si="85"/>
        <v>154.51017845750951</v>
      </c>
      <c r="J62" s="1">
        <f t="shared" si="100"/>
        <v>93.032174602123547</v>
      </c>
      <c r="K62" s="23">
        <f t="shared" si="101"/>
        <v>63.360297828247383</v>
      </c>
      <c r="L62" s="1">
        <f t="shared" si="102"/>
        <v>334.90963800977363</v>
      </c>
      <c r="M62" s="1">
        <f t="shared" si="103"/>
        <v>328.95300998493292</v>
      </c>
      <c r="N62" s="1">
        <f t="shared" si="104"/>
        <v>316.16791368874067</v>
      </c>
      <c r="O62" s="1">
        <f t="shared" si="105"/>
        <v>309.70113053548351</v>
      </c>
      <c r="P62" s="1">
        <f t="shared" si="106"/>
        <v>301.64705255829659</v>
      </c>
      <c r="Q62" s="1">
        <f t="shared" si="107"/>
        <v>302.30803034785572</v>
      </c>
      <c r="R62" s="1">
        <f t="shared" si="108"/>
        <v>300.163934646553</v>
      </c>
      <c r="S62" s="1">
        <f t="shared" si="109"/>
        <v>294.45620387962629</v>
      </c>
      <c r="T62" s="1">
        <f t="shared" si="110"/>
        <v>264.89144834254046</v>
      </c>
      <c r="U62" s="1">
        <f t="shared" si="111"/>
        <v>271.56714351983038</v>
      </c>
      <c r="V62" s="1">
        <f t="shared" si="112"/>
        <v>305.92431052141006</v>
      </c>
      <c r="W62" s="1">
        <f t="shared" si="113"/>
        <v>277.798085290627</v>
      </c>
      <c r="X62" s="1">
        <f t="shared" si="114"/>
        <v>249.83592970431533</v>
      </c>
      <c r="Y62" s="6">
        <f t="shared" si="115"/>
        <v>223.10989422183866</v>
      </c>
      <c r="Z62" s="10">
        <f t="shared" si="90"/>
        <v>299.89748559411566</v>
      </c>
      <c r="AA62" s="1">
        <f t="shared" si="98"/>
        <v>308.51384377463529</v>
      </c>
      <c r="AB62" s="1">
        <f t="shared" si="65"/>
        <v>312.90259857468919</v>
      </c>
      <c r="AC62" s="1">
        <f t="shared" si="86"/>
        <v>319.26389279352196</v>
      </c>
      <c r="AD62" s="1">
        <f t="shared" si="116"/>
        <v>349.28881510749829</v>
      </c>
      <c r="AE62" s="23">
        <v>48.88353104747214</v>
      </c>
      <c r="AF62" s="1">
        <f t="shared" si="117"/>
        <v>152.68868950854713</v>
      </c>
      <c r="AG62" s="1">
        <f t="shared" si="118"/>
        <v>192.03157622158756</v>
      </c>
      <c r="AH62" s="1">
        <f t="shared" si="119"/>
        <v>187.73977517375198</v>
      </c>
      <c r="AI62" s="1">
        <f t="shared" si="120"/>
        <v>193.93100772944109</v>
      </c>
      <c r="AJ62" s="1">
        <f t="shared" si="121"/>
        <v>199.38048200640836</v>
      </c>
      <c r="AK62" s="1">
        <f t="shared" si="122"/>
        <v>219.72184888353746</v>
      </c>
      <c r="AL62" s="1">
        <f t="shared" si="123"/>
        <v>260.51990870277092</v>
      </c>
      <c r="AM62" s="1">
        <f t="shared" si="124"/>
        <v>259.4304092029306</v>
      </c>
      <c r="AN62" s="1">
        <f t="shared" si="125"/>
        <v>246.88029049927965</v>
      </c>
      <c r="AO62" s="1">
        <f t="shared" si="126"/>
        <v>274.38422275254828</v>
      </c>
      <c r="AP62" s="1">
        <f t="shared" si="127"/>
        <v>314.11597632721578</v>
      </c>
      <c r="AQ62" s="1">
        <f t="shared" si="128"/>
        <v>291.96399317576578</v>
      </c>
      <c r="AR62" s="1">
        <f t="shared" si="129"/>
        <v>273.92844133316942</v>
      </c>
      <c r="AS62" s="1">
        <f t="shared" si="130"/>
        <v>273.66305548919104</v>
      </c>
      <c r="AT62" s="31">
        <f t="shared" si="23"/>
        <v>48.88353104747214</v>
      </c>
      <c r="AU62" s="6">
        <f t="shared" si="84"/>
        <v>1.0228393679548973</v>
      </c>
      <c r="AX62" s="58"/>
      <c r="AY62" s="34" t="s">
        <v>2</v>
      </c>
      <c r="AZ62" s="34">
        <v>6.9109999999999996</v>
      </c>
      <c r="BA62" s="34">
        <v>202.869</v>
      </c>
    </row>
    <row r="63" spans="1:53" x14ac:dyDescent="0.25">
      <c r="A63" s="31"/>
      <c r="B63" s="31"/>
      <c r="C63" s="10">
        <f t="shared" si="132"/>
        <v>50</v>
      </c>
      <c r="D63" s="1">
        <f t="shared" si="131"/>
        <v>2191.8500000000004</v>
      </c>
      <c r="E63" s="6">
        <f t="shared" si="99"/>
        <v>243.58813533834584</v>
      </c>
      <c r="F63" s="10">
        <f t="shared" si="89"/>
        <v>210.18542429405693</v>
      </c>
      <c r="G63" s="1">
        <f t="shared" si="97"/>
        <v>199.68055919543107</v>
      </c>
      <c r="H63" s="1">
        <f t="shared" ref="H63:H94" si="133">SQRT(H62^2+2*$P$195*9.81* $C63)</f>
        <v>186.0147205346191</v>
      </c>
      <c r="I63" s="1">
        <f t="shared" si="85"/>
        <v>158.0256790745461</v>
      </c>
      <c r="J63" s="1">
        <f t="shared" si="100"/>
        <v>98.760850093546694</v>
      </c>
      <c r="K63" s="23">
        <f t="shared" si="101"/>
        <v>63.360297828247383</v>
      </c>
      <c r="L63" s="1">
        <f t="shared" si="102"/>
        <v>336.54596362434302</v>
      </c>
      <c r="M63" s="1">
        <f t="shared" si="103"/>
        <v>330.61881794318271</v>
      </c>
      <c r="N63" s="1">
        <f t="shared" si="104"/>
        <v>317.9007229408121</v>
      </c>
      <c r="O63" s="1">
        <f t="shared" si="105"/>
        <v>311.46991869995503</v>
      </c>
      <c r="P63" s="1">
        <f t="shared" si="106"/>
        <v>303.462789015569</v>
      </c>
      <c r="Q63" s="1">
        <f t="shared" si="107"/>
        <v>304.11982048659712</v>
      </c>
      <c r="R63" s="1">
        <f t="shared" si="108"/>
        <v>301.9885886296039</v>
      </c>
      <c r="S63" s="1">
        <f t="shared" si="109"/>
        <v>296.31600699793461</v>
      </c>
      <c r="T63" s="1">
        <f t="shared" si="110"/>
        <v>266.95729884198482</v>
      </c>
      <c r="U63" s="1">
        <f t="shared" si="111"/>
        <v>273.58258979606171</v>
      </c>
      <c r="V63" s="1">
        <f t="shared" si="112"/>
        <v>307.71480914639147</v>
      </c>
      <c r="W63" s="1">
        <f t="shared" si="113"/>
        <v>279.76864762002634</v>
      </c>
      <c r="X63" s="1">
        <f t="shared" si="114"/>
        <v>252.02522050624137</v>
      </c>
      <c r="Y63" s="6">
        <f t="shared" si="115"/>
        <v>225.55873935558347</v>
      </c>
      <c r="Z63" s="10">
        <f t="shared" si="90"/>
        <v>298.06003064093113</v>
      </c>
      <c r="AA63" s="1">
        <f t="shared" si="98"/>
        <v>306.72800948169055</v>
      </c>
      <c r="AB63" s="1">
        <f t="shared" ref="AB63:AB94" si="134">SQRT(AB64^2+2*$P$195*9.81* $C63)</f>
        <v>311.14195505394815</v>
      </c>
      <c r="AC63" s="1">
        <f t="shared" si="86"/>
        <v>317.53852245306155</v>
      </c>
      <c r="AD63" s="1">
        <f t="shared" si="116"/>
        <v>347.71246218563999</v>
      </c>
      <c r="AE63" s="23">
        <v>48.88353104747214</v>
      </c>
      <c r="AF63" s="1">
        <f t="shared" si="117"/>
        <v>149.04736127767413</v>
      </c>
      <c r="AG63" s="1">
        <f t="shared" si="118"/>
        <v>189.14916406409887</v>
      </c>
      <c r="AH63" s="1">
        <f t="shared" si="119"/>
        <v>184.79043044024476</v>
      </c>
      <c r="AI63" s="1">
        <f t="shared" si="120"/>
        <v>191.07725076250324</v>
      </c>
      <c r="AJ63" s="1">
        <f t="shared" si="121"/>
        <v>196.60584071971954</v>
      </c>
      <c r="AK63" s="1">
        <f t="shared" si="122"/>
        <v>217.20720723953906</v>
      </c>
      <c r="AL63" s="1">
        <f t="shared" si="123"/>
        <v>258.40259834316697</v>
      </c>
      <c r="AM63" s="1">
        <f t="shared" si="124"/>
        <v>257.30413370017982</v>
      </c>
      <c r="AN63" s="1">
        <f t="shared" si="125"/>
        <v>244.64496282778583</v>
      </c>
      <c r="AO63" s="1">
        <f t="shared" si="126"/>
        <v>272.37470825228991</v>
      </c>
      <c r="AP63" s="1">
        <f t="shared" si="127"/>
        <v>312.36217213996957</v>
      </c>
      <c r="AQ63" s="1">
        <f t="shared" si="128"/>
        <v>290.07628877786374</v>
      </c>
      <c r="AR63" s="1">
        <f t="shared" si="129"/>
        <v>271.91555853098885</v>
      </c>
      <c r="AS63" s="1">
        <f t="shared" si="130"/>
        <v>271.64820621472921</v>
      </c>
      <c r="AT63" s="31">
        <f t="shared" si="23"/>
        <v>48.88353104747214</v>
      </c>
      <c r="AU63" s="6">
        <f t="shared" si="84"/>
        <v>1.0228393679548973</v>
      </c>
      <c r="AX63" s="58"/>
      <c r="AY63" s="34" t="s">
        <v>2</v>
      </c>
      <c r="AZ63" s="34">
        <v>6.9219999999999997</v>
      </c>
      <c r="BA63" s="34">
        <v>223.03800000000001</v>
      </c>
    </row>
    <row r="64" spans="1:53" x14ac:dyDescent="0.25">
      <c r="A64" s="31"/>
      <c r="B64" s="31"/>
      <c r="C64" s="10">
        <f t="shared" si="132"/>
        <v>50</v>
      </c>
      <c r="D64" s="1">
        <f t="shared" si="131"/>
        <v>2241.8500000000004</v>
      </c>
      <c r="E64" s="6">
        <f t="shared" si="99"/>
        <v>243.58813533834584</v>
      </c>
      <c r="F64" s="10">
        <f t="shared" si="89"/>
        <v>212.78306461199568</v>
      </c>
      <c r="G64" s="1">
        <f t="shared" si="97"/>
        <v>202.41305718900659</v>
      </c>
      <c r="H64" s="1">
        <f t="shared" si="133"/>
        <v>188.94495562351605</v>
      </c>
      <c r="I64" s="1">
        <f t="shared" si="85"/>
        <v>161.46465633992921</v>
      </c>
      <c r="J64" s="1">
        <f t="shared" si="100"/>
        <v>104.17497545572067</v>
      </c>
      <c r="K64" s="23">
        <f t="shared" si="101"/>
        <v>63.360297828247383</v>
      </c>
      <c r="L64" s="1">
        <f t="shared" si="102"/>
        <v>338.17437163664192</v>
      </c>
      <c r="M64" s="1">
        <f t="shared" si="103"/>
        <v>332.27627477469315</v>
      </c>
      <c r="N64" s="1">
        <f t="shared" si="104"/>
        <v>319.6241380845492</v>
      </c>
      <c r="O64" s="1">
        <f t="shared" si="105"/>
        <v>313.22871875828469</v>
      </c>
      <c r="P64" s="1">
        <f t="shared" si="106"/>
        <v>305.26772563949135</v>
      </c>
      <c r="Q64" s="1">
        <f t="shared" si="107"/>
        <v>305.92088064203801</v>
      </c>
      <c r="R64" s="1">
        <f t="shared" si="108"/>
        <v>303.80228383358167</v>
      </c>
      <c r="S64" s="1">
        <f t="shared" si="109"/>
        <v>298.16420979587747</v>
      </c>
      <c r="T64" s="1">
        <f t="shared" si="110"/>
        <v>269.00728504077506</v>
      </c>
      <c r="U64" s="1">
        <f t="shared" si="111"/>
        <v>275.58329673534314</v>
      </c>
      <c r="V64" s="1">
        <f t="shared" si="112"/>
        <v>309.49494950321912</v>
      </c>
      <c r="W64" s="1">
        <f t="shared" si="113"/>
        <v>281.72542695173695</v>
      </c>
      <c r="X64" s="1">
        <f t="shared" si="114"/>
        <v>254.19565647591145</v>
      </c>
      <c r="Y64" s="6">
        <f t="shared" si="115"/>
        <v>227.98128190638818</v>
      </c>
      <c r="Z64" s="10">
        <f t="shared" si="90"/>
        <v>296.21117782027198</v>
      </c>
      <c r="AA64" s="1">
        <f t="shared" si="98"/>
        <v>304.93171661963936</v>
      </c>
      <c r="AB64" s="1">
        <f t="shared" si="134"/>
        <v>309.37129180774531</v>
      </c>
      <c r="AC64" s="1">
        <f t="shared" si="86"/>
        <v>315.80372581980959</v>
      </c>
      <c r="AD64" s="1">
        <f t="shared" si="116"/>
        <v>346.1289302546092</v>
      </c>
      <c r="AE64" s="23">
        <v>48.88353104747214</v>
      </c>
      <c r="AF64" s="1">
        <f t="shared" si="117"/>
        <v>145.31481653237398</v>
      </c>
      <c r="AG64" s="1">
        <f t="shared" si="118"/>
        <v>186.22214225528441</v>
      </c>
      <c r="AH64" s="1">
        <f t="shared" si="119"/>
        <v>181.79324295003633</v>
      </c>
      <c r="AI64" s="1">
        <f t="shared" si="120"/>
        <v>188.18022148715988</v>
      </c>
      <c r="AJ64" s="1">
        <f t="shared" si="121"/>
        <v>193.79147712195117</v>
      </c>
      <c r="AK64" s="1">
        <f t="shared" si="122"/>
        <v>214.66311019082917</v>
      </c>
      <c r="AL64" s="1">
        <f t="shared" si="123"/>
        <v>256.26779514894196</v>
      </c>
      <c r="AM64" s="1">
        <f t="shared" si="124"/>
        <v>255.16014034170783</v>
      </c>
      <c r="AN64" s="1">
        <f t="shared" si="125"/>
        <v>242.38902169242053</v>
      </c>
      <c r="AO64" s="1">
        <f t="shared" si="126"/>
        <v>270.35025743564597</v>
      </c>
      <c r="AP64" s="1">
        <f t="shared" si="127"/>
        <v>310.59846519904119</v>
      </c>
      <c r="AQ64" s="1">
        <f t="shared" si="128"/>
        <v>288.17621919780021</v>
      </c>
      <c r="AR64" s="1">
        <f t="shared" si="129"/>
        <v>269.88766361436313</v>
      </c>
      <c r="AS64" s="1">
        <f t="shared" si="130"/>
        <v>269.61830045395664</v>
      </c>
      <c r="AT64" s="31">
        <f t="shared" si="23"/>
        <v>48.88353104747214</v>
      </c>
      <c r="AU64" s="6">
        <f t="shared" si="84"/>
        <v>1.0228393679548973</v>
      </c>
      <c r="AX64" s="58"/>
      <c r="AY64" s="34" t="s">
        <v>2</v>
      </c>
      <c r="AZ64" s="34">
        <v>6.9329999999999998</v>
      </c>
      <c r="BA64" s="34">
        <v>269.24299999999999</v>
      </c>
    </row>
    <row r="65" spans="1:53" x14ac:dyDescent="0.25">
      <c r="A65" s="31"/>
      <c r="B65" s="31"/>
      <c r="C65" s="10">
        <f t="shared" si="132"/>
        <v>50</v>
      </c>
      <c r="D65" s="1">
        <f t="shared" si="131"/>
        <v>2291.8500000000004</v>
      </c>
      <c r="E65" s="6">
        <f t="shared" si="99"/>
        <v>243.58813533834584</v>
      </c>
      <c r="F65" s="10">
        <f t="shared" si="89"/>
        <v>215.34937331153932</v>
      </c>
      <c r="G65" s="1">
        <f t="shared" si="97"/>
        <v>205.10915562353637</v>
      </c>
      <c r="H65" s="1">
        <f t="shared" si="133"/>
        <v>191.83043620753318</v>
      </c>
      <c r="I65" s="1">
        <f t="shared" si="85"/>
        <v>164.83189996772907</v>
      </c>
      <c r="J65" s="1">
        <f t="shared" si="100"/>
        <v>109.32129486609644</v>
      </c>
      <c r="K65" s="23">
        <f t="shared" si="101"/>
        <v>63.360297828247383</v>
      </c>
      <c r="L65" s="1">
        <f t="shared" si="102"/>
        <v>339.79497587786318</v>
      </c>
      <c r="M65" s="1">
        <f t="shared" si="103"/>
        <v>333.92550483325977</v>
      </c>
      <c r="N65" s="1">
        <f t="shared" si="104"/>
        <v>321.33831026861856</v>
      </c>
      <c r="O65" s="1">
        <f t="shared" si="105"/>
        <v>314.97769802790265</v>
      </c>
      <c r="P65" s="1">
        <f t="shared" si="106"/>
        <v>307.06205287711435</v>
      </c>
      <c r="Q65" s="1">
        <f t="shared" si="107"/>
        <v>307.71139922466324</v>
      </c>
      <c r="R65" s="1">
        <f t="shared" si="108"/>
        <v>305.6052153718914</v>
      </c>
      <c r="S65" s="1">
        <f t="shared" si="109"/>
        <v>300.00102667024328</v>
      </c>
      <c r="T65" s="1">
        <f t="shared" si="110"/>
        <v>271.04176690135563</v>
      </c>
      <c r="U65" s="1">
        <f t="shared" si="111"/>
        <v>277.56958305895154</v>
      </c>
      <c r="V65" s="1">
        <f t="shared" si="112"/>
        <v>311.26490931038171</v>
      </c>
      <c r="W65" s="1">
        <f t="shared" si="113"/>
        <v>283.66870851600549</v>
      </c>
      <c r="X65" s="1">
        <f t="shared" si="114"/>
        <v>256.34771653209549</v>
      </c>
      <c r="Y65" s="6">
        <f t="shared" si="115"/>
        <v>230.37835162983529</v>
      </c>
      <c r="Z65" s="10">
        <f t="shared" si="90"/>
        <v>294.35071235801826</v>
      </c>
      <c r="AA65" s="1">
        <f t="shared" si="98"/>
        <v>303.12477925864135</v>
      </c>
      <c r="AB65" s="1">
        <f t="shared" si="134"/>
        <v>307.59043579863322</v>
      </c>
      <c r="AC65" s="1">
        <f t="shared" si="86"/>
        <v>314.05934668733147</v>
      </c>
      <c r="AD65" s="1">
        <f t="shared" si="116"/>
        <v>344.5381203280707</v>
      </c>
      <c r="AE65" s="23">
        <v>48.88353104747214</v>
      </c>
      <c r="AF65" s="1">
        <f t="shared" si="117"/>
        <v>141.48383619282279</v>
      </c>
      <c r="AG65" s="1">
        <f t="shared" si="118"/>
        <v>183.24837316098439</v>
      </c>
      <c r="AH65" s="1">
        <f t="shared" si="119"/>
        <v>178.74580605510982</v>
      </c>
      <c r="AI65" s="1">
        <f t="shared" si="120"/>
        <v>185.23788964182395</v>
      </c>
      <c r="AJ65" s="1">
        <f t="shared" si="121"/>
        <v>190.93563471784861</v>
      </c>
      <c r="AK65" s="1">
        <f t="shared" si="122"/>
        <v>212.08849774752062</v>
      </c>
      <c r="AL65" s="1">
        <f t="shared" si="123"/>
        <v>254.11505825216278</v>
      </c>
      <c r="AM65" s="1">
        <f t="shared" si="124"/>
        <v>252.99797868599669</v>
      </c>
      <c r="AN65" s="1">
        <f t="shared" si="125"/>
        <v>240.11188608023699</v>
      </c>
      <c r="AO65" s="1">
        <f t="shared" si="126"/>
        <v>268.31053221131674</v>
      </c>
      <c r="AP65" s="1">
        <f t="shared" si="127"/>
        <v>308.82468583971718</v>
      </c>
      <c r="AQ65" s="1">
        <f t="shared" si="128"/>
        <v>286.26353821459446</v>
      </c>
      <c r="AR65" s="1">
        <f t="shared" si="129"/>
        <v>267.84441560581325</v>
      </c>
      <c r="AS65" s="1">
        <f t="shared" si="130"/>
        <v>267.57299553519977</v>
      </c>
      <c r="AT65" s="31">
        <f t="shared" si="23"/>
        <v>48.88353104747214</v>
      </c>
      <c r="AU65" s="6">
        <f t="shared" si="84"/>
        <v>1.0228393679548973</v>
      </c>
      <c r="AX65" s="58"/>
      <c r="AY65" s="34" t="s">
        <v>2</v>
      </c>
      <c r="AZ65" s="34">
        <v>6.9530000000000003</v>
      </c>
      <c r="BA65" s="34">
        <v>391.09</v>
      </c>
    </row>
    <row r="66" spans="1:53" x14ac:dyDescent="0.25">
      <c r="A66" s="31"/>
      <c r="B66" s="31"/>
      <c r="C66" s="10">
        <f t="shared" si="132"/>
        <v>50</v>
      </c>
      <c r="D66" s="1">
        <f t="shared" si="131"/>
        <v>2341.8500000000004</v>
      </c>
      <c r="E66" s="6">
        <f t="shared" si="99"/>
        <v>243.58813533834584</v>
      </c>
      <c r="F66" s="10">
        <f t="shared" si="89"/>
        <v>217.88545749010586</v>
      </c>
      <c r="G66" s="1">
        <f t="shared" si="97"/>
        <v>207.77027150340845</v>
      </c>
      <c r="H66" s="1">
        <f t="shared" si="133"/>
        <v>194.67315237487796</v>
      </c>
      <c r="I66" s="1">
        <f t="shared" si="85"/>
        <v>168.13171993104527</v>
      </c>
      <c r="J66" s="1">
        <f t="shared" si="100"/>
        <v>114.2360079449558</v>
      </c>
      <c r="K66" s="23">
        <f t="shared" si="101"/>
        <v>63.360297828247383</v>
      </c>
      <c r="L66" s="1">
        <f t="shared" si="102"/>
        <v>341.40788747748292</v>
      </c>
      <c r="M66" s="1">
        <f t="shared" si="103"/>
        <v>335.56662941679315</v>
      </c>
      <c r="N66" s="1">
        <f t="shared" si="104"/>
        <v>323.0433866314105</v>
      </c>
      <c r="O66" s="1">
        <f t="shared" si="105"/>
        <v>316.71701920635184</v>
      </c>
      <c r="P66" s="1">
        <f t="shared" si="106"/>
        <v>308.84595564311309</v>
      </c>
      <c r="Q66" s="1">
        <f t="shared" si="107"/>
        <v>309.49155919475425</v>
      </c>
      <c r="R66" s="1">
        <f t="shared" si="108"/>
        <v>307.39757263599228</v>
      </c>
      <c r="S66" s="1">
        <f t="shared" si="109"/>
        <v>301.82666549395537</v>
      </c>
      <c r="T66" s="1">
        <f t="shared" si="110"/>
        <v>273.06109097601001</v>
      </c>
      <c r="U66" s="1">
        <f t="shared" si="111"/>
        <v>279.54175616447748</v>
      </c>
      <c r="V66" s="1">
        <f t="shared" si="112"/>
        <v>313.02486126184954</v>
      </c>
      <c r="W66" s="1">
        <f t="shared" si="113"/>
        <v>285.59876783897107</v>
      </c>
      <c r="X66" s="1">
        <f t="shared" si="114"/>
        <v>258.48185965599129</v>
      </c>
      <c r="Y66" s="6">
        <f t="shared" si="115"/>
        <v>232.750735551319</v>
      </c>
      <c r="Z66" s="10">
        <f t="shared" si="90"/>
        <v>292.47841264898989</v>
      </c>
      <c r="AA66" s="1">
        <f t="shared" si="98"/>
        <v>301.30700589365665</v>
      </c>
      <c r="AB66" s="1">
        <f t="shared" si="134"/>
        <v>305.7992089505679</v>
      </c>
      <c r="AC66" s="1">
        <f t="shared" si="86"/>
        <v>312.30522448667659</v>
      </c>
      <c r="AD66" s="1">
        <f t="shared" si="116"/>
        <v>342.93993112380502</v>
      </c>
      <c r="AE66" s="23">
        <v>48.88353104747214</v>
      </c>
      <c r="AF66" s="1">
        <f t="shared" si="117"/>
        <v>137.54619552658485</v>
      </c>
      <c r="AG66" s="1">
        <f t="shared" si="118"/>
        <v>180.22554276835285</v>
      </c>
      <c r="AH66" s="1">
        <f t="shared" si="119"/>
        <v>175.6455043042404</v>
      </c>
      <c r="AI66" s="1">
        <f t="shared" si="120"/>
        <v>182.24806105678203</v>
      </c>
      <c r="AJ66" s="1">
        <f t="shared" si="121"/>
        <v>188.03642361284079</v>
      </c>
      <c r="AK66" s="1">
        <f t="shared" si="122"/>
        <v>209.48224477697403</v>
      </c>
      <c r="AL66" s="1">
        <f t="shared" si="123"/>
        <v>251.94392794925636</v>
      </c>
      <c r="AM66" s="1">
        <f t="shared" si="124"/>
        <v>250.81717887577005</v>
      </c>
      <c r="AN66" s="1">
        <f t="shared" si="125"/>
        <v>237.81294716017609</v>
      </c>
      <c r="AO66" s="1">
        <f t="shared" si="126"/>
        <v>266.25518153741166</v>
      </c>
      <c r="AP66" s="1">
        <f t="shared" si="127"/>
        <v>307.04065949642563</v>
      </c>
      <c r="AQ66" s="1">
        <f t="shared" si="128"/>
        <v>284.33799132570834</v>
      </c>
      <c r="AR66" s="1">
        <f t="shared" si="129"/>
        <v>265.78546042103136</v>
      </c>
      <c r="AS66" s="1">
        <f t="shared" si="130"/>
        <v>265.51193558798826</v>
      </c>
      <c r="AT66" s="31">
        <f t="shared" si="23"/>
        <v>48.88353104747214</v>
      </c>
      <c r="AU66" s="6">
        <f t="shared" si="84"/>
        <v>1.0228393679548973</v>
      </c>
      <c r="AX66" s="58"/>
      <c r="AY66" s="34" t="s">
        <v>2</v>
      </c>
      <c r="AZ66" s="34">
        <v>6.9779999999999998</v>
      </c>
      <c r="BA66" s="34">
        <v>699.048</v>
      </c>
    </row>
    <row r="67" spans="1:53" x14ac:dyDescent="0.25">
      <c r="A67" s="31"/>
      <c r="B67" s="31"/>
      <c r="C67" s="10">
        <f t="shared" si="132"/>
        <v>50</v>
      </c>
      <c r="D67" s="1">
        <f t="shared" si="131"/>
        <v>2391.8500000000004</v>
      </c>
      <c r="E67" s="6">
        <f t="shared" si="99"/>
        <v>243.58813533834584</v>
      </c>
      <c r="F67" s="10">
        <f t="shared" si="89"/>
        <v>220.39236054290251</v>
      </c>
      <c r="G67" s="1">
        <f t="shared" si="97"/>
        <v>210.39773221353897</v>
      </c>
      <c r="H67" s="1">
        <f t="shared" si="133"/>
        <v>197.47495095726052</v>
      </c>
      <c r="I67" s="1">
        <f t="shared" si="85"/>
        <v>171.3680111542742</v>
      </c>
      <c r="J67" s="1">
        <f t="shared" si="100"/>
        <v>118.94782684521817</v>
      </c>
      <c r="K67" s="23">
        <f t="shared" si="101"/>
        <v>63.360297828247383</v>
      </c>
      <c r="L67" s="1">
        <f t="shared" si="102"/>
        <v>343.01321495219048</v>
      </c>
      <c r="M67" s="1">
        <f t="shared" si="103"/>
        <v>337.19976687143094</v>
      </c>
      <c r="N67" s="1">
        <f t="shared" si="104"/>
        <v>324.73951044843767</v>
      </c>
      <c r="O67" s="1">
        <f t="shared" si="105"/>
        <v>318.44684054792668</v>
      </c>
      <c r="P67" s="1">
        <f t="shared" si="106"/>
        <v>310.61961354220341</v>
      </c>
      <c r="Q67" s="1">
        <f t="shared" si="107"/>
        <v>311.26153828059142</v>
      </c>
      <c r="R67" s="1">
        <f t="shared" si="108"/>
        <v>309.17953952760223</v>
      </c>
      <c r="S67" s="1">
        <f t="shared" si="109"/>
        <v>303.64132789065462</v>
      </c>
      <c r="T67" s="1">
        <f t="shared" si="110"/>
        <v>275.0655910960308</v>
      </c>
      <c r="U67" s="1">
        <f t="shared" si="111"/>
        <v>281.50011268118556</v>
      </c>
      <c r="V67" s="1">
        <f t="shared" si="112"/>
        <v>314.77497322373034</v>
      </c>
      <c r="W67" s="1">
        <f t="shared" si="113"/>
        <v>287.51587119868441</v>
      </c>
      <c r="X67" s="1">
        <f t="shared" si="114"/>
        <v>260.59852603424213</v>
      </c>
      <c r="Y67" s="6">
        <f t="shared" si="115"/>
        <v>235.09918098470703</v>
      </c>
      <c r="Z67" s="10">
        <f t="shared" si="90"/>
        <v>290.5940499488467</v>
      </c>
      <c r="AA67" s="1">
        <f t="shared" si="98"/>
        <v>299.47819920755506</v>
      </c>
      <c r="AB67" s="1">
        <f t="shared" si="134"/>
        <v>303.99742794108158</v>
      </c>
      <c r="AC67" s="1">
        <f t="shared" si="86"/>
        <v>310.5411941138783</v>
      </c>
      <c r="AD67" s="1">
        <f t="shared" si="116"/>
        <v>341.3342589884586</v>
      </c>
      <c r="AE67" s="23">
        <v>48.88353104747214</v>
      </c>
      <c r="AF67" s="1">
        <f t="shared" si="117"/>
        <v>133.49245635554658</v>
      </c>
      <c r="AG67" s="1">
        <f t="shared" si="118"/>
        <v>177.15113961289489</v>
      </c>
      <c r="AH67" s="1">
        <f t="shared" si="119"/>
        <v>172.48948716455428</v>
      </c>
      <c r="AI67" s="1">
        <f t="shared" si="120"/>
        <v>179.20835850751089</v>
      </c>
      <c r="AJ67" s="1">
        <f t="shared" si="121"/>
        <v>185.0918058832095</v>
      </c>
      <c r="AK67" s="1">
        <f t="shared" si="122"/>
        <v>206.843155257311</v>
      </c>
      <c r="AL67" s="1">
        <f t="shared" si="123"/>
        <v>249.75392455475065</v>
      </c>
      <c r="AM67" s="1">
        <f t="shared" si="124"/>
        <v>248.61725044574047</v>
      </c>
      <c r="AN67" s="1">
        <f t="shared" si="125"/>
        <v>235.49156638191675</v>
      </c>
      <c r="AO67" s="1">
        <f t="shared" si="126"/>
        <v>264.18384071611956</v>
      </c>
      <c r="AP67" s="1">
        <f t="shared" si="127"/>
        <v>305.24620650222664</v>
      </c>
      <c r="AQ67" s="1">
        <f t="shared" si="128"/>
        <v>282.39931535175253</v>
      </c>
      <c r="AR67" s="1">
        <f t="shared" si="129"/>
        <v>263.71043015250575</v>
      </c>
      <c r="AS67" s="1">
        <f t="shared" si="130"/>
        <v>263.43475082016045</v>
      </c>
      <c r="AT67" s="31">
        <f t="shared" si="23"/>
        <v>48.88353104747214</v>
      </c>
      <c r="AU67" s="6">
        <f t="shared" si="84"/>
        <v>1.0228393679548973</v>
      </c>
      <c r="AX67" s="2" t="s">
        <v>26</v>
      </c>
      <c r="AY67" s="34" t="s">
        <v>0</v>
      </c>
      <c r="AZ67" s="34">
        <v>13.775</v>
      </c>
      <c r="BA67" s="34">
        <v>0</v>
      </c>
    </row>
    <row r="68" spans="1:53" x14ac:dyDescent="0.25">
      <c r="A68" s="31"/>
      <c r="B68" s="31"/>
      <c r="C68" s="10">
        <f t="shared" si="132"/>
        <v>50</v>
      </c>
      <c r="D68" s="1">
        <f t="shared" si="131"/>
        <v>2441.8500000000004</v>
      </c>
      <c r="E68" s="6">
        <f t="shared" si="99"/>
        <v>243.58813533834584</v>
      </c>
      <c r="F68" s="10">
        <f t="shared" si="89"/>
        <v>222.87106717937331</v>
      </c>
      <c r="G68" s="1">
        <f t="shared" si="97"/>
        <v>212.99278325943359</v>
      </c>
      <c r="H68" s="1">
        <f t="shared" si="133"/>
        <v>200.23754956444222</v>
      </c>
      <c r="I68" s="1">
        <f t="shared" si="85"/>
        <v>174.54430740351131</v>
      </c>
      <c r="J68" s="1">
        <f t="shared" si="100"/>
        <v>123.47998020408006</v>
      </c>
      <c r="K68" s="23">
        <f t="shared" si="101"/>
        <v>63.360297828247383</v>
      </c>
      <c r="L68" s="1">
        <f t="shared" si="102"/>
        <v>344.6110642910898</v>
      </c>
      <c r="M68" s="1">
        <f t="shared" si="103"/>
        <v>338.82503269113306</v>
      </c>
      <c r="N68" s="1">
        <f t="shared" si="104"/>
        <v>326.42682127284053</v>
      </c>
      <c r="O68" s="1">
        <f t="shared" si="105"/>
        <v>320.16731603172212</v>
      </c>
      <c r="P68" s="1">
        <f t="shared" si="106"/>
        <v>312.38320108019218</v>
      </c>
      <c r="Q68" s="1">
        <f t="shared" si="107"/>
        <v>313.02150918555111</v>
      </c>
      <c r="R68" s="1">
        <f t="shared" si="108"/>
        <v>310.95129467892582</v>
      </c>
      <c r="S68" s="1">
        <f t="shared" si="109"/>
        <v>305.44520949459991</v>
      </c>
      <c r="T68" s="1">
        <f t="shared" si="110"/>
        <v>277.05558901601103</v>
      </c>
      <c r="U68" s="1">
        <f t="shared" si="111"/>
        <v>283.44493899083852</v>
      </c>
      <c r="V68" s="1">
        <f t="shared" si="112"/>
        <v>316.51540842113855</v>
      </c>
      <c r="W68" s="1">
        <f t="shared" si="113"/>
        <v>289.4202760539394</v>
      </c>
      <c r="X68" s="1">
        <f t="shared" si="114"/>
        <v>262.69813811905777</v>
      </c>
      <c r="Y68" s="6">
        <f t="shared" si="115"/>
        <v>237.42439828223223</v>
      </c>
      <c r="Z68" s="10">
        <f t="shared" si="90"/>
        <v>288.69738804788796</v>
      </c>
      <c r="AA68" s="1">
        <f t="shared" si="98"/>
        <v>297.63815582112454</v>
      </c>
      <c r="AB68" s="1">
        <f t="shared" si="134"/>
        <v>302.18490398230205</v>
      </c>
      <c r="AC68" s="1">
        <f t="shared" si="86"/>
        <v>308.76708574858401</v>
      </c>
      <c r="AD68" s="1">
        <f t="shared" si="116"/>
        <v>339.72099781909293</v>
      </c>
      <c r="AE68" s="23">
        <v>48.88353104747214</v>
      </c>
      <c r="AF68" s="1">
        <f t="shared" si="117"/>
        <v>129.31170056819107</v>
      </c>
      <c r="AG68" s="1">
        <f t="shared" si="118"/>
        <v>174.02243035352475</v>
      </c>
      <c r="AH68" s="1">
        <f t="shared" si="119"/>
        <v>169.27463833159098</v>
      </c>
      <c r="AI68" s="1">
        <f t="shared" si="120"/>
        <v>176.1161995926455</v>
      </c>
      <c r="AJ68" s="1">
        <f t="shared" si="121"/>
        <v>182.09957881639295</v>
      </c>
      <c r="AK68" s="1">
        <f t="shared" si="122"/>
        <v>204.16995586226702</v>
      </c>
      <c r="AL68" s="1">
        <f t="shared" si="123"/>
        <v>247.54454716373795</v>
      </c>
      <c r="AM68" s="1">
        <f t="shared" si="124"/>
        <v>246.39768103454227</v>
      </c>
      <c r="AN68" s="1">
        <f t="shared" si="125"/>
        <v>233.14707340434001</v>
      </c>
      <c r="AO68" s="1">
        <f t="shared" si="126"/>
        <v>262.09613063820689</v>
      </c>
      <c r="AP68" s="1">
        <f t="shared" si="127"/>
        <v>303.44114187763</v>
      </c>
      <c r="AQ68" s="1">
        <f t="shared" si="128"/>
        <v>280.44723801659836</v>
      </c>
      <c r="AR68" s="1">
        <f t="shared" si="129"/>
        <v>261.6189423020046</v>
      </c>
      <c r="AS68" s="1">
        <f t="shared" si="130"/>
        <v>261.34105674325269</v>
      </c>
      <c r="AT68" s="31">
        <f t="shared" si="23"/>
        <v>48.88353104747214</v>
      </c>
      <c r="AU68" s="6">
        <f t="shared" si="84"/>
        <v>1.0228393679548973</v>
      </c>
      <c r="AX68" s="58" t="s">
        <v>34</v>
      </c>
      <c r="AY68" s="34" t="s">
        <v>1</v>
      </c>
      <c r="AZ68" s="34">
        <v>6.6280000000000001</v>
      </c>
      <c r="BA68" s="34">
        <v>1017.687</v>
      </c>
    </row>
    <row r="69" spans="1:53" x14ac:dyDescent="0.25">
      <c r="A69" s="31"/>
      <c r="B69" s="31"/>
      <c r="C69" s="10">
        <f t="shared" si="132"/>
        <v>50</v>
      </c>
      <c r="D69" s="1">
        <f t="shared" si="131"/>
        <v>2491.8500000000004</v>
      </c>
      <c r="E69" s="6">
        <f t="shared" si="99"/>
        <v>243.58813533834584</v>
      </c>
      <c r="F69" s="10">
        <f t="shared" si="89"/>
        <v>225.3225079428878</v>
      </c>
      <c r="G69" s="1">
        <f t="shared" si="97"/>
        <v>215.55659516841524</v>
      </c>
      <c r="H69" s="1">
        <f t="shared" si="133"/>
        <v>202.96254889898398</v>
      </c>
      <c r="I69" s="1">
        <f t="shared" si="85"/>
        <v>177.66382650098319</v>
      </c>
      <c r="J69" s="1">
        <f t="shared" si="100"/>
        <v>127.85157609978847</v>
      </c>
      <c r="K69" s="23">
        <f t="shared" si="101"/>
        <v>63.360297828247383</v>
      </c>
      <c r="L69" s="1">
        <f t="shared" si="102"/>
        <v>346.20153903736133</v>
      </c>
      <c r="M69" s="1">
        <f t="shared" si="103"/>
        <v>340.44253961299751</v>
      </c>
      <c r="N69" s="1">
        <f t="shared" si="104"/>
        <v>328.10545506938922</v>
      </c>
      <c r="O69" s="1">
        <f t="shared" si="105"/>
        <v>321.87859552159824</v>
      </c>
      <c r="P69" s="1">
        <f t="shared" si="106"/>
        <v>314.13688786436364</v>
      </c>
      <c r="Q69" s="1">
        <f t="shared" si="107"/>
        <v>314.7716397847812</v>
      </c>
      <c r="R69" s="1">
        <f t="shared" si="108"/>
        <v>312.71301166165148</v>
      </c>
      <c r="S69" s="1">
        <f t="shared" si="109"/>
        <v>307.23850019683408</v>
      </c>
      <c r="T69" s="1">
        <f t="shared" si="110"/>
        <v>279.03139501677731</v>
      </c>
      <c r="U69" s="1">
        <f t="shared" si="111"/>
        <v>285.3765117165745</v>
      </c>
      <c r="V69" s="1">
        <f t="shared" si="112"/>
        <v>318.24632561586651</v>
      </c>
      <c r="W69" s="1">
        <f t="shared" si="113"/>
        <v>291.31223144787191</v>
      </c>
      <c r="X69" s="1">
        <f t="shared" si="114"/>
        <v>264.78110161267091</v>
      </c>
      <c r="Y69" s="6">
        <f t="shared" si="115"/>
        <v>239.72706334429586</v>
      </c>
      <c r="Z69" s="10">
        <f t="shared" si="90"/>
        <v>286.78818292543502</v>
      </c>
      <c r="AA69" s="1">
        <f t="shared" si="98"/>
        <v>295.78666602908254</v>
      </c>
      <c r="AB69" s="1">
        <f t="shared" si="134"/>
        <v>300.36144259007864</v>
      </c>
      <c r="AC69" s="1">
        <f t="shared" si="86"/>
        <v>306.98272466325108</v>
      </c>
      <c r="AD69" s="1">
        <f t="shared" si="116"/>
        <v>338.10003898136443</v>
      </c>
      <c r="AE69" s="23">
        <v>48.88353104747214</v>
      </c>
      <c r="AF69" s="1">
        <f t="shared" si="117"/>
        <v>124.99118330441354</v>
      </c>
      <c r="AG69" s="1">
        <f t="shared" si="118"/>
        <v>170.83643131998332</v>
      </c>
      <c r="AH69" s="1">
        <f t="shared" si="119"/>
        <v>165.99753968746322</v>
      </c>
      <c r="AI69" s="1">
        <f t="shared" si="120"/>
        <v>172.96877105118296</v>
      </c>
      <c r="AJ69" s="1">
        <f t="shared" si="121"/>
        <v>179.05735562971913</v>
      </c>
      <c r="AK69" s="1">
        <f t="shared" si="122"/>
        <v>201.46128877975553</v>
      </c>
      <c r="AL69" s="1">
        <f t="shared" si="123"/>
        <v>245.31527231401651</v>
      </c>
      <c r="AM69" s="1">
        <f t="shared" si="124"/>
        <v>244.15793499126755</v>
      </c>
      <c r="AN69" s="1">
        <f t="shared" si="125"/>
        <v>230.77876383456234</v>
      </c>
      <c r="AO69" s="1">
        <f t="shared" si="126"/>
        <v>259.99165697291136</v>
      </c>
      <c r="AP69" s="1">
        <f t="shared" si="127"/>
        <v>301.62527510803864</v>
      </c>
      <c r="AQ69" s="1">
        <f t="shared" si="128"/>
        <v>278.48147750099747</v>
      </c>
      <c r="AR69" s="1">
        <f t="shared" si="129"/>
        <v>259.51059895738285</v>
      </c>
      <c r="AS69" s="1">
        <f t="shared" si="130"/>
        <v>259.23045334157797</v>
      </c>
      <c r="AT69" s="31">
        <f t="shared" si="23"/>
        <v>48.88353104747214</v>
      </c>
      <c r="AU69" s="6">
        <f t="shared" ref="AU69:AU100" si="135">($C69/$AT69)</f>
        <v>1.0228393679548973</v>
      </c>
      <c r="AX69" s="58"/>
      <c r="AY69" s="34" t="s">
        <v>1</v>
      </c>
      <c r="AZ69" s="34">
        <v>6.3810000000000002</v>
      </c>
      <c r="BA69" s="34">
        <v>882.97799999999995</v>
      </c>
    </row>
    <row r="70" spans="1:53" x14ac:dyDescent="0.25">
      <c r="A70" s="31"/>
      <c r="B70" s="31"/>
      <c r="C70" s="10">
        <f t="shared" si="132"/>
        <v>50</v>
      </c>
      <c r="D70" s="1">
        <f t="shared" si="131"/>
        <v>2541.8500000000004</v>
      </c>
      <c r="E70" s="6">
        <f t="shared" si="99"/>
        <v>243.58813533834584</v>
      </c>
      <c r="F70" s="10">
        <f t="shared" si="89"/>
        <v>227.74756329250317</v>
      </c>
      <c r="G70" s="1">
        <f t="shared" si="97"/>
        <v>218.09026966052397</v>
      </c>
      <c r="H70" s="1">
        <f t="shared" si="133"/>
        <v>205.65144360196567</v>
      </c>
      <c r="I70" s="1">
        <f t="shared" si="85"/>
        <v>180.72950851195125</v>
      </c>
      <c r="J70" s="1">
        <f t="shared" si="100"/>
        <v>132.07855810539425</v>
      </c>
      <c r="K70" s="23">
        <f t="shared" si="101"/>
        <v>63.360297828247383</v>
      </c>
      <c r="L70" s="1">
        <f t="shared" si="102"/>
        <v>347.78474036656297</v>
      </c>
      <c r="M70" s="1">
        <f t="shared" si="103"/>
        <v>342.05239770851978</v>
      </c>
      <c r="N70" s="1">
        <f t="shared" si="104"/>
        <v>329.77554434234656</v>
      </c>
      <c r="O70" s="1">
        <f t="shared" si="105"/>
        <v>323.58082491853042</v>
      </c>
      <c r="P70" s="1">
        <f t="shared" si="106"/>
        <v>315.88083879385243</v>
      </c>
      <c r="Q70" s="1">
        <f t="shared" si="107"/>
        <v>316.51209331208821</v>
      </c>
      <c r="R70" s="1">
        <f t="shared" si="108"/>
        <v>314.46485918541072</v>
      </c>
      <c r="S70" s="1">
        <f t="shared" si="109"/>
        <v>309.02138437849248</v>
      </c>
      <c r="T70" s="1">
        <f t="shared" si="110"/>
        <v>280.99330847016415</v>
      </c>
      <c r="U70" s="1">
        <f t="shared" si="111"/>
        <v>287.29509818220043</v>
      </c>
      <c r="V70" s="1">
        <f t="shared" si="112"/>
        <v>319.96787927540498</v>
      </c>
      <c r="W70" s="1">
        <f t="shared" si="113"/>
        <v>293.19197838811772</v>
      </c>
      <c r="X70" s="1">
        <f t="shared" si="114"/>
        <v>266.84780638262617</v>
      </c>
      <c r="Y70" s="6">
        <f t="shared" si="115"/>
        <v>242.00781991431606</v>
      </c>
      <c r="Z70" s="10">
        <f t="shared" si="90"/>
        <v>284.86618238336536</v>
      </c>
      <c r="AA70" s="1">
        <f t="shared" si="98"/>
        <v>293.92351352112001</v>
      </c>
      <c r="AB70" s="1">
        <f t="shared" si="134"/>
        <v>298.52684334041572</v>
      </c>
      <c r="AC70" s="1">
        <f t="shared" si="86"/>
        <v>305.18793102230211</v>
      </c>
      <c r="AD70" s="1">
        <f t="shared" si="116"/>
        <v>336.47127122415691</v>
      </c>
      <c r="AE70" s="23">
        <v>48.88353104747214</v>
      </c>
      <c r="AF70" s="1">
        <f t="shared" si="117"/>
        <v>120.51587407407169</v>
      </c>
      <c r="AG70" s="1">
        <f t="shared" si="118"/>
        <v>167.58987518984367</v>
      </c>
      <c r="AH70" s="1">
        <f t="shared" si="119"/>
        <v>162.65442872018863</v>
      </c>
      <c r="AI70" s="1">
        <f t="shared" si="120"/>
        <v>169.76299879230618</v>
      </c>
      <c r="AJ70" s="1">
        <f t="shared" si="121"/>
        <v>175.96254318776968</v>
      </c>
      <c r="AK70" s="1">
        <f t="shared" si="122"/>
        <v>198.71570364920851</v>
      </c>
      <c r="AL70" s="1">
        <f t="shared" si="123"/>
        <v>243.06555253778777</v>
      </c>
      <c r="AM70" s="1">
        <f t="shared" si="124"/>
        <v>241.89745186586822</v>
      </c>
      <c r="AN70" s="1">
        <f t="shared" si="125"/>
        <v>228.38589675592647</v>
      </c>
      <c r="AO70" s="1">
        <f t="shared" si="126"/>
        <v>257.87000929832845</v>
      </c>
      <c r="AP70" s="1">
        <f t="shared" si="127"/>
        <v>299.79840990905871</v>
      </c>
      <c r="AQ70" s="1">
        <f t="shared" si="128"/>
        <v>276.50174196763851</v>
      </c>
      <c r="AR70" s="1">
        <f t="shared" si="129"/>
        <v>257.38498590869591</v>
      </c>
      <c r="AS70" s="1">
        <f t="shared" si="130"/>
        <v>257.10252417990773</v>
      </c>
      <c r="AT70" s="31">
        <f t="shared" ref="AT70:AT133" si="136">MIN(F70:AS70)</f>
        <v>48.88353104747214</v>
      </c>
      <c r="AU70" s="6">
        <f t="shared" si="135"/>
        <v>1.0228393679548973</v>
      </c>
      <c r="AX70" s="58"/>
      <c r="AY70" s="34" t="s">
        <v>1</v>
      </c>
      <c r="AZ70" s="34">
        <v>6.1609999999999996</v>
      </c>
      <c r="BA70" s="34">
        <v>1018.276</v>
      </c>
    </row>
    <row r="71" spans="1:53" x14ac:dyDescent="0.25">
      <c r="A71" s="4"/>
      <c r="B71" s="4"/>
      <c r="C71" s="12">
        <v>15.35</v>
      </c>
      <c r="D71" s="5">
        <f t="shared" si="131"/>
        <v>2557.2000000000003</v>
      </c>
      <c r="E71" s="14">
        <f t="shared" si="99"/>
        <v>243.58813533834584</v>
      </c>
      <c r="F71" s="10">
        <f t="shared" si="89"/>
        <v>228.48689158389971</v>
      </c>
      <c r="G71" s="1">
        <f t="shared" si="97"/>
        <v>218.86222323781703</v>
      </c>
      <c r="H71" s="1">
        <f t="shared" si="133"/>
        <v>206.46990893486748</v>
      </c>
      <c r="I71" s="1">
        <f t="shared" si="85"/>
        <v>181.66029364440502</v>
      </c>
      <c r="J71" s="1">
        <f t="shared" si="100"/>
        <v>133.34936277013102</v>
      </c>
      <c r="K71" s="23">
        <f t="shared" si="101"/>
        <v>63.360297828247383</v>
      </c>
      <c r="L71" s="1">
        <f t="shared" si="102"/>
        <v>348.2693392646525</v>
      </c>
      <c r="M71" s="1">
        <f t="shared" si="103"/>
        <v>342.54510625339168</v>
      </c>
      <c r="N71" s="1">
        <f t="shared" si="104"/>
        <v>330.28656752325088</v>
      </c>
      <c r="O71" s="1">
        <f t="shared" si="105"/>
        <v>324.1016156932215</v>
      </c>
      <c r="P71" s="1">
        <f t="shared" si="106"/>
        <v>316.4143033383728</v>
      </c>
      <c r="Q71" s="1">
        <f t="shared" si="107"/>
        <v>317.04449569863226</v>
      </c>
      <c r="R71" s="1">
        <f t="shared" si="108"/>
        <v>315.00072174917347</v>
      </c>
      <c r="S71" s="1">
        <f t="shared" si="109"/>
        <v>309.56666978730124</v>
      </c>
      <c r="T71" s="1">
        <f t="shared" si="110"/>
        <v>281.59287356928763</v>
      </c>
      <c r="U71" s="1">
        <f t="shared" si="111"/>
        <v>287.88153896962581</v>
      </c>
      <c r="V71" s="1">
        <f t="shared" si="112"/>
        <v>320.49454099563093</v>
      </c>
      <c r="W71" s="1">
        <f t="shared" si="113"/>
        <v>293.76664758127066</v>
      </c>
      <c r="X71" s="1">
        <f t="shared" si="114"/>
        <v>267.47908107218319</v>
      </c>
      <c r="Y71" s="6">
        <f t="shared" si="115"/>
        <v>242.70371224948337</v>
      </c>
      <c r="Z71" s="12">
        <f t="shared" si="90"/>
        <v>282.9311256572397</v>
      </c>
      <c r="AA71" s="5">
        <f t="shared" si="98"/>
        <v>292.04847508692802</v>
      </c>
      <c r="AB71" s="5">
        <f t="shared" si="134"/>
        <v>296.68089961234972</v>
      </c>
      <c r="AC71" s="5">
        <f t="shared" si="86"/>
        <v>303.38251967058585</v>
      </c>
      <c r="AD71" s="5">
        <f t="shared" si="116"/>
        <v>334.83458059047626</v>
      </c>
      <c r="AE71" s="24">
        <v>48.88353104747214</v>
      </c>
      <c r="AF71" s="5">
        <f t="shared" si="117"/>
        <v>115.86783809080717</v>
      </c>
      <c r="AG71" s="5">
        <f t="shared" si="118"/>
        <v>164.27917173563841</v>
      </c>
      <c r="AH71" s="5">
        <f t="shared" si="119"/>
        <v>159.24114789303337</v>
      </c>
      <c r="AI71" s="5">
        <f t="shared" si="120"/>
        <v>166.49551272919203</v>
      </c>
      <c r="AJ71" s="5">
        <f t="shared" si="121"/>
        <v>172.81231612679611</v>
      </c>
      <c r="AK71" s="5">
        <f t="shared" si="122"/>
        <v>195.93164848181127</v>
      </c>
      <c r="AL71" s="5">
        <f t="shared" si="123"/>
        <v>240.79481479155663</v>
      </c>
      <c r="AM71" s="5">
        <f t="shared" si="124"/>
        <v>239.61564477137136</v>
      </c>
      <c r="AN71" s="5">
        <f t="shared" si="125"/>
        <v>225.96769202036097</v>
      </c>
      <c r="AO71" s="5">
        <f t="shared" si="126"/>
        <v>255.73076016685991</v>
      </c>
      <c r="AP71" s="5">
        <f t="shared" si="127"/>
        <v>297.96034397885904</v>
      </c>
      <c r="AQ71" s="5">
        <f t="shared" si="128"/>
        <v>274.50772905537383</v>
      </c>
      <c r="AR71" s="5">
        <f t="shared" si="129"/>
        <v>255.24167169805872</v>
      </c>
      <c r="AS71" s="5">
        <f t="shared" si="130"/>
        <v>254.95683544411989</v>
      </c>
      <c r="AT71" s="4">
        <f t="shared" si="136"/>
        <v>48.88353104747214</v>
      </c>
      <c r="AU71" s="14">
        <f t="shared" si="135"/>
        <v>0.31401168596215345</v>
      </c>
      <c r="AX71" s="58"/>
      <c r="AY71" s="34" t="s">
        <v>1</v>
      </c>
      <c r="AZ71" s="34">
        <v>5.9720000000000004</v>
      </c>
      <c r="BA71" s="34">
        <v>1069.3599999999999</v>
      </c>
    </row>
    <row r="72" spans="1:53" x14ac:dyDescent="0.25">
      <c r="A72" s="30" t="s">
        <v>86</v>
      </c>
      <c r="B72" s="30">
        <f>AZ413</f>
        <v>257.49400000000003</v>
      </c>
      <c r="C72" s="11">
        <v>0</v>
      </c>
      <c r="D72" s="8">
        <f>D71+C72</f>
        <v>2557.2000000000003</v>
      </c>
      <c r="E72" s="9">
        <v>0</v>
      </c>
      <c r="F72" s="11">
        <f t="shared" si="89"/>
        <v>228.48689158389971</v>
      </c>
      <c r="G72" s="8">
        <f t="shared" si="97"/>
        <v>218.86222323781703</v>
      </c>
      <c r="H72" s="8">
        <f t="shared" si="133"/>
        <v>206.46990893486748</v>
      </c>
      <c r="I72" s="8">
        <f t="shared" ref="I72:I103" si="137">SQRT(I71^2+2*$P$195*9.81* $C72)</f>
        <v>181.66029364440502</v>
      </c>
      <c r="J72" s="8">
        <f t="shared" si="100"/>
        <v>133.34936277013102</v>
      </c>
      <c r="K72" s="8">
        <f t="shared" ref="K72:K103" si="138">SQRT(K71^2+2*$P$195*9.81* $C72)</f>
        <v>63.360297828247383</v>
      </c>
      <c r="L72" s="8">
        <f t="shared" si="102"/>
        <v>348.2693392646525</v>
      </c>
      <c r="M72" s="8">
        <f t="shared" si="103"/>
        <v>342.54510625339168</v>
      </c>
      <c r="N72" s="8">
        <f t="shared" si="104"/>
        <v>330.28656752325088</v>
      </c>
      <c r="O72" s="8">
        <f t="shared" si="105"/>
        <v>324.1016156932215</v>
      </c>
      <c r="P72" s="8">
        <f t="shared" si="106"/>
        <v>316.4143033383728</v>
      </c>
      <c r="Q72" s="8">
        <f t="shared" si="107"/>
        <v>317.04449569863226</v>
      </c>
      <c r="R72" s="8">
        <f t="shared" si="108"/>
        <v>315.00072174917347</v>
      </c>
      <c r="S72" s="8">
        <f t="shared" si="109"/>
        <v>309.56666978730124</v>
      </c>
      <c r="T72" s="8">
        <f t="shared" si="110"/>
        <v>281.59287356928763</v>
      </c>
      <c r="U72" s="8">
        <f t="shared" si="111"/>
        <v>287.88153896962581</v>
      </c>
      <c r="V72" s="8">
        <f t="shared" si="112"/>
        <v>320.49454099563093</v>
      </c>
      <c r="W72" s="8">
        <f t="shared" si="113"/>
        <v>293.76664758127066</v>
      </c>
      <c r="X72" s="8">
        <f t="shared" si="114"/>
        <v>267.47908107218319</v>
      </c>
      <c r="Y72" s="9">
        <f t="shared" si="115"/>
        <v>242.70371224948337</v>
      </c>
      <c r="Z72" s="11">
        <f t="shared" si="90"/>
        <v>282.33440248342527</v>
      </c>
      <c r="AA72" s="8">
        <f t="shared" si="98"/>
        <v>291.47041832851585</v>
      </c>
      <c r="AB72" s="8">
        <f t="shared" si="134"/>
        <v>296.11188620991413</v>
      </c>
      <c r="AC72" s="8">
        <f t="shared" ref="AC72:AC103" si="139">SQRT(AC73^2+2*$P$195*9.81* $C72)</f>
        <v>302.82609894405306</v>
      </c>
      <c r="AD72" s="8">
        <f t="shared" si="116"/>
        <v>334.33050910618391</v>
      </c>
      <c r="AE72" s="8">
        <f t="shared" ref="AE72:AE103" si="140">SQRT(AE73^2+2*$P$195*9.81* $C72)</f>
        <v>340.55787773544341</v>
      </c>
      <c r="AF72" s="8">
        <f t="shared" si="117"/>
        <v>114.40301072890304</v>
      </c>
      <c r="AG72" s="8">
        <f t="shared" si="118"/>
        <v>163.24931615828405</v>
      </c>
      <c r="AH72" s="8">
        <f t="shared" si="119"/>
        <v>158.17849456323361</v>
      </c>
      <c r="AI72" s="8">
        <f t="shared" si="120"/>
        <v>165.47945104742325</v>
      </c>
      <c r="AJ72" s="8">
        <f t="shared" si="121"/>
        <v>171.83361011486582</v>
      </c>
      <c r="AK72" s="8">
        <f t="shared" si="122"/>
        <v>195.06897199913689</v>
      </c>
      <c r="AL72" s="8">
        <f t="shared" si="123"/>
        <v>240.09338972678958</v>
      </c>
      <c r="AM72" s="8">
        <f t="shared" si="124"/>
        <v>238.91075777201834</v>
      </c>
      <c r="AN72" s="8">
        <f t="shared" si="125"/>
        <v>225.22009412352332</v>
      </c>
      <c r="AO72" s="8">
        <f t="shared" si="126"/>
        <v>255.07041117213112</v>
      </c>
      <c r="AP72" s="8">
        <f t="shared" si="127"/>
        <v>297.39377858993623</v>
      </c>
      <c r="AQ72" s="8">
        <f t="shared" si="128"/>
        <v>273.89265464984368</v>
      </c>
      <c r="AR72" s="8">
        <f t="shared" si="129"/>
        <v>254.58005407183728</v>
      </c>
      <c r="AS72" s="8">
        <f t="shared" si="130"/>
        <v>254.29447673844595</v>
      </c>
      <c r="AT72" s="30">
        <f t="shared" si="136"/>
        <v>63.360297828247383</v>
      </c>
      <c r="AU72" s="9">
        <f t="shared" si="135"/>
        <v>0</v>
      </c>
      <c r="AX72" s="58"/>
      <c r="AY72" s="34" t="s">
        <v>1</v>
      </c>
      <c r="AZ72" s="34">
        <v>5.7919999999999998</v>
      </c>
      <c r="BA72" s="34">
        <v>1139.769</v>
      </c>
    </row>
    <row r="73" spans="1:53" x14ac:dyDescent="0.25">
      <c r="A73" s="31"/>
      <c r="B73" s="31"/>
      <c r="C73" s="10">
        <f>C59</f>
        <v>50</v>
      </c>
      <c r="D73" s="1">
        <f t="shared" ref="D73:D78" si="141">D72+C73</f>
        <v>2607.2000000000003</v>
      </c>
      <c r="E73" s="6">
        <v>0</v>
      </c>
      <c r="F73" s="10">
        <f t="shared" si="89"/>
        <v>230.87871193696645</v>
      </c>
      <c r="G73" s="1">
        <f t="shared" si="97"/>
        <v>221.35806459354504</v>
      </c>
      <c r="H73" s="1">
        <f t="shared" si="133"/>
        <v>209.11370900917154</v>
      </c>
      <c r="I73" s="1">
        <f t="shared" si="137"/>
        <v>184.65963903076238</v>
      </c>
      <c r="J73" s="1">
        <f t="shared" si="100"/>
        <v>137.40732349914981</v>
      </c>
      <c r="K73" s="1">
        <f t="shared" si="138"/>
        <v>71.506974071654099</v>
      </c>
      <c r="L73" s="1">
        <f t="shared" si="102"/>
        <v>349.84318297179613</v>
      </c>
      <c r="M73" s="1">
        <f t="shared" si="103"/>
        <v>344.14512900540581</v>
      </c>
      <c r="N73" s="1">
        <f t="shared" si="104"/>
        <v>331.94568333733605</v>
      </c>
      <c r="O73" s="1">
        <f t="shared" si="105"/>
        <v>325.79223025565949</v>
      </c>
      <c r="P73" s="1">
        <f t="shared" si="106"/>
        <v>318.14577061012108</v>
      </c>
      <c r="Q73" s="1">
        <f t="shared" si="107"/>
        <v>318.77253999176287</v>
      </c>
      <c r="R73" s="1">
        <f t="shared" si="108"/>
        <v>316.73991649695847</v>
      </c>
      <c r="S73" s="1">
        <f t="shared" si="109"/>
        <v>311.3362218618322</v>
      </c>
      <c r="T73" s="1">
        <f t="shared" si="110"/>
        <v>283.5370636178078</v>
      </c>
      <c r="U73" s="1">
        <f t="shared" si="111"/>
        <v>289.78354073259612</v>
      </c>
      <c r="V73" s="1">
        <f t="shared" si="112"/>
        <v>322.20408254396801</v>
      </c>
      <c r="W73" s="1">
        <f t="shared" si="113"/>
        <v>295.63078870634985</v>
      </c>
      <c r="X73" s="1">
        <f t="shared" si="114"/>
        <v>269.52509866656123</v>
      </c>
      <c r="Y73" s="6">
        <f t="shared" si="115"/>
        <v>244.95675524402267</v>
      </c>
      <c r="Z73" s="10">
        <f t="shared" si="90"/>
        <v>282.33440248342527</v>
      </c>
      <c r="AA73" s="1">
        <f t="shared" si="98"/>
        <v>291.47041832851585</v>
      </c>
      <c r="AB73" s="1">
        <f t="shared" si="134"/>
        <v>296.11188620991413</v>
      </c>
      <c r="AC73" s="1">
        <f t="shared" si="139"/>
        <v>302.82609894405306</v>
      </c>
      <c r="AD73" s="1">
        <f t="shared" si="116"/>
        <v>334.33050910618391</v>
      </c>
      <c r="AE73" s="1">
        <f t="shared" si="140"/>
        <v>340.55787773544341</v>
      </c>
      <c r="AF73" s="1">
        <f t="shared" si="117"/>
        <v>114.40301072890304</v>
      </c>
      <c r="AG73" s="1">
        <f t="shared" si="118"/>
        <v>163.24931615828405</v>
      </c>
      <c r="AH73" s="1">
        <f t="shared" si="119"/>
        <v>158.17849456323361</v>
      </c>
      <c r="AI73" s="1">
        <f t="shared" si="120"/>
        <v>165.47945104742325</v>
      </c>
      <c r="AJ73" s="1">
        <f t="shared" si="121"/>
        <v>171.83361011486582</v>
      </c>
      <c r="AK73" s="1">
        <f t="shared" si="122"/>
        <v>195.06897199913689</v>
      </c>
      <c r="AL73" s="1">
        <f t="shared" si="123"/>
        <v>240.09338972678958</v>
      </c>
      <c r="AM73" s="1">
        <f t="shared" si="124"/>
        <v>238.91075777201834</v>
      </c>
      <c r="AN73" s="1">
        <f t="shared" si="125"/>
        <v>225.22009412352332</v>
      </c>
      <c r="AO73" s="1">
        <f t="shared" si="126"/>
        <v>255.07041117213112</v>
      </c>
      <c r="AP73" s="1">
        <f t="shared" si="127"/>
        <v>297.39377858993623</v>
      </c>
      <c r="AQ73" s="1">
        <f t="shared" si="128"/>
        <v>273.89265464984368</v>
      </c>
      <c r="AR73" s="1">
        <f t="shared" si="129"/>
        <v>254.58005407183728</v>
      </c>
      <c r="AS73" s="1">
        <f t="shared" si="130"/>
        <v>254.29447673844595</v>
      </c>
      <c r="AT73" s="31">
        <f t="shared" si="136"/>
        <v>71.506974071654099</v>
      </c>
      <c r="AU73" s="6">
        <f t="shared" si="135"/>
        <v>0.6992324965379898</v>
      </c>
      <c r="AX73" s="58"/>
      <c r="AY73" s="34" t="s">
        <v>1</v>
      </c>
      <c r="AZ73" s="34">
        <v>5.6310000000000002</v>
      </c>
      <c r="BA73" s="34">
        <v>1009.912</v>
      </c>
    </row>
    <row r="74" spans="1:53" x14ac:dyDescent="0.25">
      <c r="A74" s="31"/>
      <c r="B74" s="31"/>
      <c r="C74" s="10">
        <f t="shared" ref="C74:C77" si="142">C60</f>
        <v>50</v>
      </c>
      <c r="D74" s="1">
        <f t="shared" si="141"/>
        <v>2657.2000000000003</v>
      </c>
      <c r="E74" s="6">
        <v>0</v>
      </c>
      <c r="F74" s="10">
        <f t="shared" si="89"/>
        <v>233.24600666607935</v>
      </c>
      <c r="G74" s="1">
        <f t="shared" si="97"/>
        <v>223.82607703437967</v>
      </c>
      <c r="H74" s="1">
        <f t="shared" si="133"/>
        <v>211.72449857201806</v>
      </c>
      <c r="I74" s="1">
        <f t="shared" si="137"/>
        <v>187.61103988564068</v>
      </c>
      <c r="J74" s="1">
        <f t="shared" si="100"/>
        <v>141.34883286111707</v>
      </c>
      <c r="K74" s="1">
        <f t="shared" si="138"/>
        <v>78.816034795492044</v>
      </c>
      <c r="L74" s="1">
        <f t="shared" si="102"/>
        <v>351.40997804820171</v>
      </c>
      <c r="M74" s="1">
        <f t="shared" si="103"/>
        <v>345.73774716994296</v>
      </c>
      <c r="N74" s="1">
        <f t="shared" si="104"/>
        <v>333.596547773341</v>
      </c>
      <c r="O74" s="1">
        <f t="shared" si="105"/>
        <v>327.47411698477276</v>
      </c>
      <c r="P74" s="1">
        <f t="shared" si="106"/>
        <v>319.86786546495694</v>
      </c>
      <c r="Q74" s="1">
        <f t="shared" si="107"/>
        <v>320.49126704607733</v>
      </c>
      <c r="R74" s="1">
        <f t="shared" si="108"/>
        <v>318.46961346806734</v>
      </c>
      <c r="S74" s="1">
        <f t="shared" si="109"/>
        <v>313.09577295645499</v>
      </c>
      <c r="T74" s="1">
        <f t="shared" si="110"/>
        <v>285.46801299796937</v>
      </c>
      <c r="U74" s="1">
        <f t="shared" si="111"/>
        <v>291.67313979782267</v>
      </c>
      <c r="V74" s="1">
        <f t="shared" si="112"/>
        <v>323.90460139985686</v>
      </c>
      <c r="W74" s="1">
        <f t="shared" si="113"/>
        <v>297.48324865635453</v>
      </c>
      <c r="X74" s="1">
        <f t="shared" si="114"/>
        <v>271.55570112081898</v>
      </c>
      <c r="Y74" s="6">
        <f t="shared" si="115"/>
        <v>247.1892633988783</v>
      </c>
      <c r="Z74" s="10">
        <f t="shared" si="90"/>
        <v>280.38187321164821</v>
      </c>
      <c r="AA74" s="1">
        <f t="shared" si="98"/>
        <v>289.57949644372275</v>
      </c>
      <c r="AB74" s="1">
        <f t="shared" si="134"/>
        <v>294.25079295524955</v>
      </c>
      <c r="AC74" s="1">
        <f t="shared" si="139"/>
        <v>301.00652185903454</v>
      </c>
      <c r="AD74" s="1">
        <f t="shared" si="116"/>
        <v>332.68328680473286</v>
      </c>
      <c r="AE74" s="1">
        <f t="shared" si="140"/>
        <v>338.94092123505715</v>
      </c>
      <c r="AF74" s="1">
        <f t="shared" si="117"/>
        <v>109.49579381801614</v>
      </c>
      <c r="AG74" s="1">
        <f t="shared" si="118"/>
        <v>159.84873858165844</v>
      </c>
      <c r="AH74" s="1">
        <f t="shared" si="119"/>
        <v>154.66646741388686</v>
      </c>
      <c r="AI74" s="1">
        <f t="shared" si="120"/>
        <v>162.12565718897346</v>
      </c>
      <c r="AJ74" s="1">
        <f t="shared" si="121"/>
        <v>168.60625600821493</v>
      </c>
      <c r="AK74" s="1">
        <f t="shared" si="122"/>
        <v>192.23210927626022</v>
      </c>
      <c r="AL74" s="1">
        <f t="shared" si="123"/>
        <v>237.79427198841452</v>
      </c>
      <c r="AM74" s="1">
        <f t="shared" si="124"/>
        <v>236.60014830764587</v>
      </c>
      <c r="AN74" s="1">
        <f t="shared" si="125"/>
        <v>222.7675263520442</v>
      </c>
      <c r="AO74" s="1">
        <f t="shared" si="126"/>
        <v>252.90748240319033</v>
      </c>
      <c r="AP74" s="1">
        <f t="shared" si="127"/>
        <v>295.54075783891466</v>
      </c>
      <c r="AQ74" s="1">
        <f t="shared" si="128"/>
        <v>271.87950689807155</v>
      </c>
      <c r="AR74" s="1">
        <f t="shared" si="129"/>
        <v>252.41292346316104</v>
      </c>
      <c r="AS74" s="1">
        <f t="shared" si="130"/>
        <v>252.12489147182598</v>
      </c>
      <c r="AT74" s="31">
        <f t="shared" si="136"/>
        <v>78.816034795492044</v>
      </c>
      <c r="AU74" s="6">
        <f t="shared" si="135"/>
        <v>0.634388676488706</v>
      </c>
      <c r="AX74" s="58"/>
      <c r="AY74" s="34" t="s">
        <v>1</v>
      </c>
      <c r="AZ74" s="34">
        <v>5.4779999999999998</v>
      </c>
      <c r="BA74" s="34">
        <v>849.64499999999998</v>
      </c>
    </row>
    <row r="75" spans="1:53" x14ac:dyDescent="0.25">
      <c r="A75" s="31"/>
      <c r="B75" s="31"/>
      <c r="C75" s="10">
        <f t="shared" si="142"/>
        <v>50</v>
      </c>
      <c r="D75" s="1">
        <f t="shared" si="141"/>
        <v>2707.2000000000003</v>
      </c>
      <c r="E75" s="6">
        <v>0</v>
      </c>
      <c r="F75" s="10">
        <f t="shared" si="89"/>
        <v>235.58951510131502</v>
      </c>
      <c r="G75" s="1">
        <f t="shared" si="97"/>
        <v>226.26717119502788</v>
      </c>
      <c r="H75" s="1">
        <f t="shared" si="133"/>
        <v>214.30348409573858</v>
      </c>
      <c r="I75" s="1">
        <f t="shared" si="137"/>
        <v>190.51672442851694</v>
      </c>
      <c r="J75" s="1">
        <f t="shared" si="100"/>
        <v>145.18337560202963</v>
      </c>
      <c r="K75" s="1">
        <f t="shared" si="138"/>
        <v>85.502557510779837</v>
      </c>
      <c r="L75" s="1">
        <f t="shared" si="102"/>
        <v>352.96981835822396</v>
      </c>
      <c r="M75" s="1">
        <f t="shared" si="103"/>
        <v>347.32306260619578</v>
      </c>
      <c r="N75" s="1">
        <f t="shared" si="104"/>
        <v>335.23928273144094</v>
      </c>
      <c r="O75" s="1">
        <f t="shared" si="105"/>
        <v>329.14740967377617</v>
      </c>
      <c r="P75" s="1">
        <f t="shared" si="106"/>
        <v>321.58073847341632</v>
      </c>
      <c r="Q75" s="1">
        <f t="shared" si="107"/>
        <v>322.20082596542181</v>
      </c>
      <c r="R75" s="1">
        <f t="shared" si="108"/>
        <v>320.18996658624428</v>
      </c>
      <c r="S75" s="1">
        <f t="shared" si="109"/>
        <v>314.84549074617541</v>
      </c>
      <c r="T75" s="1">
        <f t="shared" si="110"/>
        <v>287.38598860245224</v>
      </c>
      <c r="U75" s="1">
        <f t="shared" si="111"/>
        <v>293.55057567567502</v>
      </c>
      <c r="V75" s="1">
        <f t="shared" si="112"/>
        <v>325.59623893405183</v>
      </c>
      <c r="W75" s="1">
        <f t="shared" si="113"/>
        <v>299.32424430897419</v>
      </c>
      <c r="X75" s="1">
        <f t="shared" si="114"/>
        <v>273.57123169518314</v>
      </c>
      <c r="Y75" s="6">
        <f t="shared" si="115"/>
        <v>249.40178816455995</v>
      </c>
      <c r="Z75" s="10">
        <f t="shared" si="90"/>
        <v>278.41565118662561</v>
      </c>
      <c r="AA75" s="1">
        <f t="shared" si="98"/>
        <v>287.6761456231643</v>
      </c>
      <c r="AB75" s="1">
        <f t="shared" si="134"/>
        <v>292.37785339316167</v>
      </c>
      <c r="AC75" s="1">
        <f t="shared" si="139"/>
        <v>299.17587837536877</v>
      </c>
      <c r="AD75" s="1">
        <f t="shared" si="116"/>
        <v>331.02786788909498</v>
      </c>
      <c r="AE75" s="1">
        <f t="shared" si="140"/>
        <v>337.31621379303607</v>
      </c>
      <c r="AF75" s="1">
        <f t="shared" si="117"/>
        <v>104.35808001222283</v>
      </c>
      <c r="AG75" s="1">
        <f t="shared" si="118"/>
        <v>156.37422813925374</v>
      </c>
      <c r="AH75" s="1">
        <f t="shared" si="119"/>
        <v>151.07281735074289</v>
      </c>
      <c r="AI75" s="1">
        <f t="shared" si="120"/>
        <v>158.70100415232582</v>
      </c>
      <c r="AJ75" s="1">
        <f t="shared" si="121"/>
        <v>165.31590838484877</v>
      </c>
      <c r="AK75" s="1">
        <f t="shared" si="122"/>
        <v>189.35274974713212</v>
      </c>
      <c r="AL75" s="1">
        <f t="shared" si="123"/>
        <v>235.47270710318014</v>
      </c>
      <c r="AM75" s="1">
        <f t="shared" si="124"/>
        <v>234.26675005045001</v>
      </c>
      <c r="AN75" s="1">
        <f t="shared" si="125"/>
        <v>220.28765466318967</v>
      </c>
      <c r="AO75" s="1">
        <f t="shared" si="126"/>
        <v>250.72589546259482</v>
      </c>
      <c r="AP75" s="1">
        <f t="shared" si="127"/>
        <v>293.67604523351918</v>
      </c>
      <c r="AQ75" s="1">
        <f t="shared" si="128"/>
        <v>269.85134105862534</v>
      </c>
      <c r="AR75" s="1">
        <f t="shared" si="129"/>
        <v>250.22702478193594</v>
      </c>
      <c r="AS75" s="1">
        <f t="shared" si="130"/>
        <v>249.93647372818563</v>
      </c>
      <c r="AT75" s="31">
        <f t="shared" si="136"/>
        <v>85.502557510779837</v>
      </c>
      <c r="AU75" s="6">
        <f t="shared" si="135"/>
        <v>0.58477782952511326</v>
      </c>
      <c r="AX75" s="58"/>
      <c r="AY75" s="34" t="s">
        <v>1</v>
      </c>
      <c r="AZ75" s="34">
        <v>5.3310000000000004</v>
      </c>
      <c r="BA75" s="34">
        <v>742.69600000000003</v>
      </c>
    </row>
    <row r="76" spans="1:53" x14ac:dyDescent="0.25">
      <c r="A76" s="31"/>
      <c r="B76" s="31"/>
      <c r="C76" s="10">
        <f t="shared" si="142"/>
        <v>50</v>
      </c>
      <c r="D76" s="1">
        <f t="shared" si="141"/>
        <v>2757.2000000000003</v>
      </c>
      <c r="E76" s="6">
        <v>0</v>
      </c>
      <c r="F76" s="10">
        <f t="shared" si="89"/>
        <v>237.90994015734765</v>
      </c>
      <c r="G76" s="1">
        <f t="shared" si="97"/>
        <v>228.68220910381299</v>
      </c>
      <c r="H76" s="1">
        <f t="shared" si="133"/>
        <v>216.85180030512194</v>
      </c>
      <c r="I76" s="1">
        <f t="shared" si="137"/>
        <v>193.37875345283271</v>
      </c>
      <c r="J76" s="1">
        <f t="shared" si="100"/>
        <v>148.91921484885694</v>
      </c>
      <c r="K76" s="1">
        <f t="shared" si="138"/>
        <v>91.702820790225502</v>
      </c>
      <c r="L76" s="1">
        <f t="shared" si="102"/>
        <v>354.52279570126041</v>
      </c>
      <c r="M76" s="1">
        <f t="shared" si="103"/>
        <v>348.90117485922485</v>
      </c>
      <c r="N76" s="1">
        <f t="shared" si="104"/>
        <v>336.8740071395996</v>
      </c>
      <c r="O76" s="1">
        <f t="shared" si="105"/>
        <v>330.81223873211923</v>
      </c>
      <c r="P76" s="1">
        <f t="shared" si="106"/>
        <v>323.28453621710361</v>
      </c>
      <c r="Q76" s="1">
        <f t="shared" si="107"/>
        <v>323.90136191871755</v>
      </c>
      <c r="R76" s="1">
        <f t="shared" si="108"/>
        <v>321.90112566205829</v>
      </c>
      <c r="S76" s="1">
        <f t="shared" si="109"/>
        <v>316.58553827236017</v>
      </c>
      <c r="T76" s="1">
        <f t="shared" si="110"/>
        <v>289.29124847635609</v>
      </c>
      <c r="U76" s="1">
        <f t="shared" si="111"/>
        <v>295.41608026564876</v>
      </c>
      <c r="V76" s="1">
        <f t="shared" si="112"/>
        <v>327.27913286367675</v>
      </c>
      <c r="W76" s="1">
        <f t="shared" si="113"/>
        <v>301.15398591275272</v>
      </c>
      <c r="X76" s="1">
        <f t="shared" si="114"/>
        <v>275.57202109651769</v>
      </c>
      <c r="Y76" s="6">
        <f t="shared" si="115"/>
        <v>251.59485674329679</v>
      </c>
      <c r="Z76" s="10">
        <f t="shared" si="90"/>
        <v>276.43544422825516</v>
      </c>
      <c r="AA76" s="1">
        <f t="shared" si="98"/>
        <v>285.76011751222393</v>
      </c>
      <c r="AB76" s="1">
        <f t="shared" si="134"/>
        <v>290.49283838813159</v>
      </c>
      <c r="AC76" s="1">
        <f t="shared" si="139"/>
        <v>297.33396409033639</v>
      </c>
      <c r="AD76" s="1">
        <f t="shared" si="116"/>
        <v>329.36412876814637</v>
      </c>
      <c r="AE76" s="1">
        <f t="shared" si="140"/>
        <v>335.68364286582272</v>
      </c>
      <c r="AF76" s="1">
        <f t="shared" si="117"/>
        <v>98.953973461592227</v>
      </c>
      <c r="AG76" s="1">
        <f t="shared" si="118"/>
        <v>152.82074213321755</v>
      </c>
      <c r="AH76" s="1">
        <f t="shared" si="119"/>
        <v>147.39157419028714</v>
      </c>
      <c r="AI76" s="1">
        <f t="shared" si="120"/>
        <v>155.20080128322965</v>
      </c>
      <c r="AJ76" s="1">
        <f t="shared" si="121"/>
        <v>161.95872796829354</v>
      </c>
      <c r="AK76" s="1">
        <f t="shared" si="122"/>
        <v>186.42892435671038</v>
      </c>
      <c r="AL76" s="1">
        <f t="shared" si="123"/>
        <v>233.12802446402719</v>
      </c>
      <c r="AM76" s="1">
        <f t="shared" si="124"/>
        <v>231.90987512221213</v>
      </c>
      <c r="AN76" s="1">
        <f t="shared" si="125"/>
        <v>217.77954632381966</v>
      </c>
      <c r="AO76" s="1">
        <f t="shared" si="126"/>
        <v>248.52515899908408</v>
      </c>
      <c r="AP76" s="1">
        <f t="shared" si="127"/>
        <v>291.79941662724417</v>
      </c>
      <c r="AQ76" s="1">
        <f t="shared" si="128"/>
        <v>267.80781592615728</v>
      </c>
      <c r="AR76" s="1">
        <f t="shared" si="129"/>
        <v>248.02186180097024</v>
      </c>
      <c r="AS76" s="1">
        <f t="shared" si="130"/>
        <v>247.72872441378297</v>
      </c>
      <c r="AT76" s="31">
        <f t="shared" si="136"/>
        <v>91.702820790225502</v>
      </c>
      <c r="AU76" s="6">
        <f t="shared" si="135"/>
        <v>0.54523949829610308</v>
      </c>
      <c r="AX76" s="58"/>
      <c r="AY76" s="34" t="s">
        <v>1</v>
      </c>
      <c r="AZ76" s="34">
        <v>5.1779999999999999</v>
      </c>
      <c r="BA76" s="34">
        <v>666.55200000000002</v>
      </c>
    </row>
    <row r="77" spans="1:53" x14ac:dyDescent="0.25">
      <c r="A77" s="31"/>
      <c r="B77" s="31"/>
      <c r="C77" s="10">
        <f t="shared" si="142"/>
        <v>50</v>
      </c>
      <c r="D77" s="1">
        <f t="shared" si="141"/>
        <v>2807.2000000000003</v>
      </c>
      <c r="E77" s="6">
        <v>0</v>
      </c>
      <c r="F77" s="10">
        <f t="shared" si="89"/>
        <v>240.20795079612319</v>
      </c>
      <c r="G77" s="1">
        <f t="shared" si="97"/>
        <v>231.07200773914624</v>
      </c>
      <c r="H77" s="1">
        <f t="shared" si="133"/>
        <v>219.37051601245889</v>
      </c>
      <c r="I77" s="1">
        <f t="shared" si="137"/>
        <v>196.19903742621025</v>
      </c>
      <c r="J77" s="1">
        <f t="shared" si="100"/>
        <v>152.56360165911138</v>
      </c>
      <c r="K77" s="1">
        <f t="shared" si="138"/>
        <v>97.509626913880737</v>
      </c>
      <c r="L77" s="1">
        <f t="shared" si="102"/>
        <v>356.06899987479619</v>
      </c>
      <c r="M77" s="1">
        <f t="shared" si="103"/>
        <v>350.47218123290099</v>
      </c>
      <c r="N77" s="1">
        <f t="shared" si="104"/>
        <v>338.50083705404779</v>
      </c>
      <c r="O77" s="1">
        <f t="shared" si="105"/>
        <v>332.46873130409818</v>
      </c>
      <c r="P77" s="1">
        <f t="shared" si="106"/>
        <v>324.97940143508754</v>
      </c>
      <c r="Q77" s="1">
        <f t="shared" si="107"/>
        <v>325.59301628382639</v>
      </c>
      <c r="R77" s="1">
        <f t="shared" si="108"/>
        <v>323.60323654515611</v>
      </c>
      <c r="S77" s="1">
        <f t="shared" si="109"/>
        <v>318.3160741200482</v>
      </c>
      <c r="T77" s="1">
        <f t="shared" si="110"/>
        <v>291.18404222245556</v>
      </c>
      <c r="U77" s="1">
        <f t="shared" si="111"/>
        <v>297.26987819071115</v>
      </c>
      <c r="V77" s="1">
        <f t="shared" si="112"/>
        <v>328.95341738306985</v>
      </c>
      <c r="W77" s="1">
        <f t="shared" si="113"/>
        <v>302.97267736734688</v>
      </c>
      <c r="X77" s="1">
        <f t="shared" si="114"/>
        <v>277.55838811179819</v>
      </c>
      <c r="Y77" s="6">
        <f t="shared" si="115"/>
        <v>253.76897355602799</v>
      </c>
      <c r="Z77" s="10">
        <f t="shared" si="90"/>
        <v>274.44094961516362</v>
      </c>
      <c r="AA77" s="1">
        <f t="shared" si="98"/>
        <v>283.8311553734016</v>
      </c>
      <c r="AB77" s="1">
        <f t="shared" si="134"/>
        <v>288.5955113212836</v>
      </c>
      <c r="AC77" s="1">
        <f t="shared" si="139"/>
        <v>295.48056823025343</v>
      </c>
      <c r="AD77" s="1">
        <f t="shared" si="116"/>
        <v>327.69194271327473</v>
      </c>
      <c r="AE77" s="1">
        <f t="shared" si="140"/>
        <v>334.04309315965389</v>
      </c>
      <c r="AF77" s="1">
        <f t="shared" si="117"/>
        <v>93.237164606381597</v>
      </c>
      <c r="AG77" s="1">
        <f t="shared" si="118"/>
        <v>149.18263714704662</v>
      </c>
      <c r="AH77" s="1">
        <f t="shared" si="119"/>
        <v>143.6160023893261</v>
      </c>
      <c r="AI77" s="1">
        <f t="shared" si="120"/>
        <v>151.6198163795107</v>
      </c>
      <c r="AJ77" s="1">
        <f t="shared" si="121"/>
        <v>158.53046888566155</v>
      </c>
      <c r="AK77" s="1">
        <f t="shared" si="122"/>
        <v>183.45850712572593</v>
      </c>
      <c r="AL77" s="1">
        <f t="shared" si="123"/>
        <v>230.75951939302539</v>
      </c>
      <c r="AM77" s="1">
        <f t="shared" si="124"/>
        <v>229.52880032623364</v>
      </c>
      <c r="AN77" s="1">
        <f t="shared" si="125"/>
        <v>215.24221425410192</v>
      </c>
      <c r="AO77" s="1">
        <f t="shared" si="126"/>
        <v>246.30475970942996</v>
      </c>
      <c r="AP77" s="1">
        <f t="shared" si="127"/>
        <v>289.91064061879484</v>
      </c>
      <c r="AQ77" s="1">
        <f t="shared" si="128"/>
        <v>265.7485771761319</v>
      </c>
      <c r="AR77" s="1">
        <f t="shared" si="129"/>
        <v>245.79691603276797</v>
      </c>
      <c r="AS77" s="1">
        <f t="shared" si="130"/>
        <v>245.50112199271112</v>
      </c>
      <c r="AT77" s="31">
        <f t="shared" si="136"/>
        <v>93.237164606381597</v>
      </c>
      <c r="AU77" s="6">
        <f t="shared" si="135"/>
        <v>0.53626684392521473</v>
      </c>
      <c r="AX77" s="58"/>
      <c r="AY77" s="34" t="s">
        <v>1</v>
      </c>
      <c r="AZ77" s="34">
        <v>5.0309999999999997</v>
      </c>
      <c r="BA77" s="34">
        <v>599.92200000000003</v>
      </c>
    </row>
    <row r="78" spans="1:53" x14ac:dyDescent="0.25">
      <c r="A78" s="4"/>
      <c r="B78" s="4"/>
      <c r="C78" s="12">
        <v>7.49</v>
      </c>
      <c r="D78" s="5">
        <f t="shared" si="141"/>
        <v>2814.69</v>
      </c>
      <c r="E78" s="14">
        <v>0</v>
      </c>
      <c r="F78" s="12">
        <f t="shared" si="89"/>
        <v>240.55030218578554</v>
      </c>
      <c r="G78" s="5">
        <f t="shared" si="97"/>
        <v>231.42787432934708</v>
      </c>
      <c r="H78" s="5">
        <f t="shared" si="133"/>
        <v>219.74533340112706</v>
      </c>
      <c r="I78" s="5">
        <f t="shared" si="137"/>
        <v>196.61803209006914</v>
      </c>
      <c r="J78" s="5">
        <f t="shared" si="100"/>
        <v>153.10206010109732</v>
      </c>
      <c r="K78" s="5">
        <f t="shared" si="138"/>
        <v>98.349964905353247</v>
      </c>
      <c r="L78" s="5">
        <f t="shared" si="102"/>
        <v>356.30004340139732</v>
      </c>
      <c r="M78" s="5">
        <f t="shared" si="103"/>
        <v>350.70691192810472</v>
      </c>
      <c r="N78" s="5">
        <f t="shared" si="104"/>
        <v>338.74386332787049</v>
      </c>
      <c r="O78" s="5">
        <f t="shared" si="105"/>
        <v>332.71616364546617</v>
      </c>
      <c r="P78" s="5">
        <f t="shared" si="106"/>
        <v>325.23253160332496</v>
      </c>
      <c r="Q78" s="5">
        <f t="shared" si="107"/>
        <v>325.84566977144266</v>
      </c>
      <c r="R78" s="5">
        <f t="shared" si="108"/>
        <v>323.85744233921855</v>
      </c>
      <c r="S78" s="5">
        <f t="shared" si="109"/>
        <v>318.57449882123336</v>
      </c>
      <c r="T78" s="5">
        <f t="shared" si="110"/>
        <v>291.46652415158894</v>
      </c>
      <c r="U78" s="5">
        <f t="shared" si="111"/>
        <v>297.54658246318382</v>
      </c>
      <c r="V78" s="5">
        <f t="shared" si="112"/>
        <v>329.20349187698508</v>
      </c>
      <c r="W78" s="5">
        <f t="shared" si="113"/>
        <v>303.24417799380495</v>
      </c>
      <c r="X78" s="5">
        <f t="shared" si="114"/>
        <v>277.85472295287622</v>
      </c>
      <c r="Y78" s="14">
        <f t="shared" si="115"/>
        <v>254.09305420589527</v>
      </c>
      <c r="Z78" s="12">
        <f t="shared" si="90"/>
        <v>272.4318535444649</v>
      </c>
      <c r="AA78" s="5">
        <f t="shared" si="98"/>
        <v>281.88899368474824</v>
      </c>
      <c r="AB78" s="5">
        <f t="shared" si="134"/>
        <v>286.68562774368917</v>
      </c>
      <c r="AC78" s="5">
        <f t="shared" si="139"/>
        <v>293.61547336895148</v>
      </c>
      <c r="AD78" s="5">
        <f t="shared" si="116"/>
        <v>326.01117974572611</v>
      </c>
      <c r="AE78" s="5">
        <f t="shared" si="140"/>
        <v>332.39444653554187</v>
      </c>
      <c r="AF78" s="5">
        <f t="shared" si="117"/>
        <v>87.146135105565634</v>
      </c>
      <c r="AG78" s="5">
        <f t="shared" si="118"/>
        <v>145.45356381384187</v>
      </c>
      <c r="AH78" s="5">
        <f t="shared" si="119"/>
        <v>139.73845620404899</v>
      </c>
      <c r="AI78" s="5">
        <f t="shared" si="120"/>
        <v>147.95218389383962</v>
      </c>
      <c r="AJ78" s="5">
        <f t="shared" si="121"/>
        <v>155.02641570102722</v>
      </c>
      <c r="AK78" s="5">
        <f t="shared" si="122"/>
        <v>180.43919706316595</v>
      </c>
      <c r="AL78" s="5">
        <f t="shared" si="123"/>
        <v>228.36645066756208</v>
      </c>
      <c r="AM78" s="5">
        <f t="shared" si="124"/>
        <v>227.12276455520708</v>
      </c>
      <c r="AN78" s="5">
        <f t="shared" si="125"/>
        <v>212.67461248820629</v>
      </c>
      <c r="AO78" s="5">
        <f t="shared" si="126"/>
        <v>244.06416094035609</v>
      </c>
      <c r="AP78" s="5">
        <f t="shared" si="127"/>
        <v>288.00947821903367</v>
      </c>
      <c r="AQ78" s="5">
        <f t="shared" si="128"/>
        <v>263.67325664757612</v>
      </c>
      <c r="AR78" s="5">
        <f t="shared" si="129"/>
        <v>243.55164530591779</v>
      </c>
      <c r="AS78" s="5">
        <f t="shared" si="130"/>
        <v>243.253121048179</v>
      </c>
      <c r="AT78" s="4">
        <f t="shared" si="136"/>
        <v>87.146135105565634</v>
      </c>
      <c r="AU78" s="14">
        <f t="shared" si="135"/>
        <v>8.5947586670675508E-2</v>
      </c>
      <c r="AX78" s="58"/>
      <c r="AY78" s="34" t="s">
        <v>1</v>
      </c>
      <c r="AZ78" s="34">
        <v>4.8810000000000002</v>
      </c>
      <c r="BA78" s="34">
        <v>551.84500000000003</v>
      </c>
    </row>
    <row r="79" spans="1:53" x14ac:dyDescent="0.25">
      <c r="A79" s="30" t="s">
        <v>32</v>
      </c>
      <c r="B79" s="30">
        <f>SUM(AZ414:AZ477)</f>
        <v>415.84399999999999</v>
      </c>
      <c r="C79" s="11">
        <f>C72</f>
        <v>0</v>
      </c>
      <c r="D79" s="8">
        <f>D78+C79</f>
        <v>2814.69</v>
      </c>
      <c r="E79" s="9">
        <f t="shared" ref="E79:E88" si="143">$V$200</f>
        <v>450.81917187499994</v>
      </c>
      <c r="F79" s="11">
        <f t="shared" si="89"/>
        <v>240.55030218578554</v>
      </c>
      <c r="G79" s="8">
        <f t="shared" si="97"/>
        <v>231.42787432934708</v>
      </c>
      <c r="H79" s="8">
        <f t="shared" si="133"/>
        <v>219.74533340112706</v>
      </c>
      <c r="I79" s="8">
        <f t="shared" si="137"/>
        <v>196.61803209006914</v>
      </c>
      <c r="J79" s="8">
        <f t="shared" si="100"/>
        <v>153.10206010109732</v>
      </c>
      <c r="K79" s="8">
        <f t="shared" si="138"/>
        <v>98.349964905353247</v>
      </c>
      <c r="L79" s="22">
        <f t="shared" ref="L79:L88" si="144">$V$201</f>
        <v>86.196639191081573</v>
      </c>
      <c r="M79" s="8">
        <f t="shared" ref="M79:M92" si="145">SQRT(M78^2+2*$P$195*9.81* $C79)</f>
        <v>350.70691192810472</v>
      </c>
      <c r="N79" s="8">
        <f t="shared" ref="N79:N92" si="146">SQRT(N78^2+2*$P$195*9.81* $C79)</f>
        <v>338.74386332787049</v>
      </c>
      <c r="O79" s="8">
        <f t="shared" ref="O79:O92" si="147">SQRT(O78^2+2*$P$195*9.81* $C79)</f>
        <v>332.71616364546617</v>
      </c>
      <c r="P79" s="8">
        <f t="shared" ref="P79:P92" si="148">SQRT(P78^2+2*$P$195*9.81* $C79)</f>
        <v>325.23253160332496</v>
      </c>
      <c r="Q79" s="8">
        <f t="shared" ref="Q79:Q92" si="149">SQRT(Q78^2+2*$P$195*9.81* $C79)</f>
        <v>325.84566977144266</v>
      </c>
      <c r="R79" s="8">
        <f t="shared" ref="R79:R92" si="150">SQRT(R78^2+2*$P$195*9.81* $C79)</f>
        <v>323.85744233921855</v>
      </c>
      <c r="S79" s="8">
        <f t="shared" ref="S79:S92" si="151">SQRT(S78^2+2*$P$195*9.81* $C79)</f>
        <v>318.57449882123336</v>
      </c>
      <c r="T79" s="8">
        <f t="shared" ref="T79:T92" si="152">SQRT(T78^2+2*$P$195*9.81* $C79)</f>
        <v>291.46652415158894</v>
      </c>
      <c r="U79" s="8">
        <f t="shared" ref="U79:U92" si="153">SQRT(U78^2+2*$P$195*9.81* $C79)</f>
        <v>297.54658246318382</v>
      </c>
      <c r="V79" s="8">
        <f t="shared" ref="V79:V92" si="154">SQRT(V78^2+2*$P$195*9.81* $C79)</f>
        <v>329.20349187698508</v>
      </c>
      <c r="W79" s="8">
        <f t="shared" ref="W79:W92" si="155">SQRT(W78^2+2*$P$195*9.81* $C79)</f>
        <v>303.24417799380495</v>
      </c>
      <c r="X79" s="8">
        <f t="shared" ref="X79:X92" si="156">SQRT(X78^2+2*$P$195*9.81* $C79)</f>
        <v>277.85472295287622</v>
      </c>
      <c r="Y79" s="9">
        <f t="shared" ref="Y79:Y92" si="157">SQRT(Y78^2+2*$P$195*9.81* $C79)</f>
        <v>254.09305420589527</v>
      </c>
      <c r="Z79" s="11">
        <f t="shared" si="90"/>
        <v>272.12961354779594</v>
      </c>
      <c r="AA79" s="8">
        <f t="shared" si="98"/>
        <v>281.59690428802662</v>
      </c>
      <c r="AB79" s="8">
        <f t="shared" si="134"/>
        <v>286.39843033577034</v>
      </c>
      <c r="AC79" s="8">
        <f t="shared" si="139"/>
        <v>293.33506088715933</v>
      </c>
      <c r="AD79" s="8">
        <f t="shared" si="116"/>
        <v>325.75865462516896</v>
      </c>
      <c r="AE79" s="8">
        <f t="shared" si="140"/>
        <v>332.14677453148511</v>
      </c>
      <c r="AF79" s="22">
        <f t="shared" ref="AF79:AF88" si="158">$V$201</f>
        <v>86.196639191081573</v>
      </c>
      <c r="AG79" s="8">
        <f t="shared" ref="AG79:AG92" si="159">SQRT(AG80^2+2*$P$195*9.81* $C79)</f>
        <v>144.88668320500463</v>
      </c>
      <c r="AH79" s="8">
        <f t="shared" ref="AH79:AH92" si="160">SQRT(AH80^2+2*$P$195*9.81* $C79)</f>
        <v>139.14829458635458</v>
      </c>
      <c r="AI79" s="8">
        <f t="shared" ref="AI79:AI92" si="161">SQRT(AI80^2+2*$P$195*9.81* $C79)</f>
        <v>147.394913287252</v>
      </c>
      <c r="AJ79" s="8">
        <f t="shared" ref="AJ79:AJ92" si="162">SQRT(AJ80^2+2*$P$195*9.81* $C79)</f>
        <v>154.49466433863566</v>
      </c>
      <c r="AK79" s="8">
        <f t="shared" ref="AK79:AK92" si="163">SQRT(AK80^2+2*$P$195*9.81* $C79)</f>
        <v>179.98254243342612</v>
      </c>
      <c r="AL79" s="8">
        <f t="shared" ref="AL79:AL92" si="164">SQRT(AL80^2+2*$P$195*9.81* $C79)</f>
        <v>228.005805922788</v>
      </c>
      <c r="AM79" s="8">
        <f t="shared" ref="AM79:AM92" si="165">SQRT(AM80^2+2*$P$195*9.81* $C79)</f>
        <v>226.76014183096646</v>
      </c>
      <c r="AN79" s="8">
        <f t="shared" ref="AN79:AN92" si="166">SQRT(AN80^2+2*$P$195*9.81* $C79)</f>
        <v>212.2873113047709</v>
      </c>
      <c r="AO79" s="8">
        <f t="shared" ref="AO79:AO92" si="167">SQRT(AO80^2+2*$P$195*9.81* $C79)</f>
        <v>243.7267453512643</v>
      </c>
      <c r="AP79" s="8">
        <f t="shared" ref="AP79:AP92" si="168">SQRT(AP80^2+2*$P$195*9.81* $C79)</f>
        <v>287.72360224354208</v>
      </c>
      <c r="AQ79" s="8">
        <f t="shared" ref="AQ79:AQ92" si="169">SQRT(AQ80^2+2*$P$195*9.81* $C79)</f>
        <v>263.36096524568433</v>
      </c>
      <c r="AR79" s="8">
        <f t="shared" ref="AR79:AR92" si="170">SQRT(AR80^2+2*$P$195*9.81* $C79)</f>
        <v>243.2135186933892</v>
      </c>
      <c r="AS79" s="8">
        <f t="shared" ref="AS79:AS92" si="171">SQRT(AS80^2+2*$P$195*9.81* $C79)</f>
        <v>242.9145789031198</v>
      </c>
      <c r="AT79" s="30">
        <f t="shared" si="136"/>
        <v>86.196639191081573</v>
      </c>
      <c r="AU79" s="9">
        <f t="shared" si="135"/>
        <v>0</v>
      </c>
      <c r="AX79" s="58"/>
      <c r="AY79" s="34" t="s">
        <v>1</v>
      </c>
      <c r="AZ79" s="34">
        <v>4.7439999999999998</v>
      </c>
      <c r="BA79" s="34">
        <v>521.49400000000003</v>
      </c>
    </row>
    <row r="80" spans="1:53" x14ac:dyDescent="0.25">
      <c r="A80" s="31"/>
      <c r="B80" s="31"/>
      <c r="C80" s="10">
        <f t="shared" ref="C80:C87" si="172">$C$73</f>
        <v>50</v>
      </c>
      <c r="D80" s="1">
        <f t="shared" ref="D80:D88" si="173">D79+C80</f>
        <v>2864.69</v>
      </c>
      <c r="E80" s="6">
        <f t="shared" si="143"/>
        <v>450.81917187499994</v>
      </c>
      <c r="F80" s="10">
        <f t="shared" ref="F80:F111" si="174">SQRT(F79^2+2*$P$195*9.81* C80)</f>
        <v>242.82332647765276</v>
      </c>
      <c r="G80" s="1">
        <f t="shared" si="97"/>
        <v>233.78960844443037</v>
      </c>
      <c r="H80" s="1">
        <f t="shared" si="133"/>
        <v>222.23125691849128</v>
      </c>
      <c r="I80" s="1">
        <f t="shared" si="137"/>
        <v>199.39250372812779</v>
      </c>
      <c r="J80" s="1">
        <f t="shared" si="100"/>
        <v>156.64916471912647</v>
      </c>
      <c r="K80" s="1">
        <f t="shared" si="138"/>
        <v>103.78552691432564</v>
      </c>
      <c r="L80" s="23">
        <f t="shared" si="144"/>
        <v>86.196639191081573</v>
      </c>
      <c r="M80" s="1">
        <f t="shared" si="145"/>
        <v>352.26986540739955</v>
      </c>
      <c r="N80" s="1">
        <f t="shared" si="146"/>
        <v>340.36175599248958</v>
      </c>
      <c r="O80" s="1">
        <f t="shared" si="147"/>
        <v>334.36322398098241</v>
      </c>
      <c r="P80" s="1">
        <f t="shared" si="148"/>
        <v>326.91729781874153</v>
      </c>
      <c r="Q80" s="1">
        <f t="shared" si="149"/>
        <v>327.5272820831878</v>
      </c>
      <c r="R80" s="1">
        <f t="shared" si="150"/>
        <v>325.54932492404322</v>
      </c>
      <c r="S80" s="1">
        <f t="shared" si="151"/>
        <v>320.29428858348382</v>
      </c>
      <c r="T80" s="1">
        <f t="shared" si="152"/>
        <v>293.34528239092032</v>
      </c>
      <c r="U80" s="1">
        <f t="shared" si="153"/>
        <v>299.38718866297575</v>
      </c>
      <c r="V80" s="1">
        <f t="shared" si="154"/>
        <v>330.86803874656761</v>
      </c>
      <c r="W80" s="1">
        <f t="shared" si="155"/>
        <v>305.05040810846077</v>
      </c>
      <c r="X80" s="1">
        <f t="shared" si="156"/>
        <v>279.82488643296114</v>
      </c>
      <c r="Y80" s="6">
        <f t="shared" si="157"/>
        <v>256.24597595997488</v>
      </c>
      <c r="Z80" s="10">
        <f t="shared" ref="Z80:Z111" si="175">SQRT(Z81^2+2*$P$195*9.81* $C80)</f>
        <v>272.12961354779594</v>
      </c>
      <c r="AA80" s="1">
        <f t="shared" si="98"/>
        <v>281.59690428802662</v>
      </c>
      <c r="AB80" s="1">
        <f t="shared" si="134"/>
        <v>286.39843033577034</v>
      </c>
      <c r="AC80" s="1">
        <f t="shared" si="139"/>
        <v>293.33506088715933</v>
      </c>
      <c r="AD80" s="1">
        <f t="shared" si="116"/>
        <v>325.75865462516896</v>
      </c>
      <c r="AE80" s="1">
        <f t="shared" si="140"/>
        <v>332.14677453148511</v>
      </c>
      <c r="AF80" s="23">
        <f t="shared" si="158"/>
        <v>86.196639191081573</v>
      </c>
      <c r="AG80" s="1">
        <f t="shared" si="159"/>
        <v>144.88668320500463</v>
      </c>
      <c r="AH80" s="1">
        <f t="shared" si="160"/>
        <v>139.14829458635458</v>
      </c>
      <c r="AI80" s="1">
        <f t="shared" si="161"/>
        <v>147.394913287252</v>
      </c>
      <c r="AJ80" s="1">
        <f t="shared" si="162"/>
        <v>154.49466433863566</v>
      </c>
      <c r="AK80" s="1">
        <f t="shared" si="163"/>
        <v>179.98254243342612</v>
      </c>
      <c r="AL80" s="1">
        <f t="shared" si="164"/>
        <v>228.005805922788</v>
      </c>
      <c r="AM80" s="1">
        <f t="shared" si="165"/>
        <v>226.76014183096646</v>
      </c>
      <c r="AN80" s="1">
        <f t="shared" si="166"/>
        <v>212.2873113047709</v>
      </c>
      <c r="AO80" s="1">
        <f t="shared" si="167"/>
        <v>243.7267453512643</v>
      </c>
      <c r="AP80" s="1">
        <f t="shared" si="168"/>
        <v>287.72360224354208</v>
      </c>
      <c r="AQ80" s="1">
        <f t="shared" si="169"/>
        <v>263.36096524568433</v>
      </c>
      <c r="AR80" s="1">
        <f t="shared" si="170"/>
        <v>243.2135186933892</v>
      </c>
      <c r="AS80" s="1">
        <f t="shared" si="171"/>
        <v>242.9145789031198</v>
      </c>
      <c r="AT80" s="31">
        <f t="shared" si="136"/>
        <v>86.196639191081573</v>
      </c>
      <c r="AU80" s="6">
        <f t="shared" si="135"/>
        <v>0.58006901973474279</v>
      </c>
      <c r="AX80" s="58"/>
      <c r="AY80" s="34" t="s">
        <v>1</v>
      </c>
      <c r="AZ80" s="34">
        <v>4.6189999999999998</v>
      </c>
      <c r="BA80" s="34">
        <v>483.39</v>
      </c>
    </row>
    <row r="81" spans="1:53" x14ac:dyDescent="0.25">
      <c r="A81" s="31"/>
      <c r="B81" s="31"/>
      <c r="C81" s="10">
        <f t="shared" si="172"/>
        <v>50</v>
      </c>
      <c r="D81" s="1">
        <f t="shared" si="173"/>
        <v>2914.69</v>
      </c>
      <c r="E81" s="6">
        <f t="shared" si="143"/>
        <v>450.81917187499994</v>
      </c>
      <c r="F81" s="10">
        <f t="shared" si="174"/>
        <v>245.07526982882777</v>
      </c>
      <c r="G81" s="1">
        <f t="shared" si="97"/>
        <v>236.12772182994539</v>
      </c>
      <c r="H81" s="1">
        <f t="shared" si="133"/>
        <v>224.68967833786331</v>
      </c>
      <c r="I81" s="1">
        <f t="shared" si="137"/>
        <v>202.12889586343525</v>
      </c>
      <c r="J81" s="1">
        <f t="shared" si="100"/>
        <v>160.11770922418302</v>
      </c>
      <c r="K81" s="1">
        <f t="shared" si="138"/>
        <v>108.95024367519429</v>
      </c>
      <c r="L81" s="23">
        <f t="shared" si="144"/>
        <v>86.196639191081573</v>
      </c>
      <c r="M81" s="1">
        <f t="shared" si="145"/>
        <v>353.82591492730916</v>
      </c>
      <c r="N81" s="1">
        <f t="shared" si="146"/>
        <v>341.97199438300646</v>
      </c>
      <c r="O81" s="1">
        <f t="shared" si="147"/>
        <v>336.00221063403228</v>
      </c>
      <c r="P81" s="1">
        <f t="shared" si="148"/>
        <v>328.5934260040936</v>
      </c>
      <c r="Q81" s="1">
        <f t="shared" si="149"/>
        <v>329.20030453934891</v>
      </c>
      <c r="R81" s="1">
        <f t="shared" si="150"/>
        <v>327.232460123534</v>
      </c>
      <c r="S81" s="1">
        <f t="shared" si="151"/>
        <v>322.00489328455865</v>
      </c>
      <c r="T81" s="1">
        <f t="shared" si="152"/>
        <v>295.21208427333863</v>
      </c>
      <c r="U81" s="1">
        <f t="shared" si="153"/>
        <v>301.2165479111668</v>
      </c>
      <c r="V81" s="1">
        <f t="shared" si="154"/>
        <v>332.52425334703054</v>
      </c>
      <c r="W81" s="1">
        <f t="shared" si="155"/>
        <v>306.84600614500175</v>
      </c>
      <c r="X81" s="1">
        <f t="shared" si="156"/>
        <v>281.7812752246316</v>
      </c>
      <c r="Y81" s="6">
        <f t="shared" si="157"/>
        <v>258.38095942944409</v>
      </c>
      <c r="Z81" s="10">
        <f t="shared" si="175"/>
        <v>270.10332572864178</v>
      </c>
      <c r="AA81" s="1">
        <f t="shared" si="98"/>
        <v>279.6392256186532</v>
      </c>
      <c r="AB81" s="1">
        <f t="shared" si="134"/>
        <v>284.47379650644996</v>
      </c>
      <c r="AC81" s="1">
        <f t="shared" si="139"/>
        <v>291.45623675892318</v>
      </c>
      <c r="AD81" s="1">
        <f t="shared" si="116"/>
        <v>324.06786490363419</v>
      </c>
      <c r="AE81" s="1">
        <f t="shared" si="140"/>
        <v>330.48866823488697</v>
      </c>
      <c r="AF81" s="23">
        <f t="shared" si="158"/>
        <v>86.196639191081573</v>
      </c>
      <c r="AG81" s="1">
        <f t="shared" si="159"/>
        <v>141.04407456588658</v>
      </c>
      <c r="AH81" s="1">
        <f t="shared" si="160"/>
        <v>135.14262053952822</v>
      </c>
      <c r="AI81" s="1">
        <f t="shared" si="161"/>
        <v>143.61942926692242</v>
      </c>
      <c r="AJ81" s="1">
        <f t="shared" si="162"/>
        <v>150.89692279535623</v>
      </c>
      <c r="AK81" s="1">
        <f t="shared" si="163"/>
        <v>176.90391623929651</v>
      </c>
      <c r="AL81" s="1">
        <f t="shared" si="164"/>
        <v>225.58352673566407</v>
      </c>
      <c r="AM81" s="1">
        <f t="shared" si="165"/>
        <v>224.32441223192814</v>
      </c>
      <c r="AN81" s="1">
        <f t="shared" si="166"/>
        <v>209.68352949387491</v>
      </c>
      <c r="AO81" s="1">
        <f t="shared" si="167"/>
        <v>241.46222561618211</v>
      </c>
      <c r="AP81" s="1">
        <f t="shared" si="168"/>
        <v>285.80789227731276</v>
      </c>
      <c r="AQ81" s="1">
        <f t="shared" si="169"/>
        <v>261.26667987927306</v>
      </c>
      <c r="AR81" s="1">
        <f t="shared" si="170"/>
        <v>240.94417543327248</v>
      </c>
      <c r="AS81" s="1">
        <f t="shared" si="171"/>
        <v>240.64241655136365</v>
      </c>
      <c r="AT81" s="31">
        <f t="shared" si="136"/>
        <v>86.196639191081573</v>
      </c>
      <c r="AU81" s="6">
        <f t="shared" si="135"/>
        <v>0.58006901973474279</v>
      </c>
      <c r="AX81" s="58"/>
      <c r="AY81" s="34" t="s">
        <v>1</v>
      </c>
      <c r="AZ81" s="34">
        <v>4.4939999999999998</v>
      </c>
      <c r="BA81" s="34">
        <v>403.75</v>
      </c>
    </row>
    <row r="82" spans="1:53" x14ac:dyDescent="0.25">
      <c r="A82" s="31"/>
      <c r="B82" s="31"/>
      <c r="C82" s="10">
        <f t="shared" si="172"/>
        <v>50</v>
      </c>
      <c r="D82" s="1">
        <f t="shared" si="173"/>
        <v>2964.69</v>
      </c>
      <c r="E82" s="6">
        <f t="shared" si="143"/>
        <v>450.81917187499994</v>
      </c>
      <c r="F82" s="10">
        <f t="shared" si="174"/>
        <v>247.3067081210551</v>
      </c>
      <c r="G82" s="1">
        <f t="shared" si="97"/>
        <v>238.44290934435452</v>
      </c>
      <c r="H82" s="1">
        <f t="shared" si="133"/>
        <v>227.12149073034124</v>
      </c>
      <c r="I82" s="1">
        <f t="shared" si="137"/>
        <v>204.82873466135422</v>
      </c>
      <c r="J82" s="1">
        <f t="shared" si="100"/>
        <v>163.51269310729373</v>
      </c>
      <c r="K82" s="1">
        <f t="shared" si="138"/>
        <v>113.88097117993073</v>
      </c>
      <c r="L82" s="23">
        <f t="shared" si="144"/>
        <v>86.196639191081573</v>
      </c>
      <c r="M82" s="1">
        <f t="shared" si="145"/>
        <v>355.37515117710103</v>
      </c>
      <c r="N82" s="1">
        <f t="shared" si="146"/>
        <v>343.57468611975912</v>
      </c>
      <c r="O82" s="1">
        <f t="shared" si="147"/>
        <v>337.63324118184306</v>
      </c>
      <c r="P82" s="1">
        <f t="shared" si="148"/>
        <v>330.26104767760268</v>
      </c>
      <c r="Q82" s="1">
        <f t="shared" si="149"/>
        <v>330.86486744409729</v>
      </c>
      <c r="R82" s="1">
        <f t="shared" si="150"/>
        <v>328.90698222825898</v>
      </c>
      <c r="S82" s="1">
        <f t="shared" si="151"/>
        <v>323.70645853797851</v>
      </c>
      <c r="T82" s="1">
        <f t="shared" si="152"/>
        <v>297.06715520401912</v>
      </c>
      <c r="U82" s="1">
        <f t="shared" si="153"/>
        <v>303.03486389443748</v>
      </c>
      <c r="V82" s="1">
        <f t="shared" si="154"/>
        <v>334.17225956682904</v>
      </c>
      <c r="W82" s="1">
        <f t="shared" si="155"/>
        <v>308.63115767391088</v>
      </c>
      <c r="X82" s="1">
        <f t="shared" si="156"/>
        <v>283.72417427357084</v>
      </c>
      <c r="Y82" s="6">
        <f t="shared" si="157"/>
        <v>260.49844566845314</v>
      </c>
      <c r="Z82" s="10">
        <f t="shared" si="175"/>
        <v>268.06172156738972</v>
      </c>
      <c r="AA82" s="1">
        <f t="shared" si="98"/>
        <v>277.66774480410942</v>
      </c>
      <c r="AB82" s="1">
        <f t="shared" si="134"/>
        <v>282.53605238764328</v>
      </c>
      <c r="AC82" s="1">
        <f t="shared" si="139"/>
        <v>289.56522226550874</v>
      </c>
      <c r="AD82" s="1">
        <f t="shared" si="116"/>
        <v>322.36820727733078</v>
      </c>
      <c r="AE82" s="1">
        <f t="shared" si="140"/>
        <v>328.82220094097841</v>
      </c>
      <c r="AF82" s="23">
        <f t="shared" si="158"/>
        <v>86.196639191081573</v>
      </c>
      <c r="AG82" s="1">
        <f t="shared" si="159"/>
        <v>137.09380354395077</v>
      </c>
      <c r="AH82" s="1">
        <f t="shared" si="160"/>
        <v>131.01453311099084</v>
      </c>
      <c r="AI82" s="1">
        <f t="shared" si="161"/>
        <v>139.74197817032837</v>
      </c>
      <c r="AJ82" s="1">
        <f t="shared" si="162"/>
        <v>147.21128118832368</v>
      </c>
      <c r="AK82" s="1">
        <f t="shared" si="163"/>
        <v>173.77075582732564</v>
      </c>
      <c r="AL82" s="1">
        <f t="shared" si="164"/>
        <v>223.13495363680713</v>
      </c>
      <c r="AM82" s="1">
        <f t="shared" si="165"/>
        <v>221.86194338642224</v>
      </c>
      <c r="AN82" s="1">
        <f t="shared" si="166"/>
        <v>207.04700563159253</v>
      </c>
      <c r="AO82" s="1">
        <f t="shared" si="167"/>
        <v>239.17626638009054</v>
      </c>
      <c r="AP82" s="1">
        <f t="shared" si="168"/>
        <v>283.8792547686428</v>
      </c>
      <c r="AQ82" s="1">
        <f t="shared" si="169"/>
        <v>259.15547074128796</v>
      </c>
      <c r="AR82" s="1">
        <f t="shared" si="170"/>
        <v>238.65325406375581</v>
      </c>
      <c r="AS82" s="1">
        <f t="shared" si="171"/>
        <v>238.34859480114417</v>
      </c>
      <c r="AT82" s="31">
        <f t="shared" si="136"/>
        <v>86.196639191081573</v>
      </c>
      <c r="AU82" s="6">
        <f t="shared" si="135"/>
        <v>0.58006901973474279</v>
      </c>
      <c r="AX82" s="58"/>
      <c r="AY82" s="34" t="s">
        <v>1</v>
      </c>
      <c r="AZ82" s="34">
        <v>4.375</v>
      </c>
      <c r="BA82" s="34">
        <v>319.858</v>
      </c>
    </row>
    <row r="83" spans="1:53" x14ac:dyDescent="0.25">
      <c r="A83" s="31"/>
      <c r="B83" s="31"/>
      <c r="C83" s="10">
        <f t="shared" si="172"/>
        <v>50</v>
      </c>
      <c r="D83" s="1">
        <f t="shared" si="173"/>
        <v>3014.69</v>
      </c>
      <c r="E83" s="6">
        <f t="shared" si="143"/>
        <v>450.81917187499994</v>
      </c>
      <c r="F83" s="10">
        <f t="shared" si="174"/>
        <v>249.51819148445418</v>
      </c>
      <c r="G83" s="1">
        <f t="shared" si="97"/>
        <v>240.73583243173434</v>
      </c>
      <c r="H83" s="1">
        <f t="shared" si="133"/>
        <v>229.52753985431133</v>
      </c>
      <c r="I83" s="1">
        <f t="shared" si="137"/>
        <v>207.49344698802284</v>
      </c>
      <c r="J83" s="1">
        <f t="shared" si="100"/>
        <v>166.83860706443224</v>
      </c>
      <c r="K83" s="1">
        <f t="shared" si="138"/>
        <v>118.60689523330511</v>
      </c>
      <c r="L83" s="23">
        <f t="shared" si="144"/>
        <v>86.196639191081573</v>
      </c>
      <c r="M83" s="1">
        <f t="shared" si="145"/>
        <v>356.91766287779512</v>
      </c>
      <c r="N83" s="1">
        <f t="shared" si="146"/>
        <v>345.1699363245458</v>
      </c>
      <c r="O83" s="1">
        <f t="shared" si="147"/>
        <v>339.25643037524964</v>
      </c>
      <c r="P83" s="1">
        <f t="shared" si="148"/>
        <v>331.92029105360183</v>
      </c>
      <c r="Q83" s="1">
        <f t="shared" si="149"/>
        <v>332.52109784012214</v>
      </c>
      <c r="R83" s="1">
        <f t="shared" si="150"/>
        <v>330.57302212748738</v>
      </c>
      <c r="S83" s="1">
        <f t="shared" si="151"/>
        <v>325.39912615002515</v>
      </c>
      <c r="T83" s="1">
        <f t="shared" si="152"/>
        <v>298.9107135935559</v>
      </c>
      <c r="U83" s="1">
        <f t="shared" si="153"/>
        <v>304.84233422462876</v>
      </c>
      <c r="V83" s="1">
        <f t="shared" si="154"/>
        <v>335.81217825445248</v>
      </c>
      <c r="W83" s="1">
        <f t="shared" si="155"/>
        <v>310.40604292948041</v>
      </c>
      <c r="X83" s="1">
        <f t="shared" si="156"/>
        <v>285.65385883481355</v>
      </c>
      <c r="Y83" s="6">
        <f t="shared" si="157"/>
        <v>262.59885794816404</v>
      </c>
      <c r="Z83" s="10">
        <f t="shared" si="175"/>
        <v>266.00444840203852</v>
      </c>
      <c r="AA83" s="1">
        <f t="shared" si="98"/>
        <v>275.68216573547159</v>
      </c>
      <c r="AB83" s="1">
        <f t="shared" si="134"/>
        <v>280.58492635705346</v>
      </c>
      <c r="AC83" s="1">
        <f t="shared" si="139"/>
        <v>287.66177699804587</v>
      </c>
      <c r="AD83" s="1">
        <f t="shared" si="116"/>
        <v>320.65954073315845</v>
      </c>
      <c r="AE83" s="1">
        <f t="shared" si="140"/>
        <v>327.14724487861605</v>
      </c>
      <c r="AF83" s="23">
        <f t="shared" si="158"/>
        <v>86.196639191081573</v>
      </c>
      <c r="AG83" s="1">
        <f t="shared" si="159"/>
        <v>133.02627924642323</v>
      </c>
      <c r="AH83" s="1">
        <f t="shared" si="160"/>
        <v>126.75207251280317</v>
      </c>
      <c r="AI83" s="1">
        <f t="shared" si="161"/>
        <v>135.75382301414766</v>
      </c>
      <c r="AJ83" s="1">
        <f t="shared" si="162"/>
        <v>143.43096356473276</v>
      </c>
      <c r="AK83" s="1">
        <f t="shared" si="163"/>
        <v>170.5800562222912</v>
      </c>
      <c r="AL83" s="1">
        <f t="shared" si="164"/>
        <v>220.65921130671174</v>
      </c>
      <c r="AM83" s="1">
        <f t="shared" si="165"/>
        <v>219.37183484485885</v>
      </c>
      <c r="AN83" s="1">
        <f t="shared" si="166"/>
        <v>204.37647257208621</v>
      </c>
      <c r="AO83" s="1">
        <f t="shared" si="167"/>
        <v>236.86824692119461</v>
      </c>
      <c r="AP83" s="1">
        <f t="shared" si="168"/>
        <v>281.93742441896569</v>
      </c>
      <c r="AQ83" s="1">
        <f t="shared" si="169"/>
        <v>257.02692079846139</v>
      </c>
      <c r="AR83" s="1">
        <f t="shared" si="170"/>
        <v>236.34012709487058</v>
      </c>
      <c r="AS83" s="1">
        <f t="shared" si="171"/>
        <v>236.03248217921194</v>
      </c>
      <c r="AT83" s="31">
        <f t="shared" si="136"/>
        <v>86.196639191081573</v>
      </c>
      <c r="AU83" s="6">
        <f t="shared" si="135"/>
        <v>0.58006901973474279</v>
      </c>
      <c r="AX83" s="58"/>
      <c r="AY83" s="34" t="s">
        <v>1</v>
      </c>
      <c r="AZ83" s="34">
        <v>4.2610000000000001</v>
      </c>
      <c r="BA83" s="34">
        <v>237.291</v>
      </c>
    </row>
    <row r="84" spans="1:53" x14ac:dyDescent="0.25">
      <c r="A84" s="31"/>
      <c r="B84" s="31"/>
      <c r="C84" s="10">
        <f t="shared" si="172"/>
        <v>50</v>
      </c>
      <c r="D84" s="1">
        <f t="shared" si="173"/>
        <v>3064.69</v>
      </c>
      <c r="E84" s="6">
        <f t="shared" si="143"/>
        <v>450.81917187499994</v>
      </c>
      <c r="F84" s="10">
        <f t="shared" si="174"/>
        <v>251.71024588139582</v>
      </c>
      <c r="G84" s="1">
        <f t="shared" si="97"/>
        <v>243.00712132898508</v>
      </c>
      <c r="H84" s="1">
        <f t="shared" si="133"/>
        <v>231.90862759192999</v>
      </c>
      <c r="I84" s="1">
        <f t="shared" si="137"/>
        <v>210.12436922682588</v>
      </c>
      <c r="J84" s="1">
        <f t="shared" si="100"/>
        <v>170.09950266593967</v>
      </c>
      <c r="K84" s="1">
        <f t="shared" si="138"/>
        <v>123.1515959981202</v>
      </c>
      <c r="L84" s="23">
        <f t="shared" si="144"/>
        <v>86.196639191081573</v>
      </c>
      <c r="M84" s="1">
        <f t="shared" si="145"/>
        <v>358.45353684145374</v>
      </c>
      <c r="N84" s="1">
        <f t="shared" si="146"/>
        <v>346.75784770108811</v>
      </c>
      <c r="O84" s="1">
        <f t="shared" si="147"/>
        <v>340.87189023290932</v>
      </c>
      <c r="P84" s="1">
        <f t="shared" si="148"/>
        <v>333.57128115757769</v>
      </c>
      <c r="Q84" s="1">
        <f t="shared" si="149"/>
        <v>334.16911962178682</v>
      </c>
      <c r="R84" s="1">
        <f t="shared" si="150"/>
        <v>332.23070742858835</v>
      </c>
      <c r="S84" s="1">
        <f t="shared" si="151"/>
        <v>327.08303425766366</v>
      </c>
      <c r="T84" s="1">
        <f t="shared" si="152"/>
        <v>300.74297115811169</v>
      </c>
      <c r="U84" s="1">
        <f t="shared" si="153"/>
        <v>306.63915068940605</v>
      </c>
      <c r="V84" s="1">
        <f t="shared" si="154"/>
        <v>337.44412732184298</v>
      </c>
      <c r="W84" s="1">
        <f t="shared" si="155"/>
        <v>312.170837022196</v>
      </c>
      <c r="X84" s="1">
        <f t="shared" si="156"/>
        <v>287.57059492795781</v>
      </c>
      <c r="Y84" s="6">
        <f t="shared" si="157"/>
        <v>264.68260274464592</v>
      </c>
      <c r="Z84" s="10">
        <f t="shared" si="175"/>
        <v>263.93113982566132</v>
      </c>
      <c r="AA84" s="1">
        <f t="shared" si="98"/>
        <v>273.68218156211782</v>
      </c>
      <c r="AB84" s="1">
        <f t="shared" si="134"/>
        <v>278.62013728155603</v>
      </c>
      <c r="AC84" s="1">
        <f t="shared" si="139"/>
        <v>285.74565254028533</v>
      </c>
      <c r="AD84" s="1">
        <f t="shared" si="116"/>
        <v>318.94172048071744</v>
      </c>
      <c r="AE84" s="1">
        <f t="shared" si="140"/>
        <v>325.46366898882764</v>
      </c>
      <c r="AF84" s="23">
        <f t="shared" si="158"/>
        <v>86.196639191081573</v>
      </c>
      <c r="AG84" s="1">
        <f t="shared" si="159"/>
        <v>128.8303961421658</v>
      </c>
      <c r="AH84" s="1">
        <f t="shared" si="160"/>
        <v>122.34119455968587</v>
      </c>
      <c r="AI84" s="1">
        <f t="shared" si="161"/>
        <v>131.64490291293669</v>
      </c>
      <c r="AJ84" s="1">
        <f t="shared" si="162"/>
        <v>139.54827590876104</v>
      </c>
      <c r="AK84" s="1">
        <f t="shared" si="163"/>
        <v>167.3285259027881</v>
      </c>
      <c r="AL84" s="1">
        <f t="shared" si="164"/>
        <v>218.15537475501276</v>
      </c>
      <c r="AM84" s="1">
        <f t="shared" si="165"/>
        <v>216.85313445555732</v>
      </c>
      <c r="AN84" s="1">
        <f t="shared" si="166"/>
        <v>201.67057926482164</v>
      </c>
      <c r="AO84" s="1">
        <f t="shared" si="167"/>
        <v>234.53751597456645</v>
      </c>
      <c r="AP84" s="1">
        <f t="shared" si="168"/>
        <v>279.98212672954679</v>
      </c>
      <c r="AQ84" s="1">
        <f t="shared" si="169"/>
        <v>254.88059560338945</v>
      </c>
      <c r="AR84" s="1">
        <f t="shared" si="170"/>
        <v>234.00413602160876</v>
      </c>
      <c r="AS84" s="1">
        <f t="shared" si="171"/>
        <v>233.69341591854916</v>
      </c>
      <c r="AT84" s="31">
        <f t="shared" si="136"/>
        <v>86.196639191081573</v>
      </c>
      <c r="AU84" s="6">
        <f t="shared" si="135"/>
        <v>0.58006901973474279</v>
      </c>
      <c r="AX84" s="58"/>
      <c r="AY84" s="34" t="s">
        <v>1</v>
      </c>
      <c r="AZ84" s="34">
        <v>4.1529999999999996</v>
      </c>
      <c r="BA84" s="34">
        <v>185.048</v>
      </c>
    </row>
    <row r="85" spans="1:53" x14ac:dyDescent="0.25">
      <c r="A85" s="31"/>
      <c r="B85" s="31"/>
      <c r="C85" s="10">
        <f t="shared" si="172"/>
        <v>50</v>
      </c>
      <c r="D85" s="1">
        <f t="shared" si="173"/>
        <v>3114.69</v>
      </c>
      <c r="E85" s="6">
        <f t="shared" si="143"/>
        <v>450.81917187499994</v>
      </c>
      <c r="F85" s="10">
        <f t="shared" si="174"/>
        <v>253.88337456728581</v>
      </c>
      <c r="G85" s="1">
        <f t="shared" si="97"/>
        <v>245.25737708904921</v>
      </c>
      <c r="H85" s="1">
        <f t="shared" si="133"/>
        <v>234.26551507119538</v>
      </c>
      <c r="I85" s="1">
        <f t="shared" si="137"/>
        <v>212.72275511324935</v>
      </c>
      <c r="J85" s="1">
        <f t="shared" si="100"/>
        <v>173.29905022013253</v>
      </c>
      <c r="K85" s="1">
        <f t="shared" si="138"/>
        <v>127.53444866734719</v>
      </c>
      <c r="L85" s="23">
        <f t="shared" si="144"/>
        <v>86.196639191081573</v>
      </c>
      <c r="M85" s="1">
        <f t="shared" si="145"/>
        <v>359.98285802819476</v>
      </c>
      <c r="N85" s="1">
        <f t="shared" si="146"/>
        <v>348.33852061219272</v>
      </c>
      <c r="O85" s="1">
        <f t="shared" si="147"/>
        <v>342.47973013151682</v>
      </c>
      <c r="P85" s="1">
        <f t="shared" si="148"/>
        <v>335.2141399361127</v>
      </c>
      <c r="Q85" s="1">
        <f t="shared" si="149"/>
        <v>335.80905364328709</v>
      </c>
      <c r="R85" s="1">
        <f t="shared" si="150"/>
        <v>333.88016257109416</v>
      </c>
      <c r="S85" s="1">
        <f t="shared" si="151"/>
        <v>328.75831746010624</v>
      </c>
      <c r="T85" s="1">
        <f t="shared" si="152"/>
        <v>302.56413320320837</v>
      </c>
      <c r="U85" s="1">
        <f t="shared" si="153"/>
        <v>308.42549948977995</v>
      </c>
      <c r="V85" s="1">
        <f t="shared" si="154"/>
        <v>339.06822184333373</v>
      </c>
      <c r="W85" s="1">
        <f t="shared" si="155"/>
        <v>313.92571014037452</v>
      </c>
      <c r="X85" s="1">
        <f t="shared" si="156"/>
        <v>289.47463976524716</v>
      </c>
      <c r="Y85" s="6">
        <f t="shared" si="157"/>
        <v>266.75007065731029</v>
      </c>
      <c r="Z85" s="10">
        <f t="shared" si="175"/>
        <v>261.84141492451647</v>
      </c>
      <c r="AA85" s="1">
        <f t="shared" si="98"/>
        <v>271.66747413814562</v>
      </c>
      <c r="AB85" s="1">
        <f t="shared" si="134"/>
        <v>276.64139404433519</v>
      </c>
      <c r="AC85" s="1">
        <f t="shared" si="139"/>
        <v>283.81659209016215</v>
      </c>
      <c r="AD85" s="1">
        <f t="shared" si="116"/>
        <v>317.21459780911738</v>
      </c>
      <c r="AE85" s="1">
        <f t="shared" si="140"/>
        <v>323.77133880513446</v>
      </c>
      <c r="AF85" s="23">
        <f t="shared" si="158"/>
        <v>86.196639191081573</v>
      </c>
      <c r="AG85" s="1">
        <f t="shared" si="159"/>
        <v>124.49317639994317</v>
      </c>
      <c r="AH85" s="1">
        <f t="shared" si="160"/>
        <v>117.76522358612881</v>
      </c>
      <c r="AI85" s="1">
        <f t="shared" si="161"/>
        <v>127.40353395003031</v>
      </c>
      <c r="AJ85" s="1">
        <f t="shared" si="162"/>
        <v>135.55442194597597</v>
      </c>
      <c r="AK85" s="1">
        <f t="shared" si="163"/>
        <v>164.01254702247638</v>
      </c>
      <c r="AL85" s="1">
        <f t="shared" si="164"/>
        <v>215.62246528249335</v>
      </c>
      <c r="AM85" s="1">
        <f t="shared" si="165"/>
        <v>214.30483411066587</v>
      </c>
      <c r="AN85" s="1">
        <f t="shared" si="166"/>
        <v>198.927882764103</v>
      </c>
      <c r="AO85" s="1">
        <f t="shared" si="167"/>
        <v>232.18338958573244</v>
      </c>
      <c r="AP85" s="1">
        <f t="shared" si="168"/>
        <v>278.0130775485211</v>
      </c>
      <c r="AQ85" s="1">
        <f t="shared" si="169"/>
        <v>252.71604225916991</v>
      </c>
      <c r="AR85" s="1">
        <f t="shared" si="170"/>
        <v>231.64458913434515</v>
      </c>
      <c r="AS85" s="1">
        <f t="shared" si="171"/>
        <v>231.33069974320316</v>
      </c>
      <c r="AT85" s="31">
        <f t="shared" si="136"/>
        <v>86.196639191081573</v>
      </c>
      <c r="AU85" s="6">
        <f t="shared" si="135"/>
        <v>0.58006901973474279</v>
      </c>
      <c r="AX85" s="58"/>
      <c r="AY85" s="34" t="s">
        <v>1</v>
      </c>
      <c r="AZ85" s="34">
        <v>4.0469999999999997</v>
      </c>
      <c r="BA85" s="34">
        <v>140.31299999999999</v>
      </c>
    </row>
    <row r="86" spans="1:53" x14ac:dyDescent="0.25">
      <c r="A86" s="31"/>
      <c r="B86" s="31"/>
      <c r="C86" s="10">
        <f t="shared" si="172"/>
        <v>50</v>
      </c>
      <c r="D86" s="1">
        <f t="shared" si="173"/>
        <v>3164.69</v>
      </c>
      <c r="E86" s="6">
        <f t="shared" si="143"/>
        <v>450.81917187499994</v>
      </c>
      <c r="F86" s="10">
        <f t="shared" si="174"/>
        <v>256.03805943974959</v>
      </c>
      <c r="G86" s="1">
        <f t="shared" si="97"/>
        <v>247.48717343854423</v>
      </c>
      <c r="H86" s="1">
        <f t="shared" si="133"/>
        <v>236.59892550806833</v>
      </c>
      <c r="I86" s="1">
        <f t="shared" si="137"/>
        <v>215.2897827184826</v>
      </c>
      <c r="J86" s="1">
        <f t="shared" si="100"/>
        <v>176.44058718786906</v>
      </c>
      <c r="K86" s="1">
        <f t="shared" si="138"/>
        <v>131.77160390950783</v>
      </c>
      <c r="L86" s="23">
        <f t="shared" si="144"/>
        <v>86.196639191081573</v>
      </c>
      <c r="M86" s="1">
        <f t="shared" si="145"/>
        <v>361.50570960103443</v>
      </c>
      <c r="N86" s="1">
        <f t="shared" si="146"/>
        <v>349.91205315377607</v>
      </c>
      <c r="O86" s="1">
        <f t="shared" si="147"/>
        <v>344.08005689222472</v>
      </c>
      <c r="P86" s="1">
        <f t="shared" si="148"/>
        <v>336.84898636200131</v>
      </c>
      <c r="Q86" s="1">
        <f t="shared" si="149"/>
        <v>337.44101782207815</v>
      </c>
      <c r="R86" s="1">
        <f t="shared" si="150"/>
        <v>335.52150893571678</v>
      </c>
      <c r="S86" s="1">
        <f t="shared" si="151"/>
        <v>330.42510694437249</v>
      </c>
      <c r="T86" s="1">
        <f t="shared" si="152"/>
        <v>304.37439889223407</v>
      </c>
      <c r="U86" s="1">
        <f t="shared" si="153"/>
        <v>310.20156146531605</v>
      </c>
      <c r="V86" s="1">
        <f t="shared" si="154"/>
        <v>340.68457415034243</v>
      </c>
      <c r="W86" s="1">
        <f t="shared" si="155"/>
        <v>315.67082774171331</v>
      </c>
      <c r="X86" s="1">
        <f t="shared" si="156"/>
        <v>291.36624215447404</v>
      </c>
      <c r="Y86" s="6">
        <f t="shared" si="157"/>
        <v>268.80163726376378</v>
      </c>
      <c r="Z86" s="10">
        <f t="shared" si="175"/>
        <v>259.73487746098482</v>
      </c>
      <c r="AA86" s="1">
        <f t="shared" si="98"/>
        <v>269.63771343155992</v>
      </c>
      <c r="AB86" s="1">
        <f t="shared" si="134"/>
        <v>274.64839504135671</v>
      </c>
      <c r="AC86" s="1">
        <f t="shared" si="139"/>
        <v>281.8743300580482</v>
      </c>
      <c r="AD86" s="1">
        <f t="shared" si="116"/>
        <v>315.47801993673045</v>
      </c>
      <c r="AE86" s="1">
        <f t="shared" si="140"/>
        <v>322.07011632821383</v>
      </c>
      <c r="AF86" s="23">
        <f t="shared" si="158"/>
        <v>86.196639191081573</v>
      </c>
      <c r="AG86" s="1">
        <f t="shared" si="159"/>
        <v>119.99929570688057</v>
      </c>
      <c r="AH86" s="1">
        <f t="shared" si="160"/>
        <v>113.00410561696823</v>
      </c>
      <c r="AI86" s="1">
        <f t="shared" si="161"/>
        <v>123.01601709922382</v>
      </c>
      <c r="AJ86" s="1">
        <f t="shared" si="162"/>
        <v>131.43926852013325</v>
      </c>
      <c r="AK86" s="1">
        <f t="shared" si="163"/>
        <v>160.62812823661994</v>
      </c>
      <c r="AL86" s="1">
        <f t="shared" si="164"/>
        <v>213.05944601096672</v>
      </c>
      <c r="AM86" s="1">
        <f t="shared" si="165"/>
        <v>211.7258650311766</v>
      </c>
      <c r="AN86" s="1">
        <f t="shared" si="166"/>
        <v>196.14683923277661</v>
      </c>
      <c r="AO86" s="1">
        <f t="shared" si="167"/>
        <v>229.80514876634075</v>
      </c>
      <c r="AP86" s="1">
        <f t="shared" si="168"/>
        <v>276.0299825888485</v>
      </c>
      <c r="AQ86" s="1">
        <f t="shared" si="169"/>
        <v>250.53278830352434</v>
      </c>
      <c r="AR86" s="1">
        <f t="shared" si="170"/>
        <v>229.26075912641389</v>
      </c>
      <c r="AS86" s="1">
        <f t="shared" si="171"/>
        <v>228.94360144734338</v>
      </c>
      <c r="AT86" s="31">
        <f t="shared" si="136"/>
        <v>86.196639191081573</v>
      </c>
      <c r="AU86" s="6">
        <f t="shared" si="135"/>
        <v>0.58006901973474279</v>
      </c>
      <c r="AX86" s="58"/>
      <c r="AY86" s="34" t="s">
        <v>1</v>
      </c>
      <c r="AZ86" s="34">
        <v>3.9609999999999999</v>
      </c>
      <c r="BA86" s="34">
        <v>110.30500000000001</v>
      </c>
    </row>
    <row r="87" spans="1:53" x14ac:dyDescent="0.25">
      <c r="A87" s="31"/>
      <c r="B87" s="31"/>
      <c r="C87" s="10">
        <f t="shared" si="172"/>
        <v>50</v>
      </c>
      <c r="D87" s="1">
        <f t="shared" si="173"/>
        <v>3214.69</v>
      </c>
      <c r="E87" s="6">
        <f t="shared" si="143"/>
        <v>450.81917187499994</v>
      </c>
      <c r="F87" s="10">
        <f t="shared" si="174"/>
        <v>258.17476228646507</v>
      </c>
      <c r="G87" s="1">
        <f t="shared" ref="G87:G118" si="176">SQRT(G86^2+2*$P$195*9.81* $C87)</f>
        <v>249.69705848607845</v>
      </c>
      <c r="H87" s="1">
        <f t="shared" si="133"/>
        <v>238.90954679872561</v>
      </c>
      <c r="I87" s="1">
        <f t="shared" si="137"/>
        <v>217.82656069215125</v>
      </c>
      <c r="J87" s="1">
        <f t="shared" si="100"/>
        <v>179.52715896821857</v>
      </c>
      <c r="K87" s="1">
        <f t="shared" si="138"/>
        <v>135.87669261828617</v>
      </c>
      <c r="L87" s="23">
        <f t="shared" si="144"/>
        <v>86.196639191081573</v>
      </c>
      <c r="M87" s="1">
        <f t="shared" si="145"/>
        <v>363.022172978659</v>
      </c>
      <c r="N87" s="1">
        <f t="shared" si="146"/>
        <v>351.47854122590616</v>
      </c>
      <c r="O87" s="1">
        <f t="shared" si="147"/>
        <v>345.67297486346342</v>
      </c>
      <c r="P87" s="1">
        <f t="shared" si="148"/>
        <v>338.47593653479674</v>
      </c>
      <c r="Q87" s="1">
        <f t="shared" si="149"/>
        <v>339.06512723782146</v>
      </c>
      <c r="R87" s="1">
        <f t="shared" si="150"/>
        <v>337.15486494858749</v>
      </c>
      <c r="S87" s="1">
        <f t="shared" si="151"/>
        <v>332.08353060517771</v>
      </c>
      <c r="T87" s="1">
        <f t="shared" si="152"/>
        <v>306.17396150066196</v>
      </c>
      <c r="U87" s="1">
        <f t="shared" si="153"/>
        <v>311.96751230780467</v>
      </c>
      <c r="V87" s="1">
        <f t="shared" si="154"/>
        <v>342.29329392204016</v>
      </c>
      <c r="W87" s="1">
        <f t="shared" si="155"/>
        <v>317.40635073536009</v>
      </c>
      <c r="X87" s="1">
        <f t="shared" si="156"/>
        <v>293.2456428784912</v>
      </c>
      <c r="Y87" s="6">
        <f t="shared" si="157"/>
        <v>270.83766391637641</v>
      </c>
      <c r="Z87" s="10">
        <f t="shared" si="175"/>
        <v>257.61111499636968</v>
      </c>
      <c r="AA87" s="1">
        <f t="shared" ref="AA87:AA118" si="177">SQRT(AA88^2+2*$P$195*9.81* $C87)</f>
        <v>267.59255689312442</v>
      </c>
      <c r="AB87" s="1">
        <f t="shared" si="134"/>
        <v>272.64082764471124</v>
      </c>
      <c r="AC87" s="1">
        <f t="shared" si="139"/>
        <v>279.91859163991501</v>
      </c>
      <c r="AD87" s="1">
        <f t="shared" si="116"/>
        <v>313.73182985345954</v>
      </c>
      <c r="AE87" s="1">
        <f t="shared" si="140"/>
        <v>320.35985989457106</v>
      </c>
      <c r="AF87" s="23">
        <f t="shared" si="158"/>
        <v>86.196639191081573</v>
      </c>
      <c r="AG87" s="1">
        <f t="shared" si="159"/>
        <v>115.33044251257932</v>
      </c>
      <c r="AH87" s="1">
        <f t="shared" si="160"/>
        <v>108.03336469022388</v>
      </c>
      <c r="AI87" s="1">
        <f t="shared" si="161"/>
        <v>118.46611525223796</v>
      </c>
      <c r="AJ87" s="1">
        <f t="shared" si="162"/>
        <v>127.19104256632104</v>
      </c>
      <c r="AK87" s="1">
        <f t="shared" si="163"/>
        <v>157.17084838098958</v>
      </c>
      <c r="AL87" s="1">
        <f t="shared" si="164"/>
        <v>210.4652169231297</v>
      </c>
      <c r="AM87" s="1">
        <f t="shared" si="165"/>
        <v>209.11509252849257</v>
      </c>
      <c r="AN87" s="1">
        <f t="shared" si="166"/>
        <v>193.32579378088357</v>
      </c>
      <c r="AO87" s="1">
        <f t="shared" si="167"/>
        <v>227.4020369291357</v>
      </c>
      <c r="AP87" s="1">
        <f t="shared" si="168"/>
        <v>274.03253691487078</v>
      </c>
      <c r="AQ87" s="1">
        <f t="shared" si="169"/>
        <v>248.33034050461603</v>
      </c>
      <c r="AR87" s="1">
        <f t="shared" si="170"/>
        <v>226.85188047538765</v>
      </c>
      <c r="AS87" s="1">
        <f t="shared" si="171"/>
        <v>226.53135024468472</v>
      </c>
      <c r="AT87" s="31">
        <f t="shared" si="136"/>
        <v>86.196639191081573</v>
      </c>
      <c r="AU87" s="6">
        <f t="shared" si="135"/>
        <v>0.58006901973474279</v>
      </c>
      <c r="AX87" s="58"/>
      <c r="AY87" s="34" t="s">
        <v>1</v>
      </c>
      <c r="AZ87" s="34">
        <v>3.875</v>
      </c>
      <c r="BA87" s="34">
        <v>93.905000000000001</v>
      </c>
    </row>
    <row r="88" spans="1:53" x14ac:dyDescent="0.25">
      <c r="A88" s="4"/>
      <c r="B88" s="4"/>
      <c r="C88" s="12">
        <v>15.84</v>
      </c>
      <c r="D88" s="5">
        <f t="shared" si="173"/>
        <v>3230.53</v>
      </c>
      <c r="E88" s="14">
        <f t="shared" si="143"/>
        <v>450.81917187499994</v>
      </c>
      <c r="F88" s="12">
        <f t="shared" si="174"/>
        <v>258.84799087045809</v>
      </c>
      <c r="G88" s="5">
        <f t="shared" si="176"/>
        <v>250.39308199828542</v>
      </c>
      <c r="H88" s="5">
        <f t="shared" si="133"/>
        <v>239.63690460271863</v>
      </c>
      <c r="I88" s="5">
        <f t="shared" si="137"/>
        <v>218.62407241420476</v>
      </c>
      <c r="J88" s="5">
        <f t="shared" si="100"/>
        <v>180.49397580861259</v>
      </c>
      <c r="K88" s="5">
        <f t="shared" si="138"/>
        <v>137.15155884234136</v>
      </c>
      <c r="L88" s="24">
        <f t="shared" si="144"/>
        <v>86.196639191081573</v>
      </c>
      <c r="M88" s="5">
        <f t="shared" si="145"/>
        <v>363.50126900761626</v>
      </c>
      <c r="N88" s="5">
        <f t="shared" si="146"/>
        <v>351.97335046604172</v>
      </c>
      <c r="O88" s="5">
        <f t="shared" si="147"/>
        <v>346.17608243054087</v>
      </c>
      <c r="P88" s="5">
        <f t="shared" si="148"/>
        <v>338.98972566894673</v>
      </c>
      <c r="Q88" s="5">
        <f t="shared" si="149"/>
        <v>339.57802491445182</v>
      </c>
      <c r="R88" s="5">
        <f t="shared" si="150"/>
        <v>337.67066418997706</v>
      </c>
      <c r="S88" s="5">
        <f t="shared" si="151"/>
        <v>332.60719444293443</v>
      </c>
      <c r="T88" s="5">
        <f t="shared" si="152"/>
        <v>306.74186084883956</v>
      </c>
      <c r="U88" s="5">
        <f t="shared" si="153"/>
        <v>312.52488417967658</v>
      </c>
      <c r="V88" s="5">
        <f t="shared" si="154"/>
        <v>342.80136166590728</v>
      </c>
      <c r="W88" s="5">
        <f t="shared" si="155"/>
        <v>317.95418849755453</v>
      </c>
      <c r="X88" s="5">
        <f t="shared" si="156"/>
        <v>293.83852974587865</v>
      </c>
      <c r="Y88" s="14">
        <f t="shared" si="157"/>
        <v>271.47949221199025</v>
      </c>
      <c r="Z88" s="12">
        <f t="shared" si="175"/>
        <v>255.46969794805958</v>
      </c>
      <c r="AA88" s="5">
        <f t="shared" si="177"/>
        <v>265.5316487814589</v>
      </c>
      <c r="AB88" s="5">
        <f t="shared" si="134"/>
        <v>270.61836763012434</v>
      </c>
      <c r="AC88" s="5">
        <f t="shared" si="139"/>
        <v>277.9490923634641</v>
      </c>
      <c r="AD88" s="5">
        <f t="shared" si="116"/>
        <v>311.97586615506026</v>
      </c>
      <c r="AE88" s="5">
        <f t="shared" si="140"/>
        <v>318.64042403886737</v>
      </c>
      <c r="AF88" s="24">
        <f t="shared" si="158"/>
        <v>86.196639191081573</v>
      </c>
      <c r="AG88" s="5">
        <f t="shared" si="159"/>
        <v>110.46443305493115</v>
      </c>
      <c r="AH88" s="5">
        <f t="shared" si="160"/>
        <v>102.82260396571812</v>
      </c>
      <c r="AI88" s="5">
        <f t="shared" si="161"/>
        <v>113.73434161657826</v>
      </c>
      <c r="AJ88" s="5">
        <f t="shared" si="162"/>
        <v>122.79593360167792</v>
      </c>
      <c r="AK88" s="5">
        <f t="shared" si="163"/>
        <v>153.63578873686956</v>
      </c>
      <c r="AL88" s="5">
        <f t="shared" si="164"/>
        <v>207.83860934508783</v>
      </c>
      <c r="AM88" s="5">
        <f t="shared" si="165"/>
        <v>206.47131016971827</v>
      </c>
      <c r="AN88" s="5">
        <f t="shared" si="166"/>
        <v>190.46296894937009</v>
      </c>
      <c r="AO88" s="5">
        <f t="shared" si="167"/>
        <v>224.9732570763023</v>
      </c>
      <c r="AP88" s="5">
        <f t="shared" si="168"/>
        <v>272.02042439493403</v>
      </c>
      <c r="AQ88" s="5">
        <f t="shared" si="169"/>
        <v>246.10818355986976</v>
      </c>
      <c r="AR88" s="5">
        <f t="shared" si="170"/>
        <v>224.41714657133389</v>
      </c>
      <c r="AS88" s="5">
        <f t="shared" si="171"/>
        <v>224.09313386108022</v>
      </c>
      <c r="AT88" s="4">
        <f t="shared" si="136"/>
        <v>86.196639191081573</v>
      </c>
      <c r="AU88" s="14">
        <f t="shared" si="135"/>
        <v>0.18376586545196652</v>
      </c>
      <c r="AX88" s="58"/>
      <c r="AY88" s="34" t="s">
        <v>1</v>
      </c>
      <c r="AZ88" s="34">
        <v>3.8</v>
      </c>
      <c r="BA88" s="34">
        <v>86.585999999999999</v>
      </c>
    </row>
    <row r="89" spans="1:53" x14ac:dyDescent="0.25">
      <c r="A89" s="30" t="s">
        <v>98</v>
      </c>
      <c r="B89" s="30">
        <f>AZ478</f>
        <v>123.89400000000001</v>
      </c>
      <c r="C89" s="11">
        <f>C79</f>
        <v>0</v>
      </c>
      <c r="D89" s="8">
        <f>D88+C89</f>
        <v>3230.53</v>
      </c>
      <c r="E89" s="9">
        <v>0</v>
      </c>
      <c r="F89" s="11">
        <f t="shared" si="174"/>
        <v>258.84799087045809</v>
      </c>
      <c r="G89" s="8">
        <f t="shared" si="176"/>
        <v>250.39308199828542</v>
      </c>
      <c r="H89" s="8">
        <f t="shared" si="133"/>
        <v>239.63690460271863</v>
      </c>
      <c r="I89" s="8">
        <f t="shared" si="137"/>
        <v>218.62407241420476</v>
      </c>
      <c r="J89" s="8">
        <f t="shared" ref="J89:J120" si="178">SQRT(J88^2+2*$P$195*9.81* $C89)</f>
        <v>180.49397580861259</v>
      </c>
      <c r="K89" s="8">
        <f t="shared" si="138"/>
        <v>137.15155884234136</v>
      </c>
      <c r="L89" s="8">
        <f t="shared" ref="L89:L120" si="179">SQRT(L88^2+2*$P$195*9.81* $C89)</f>
        <v>86.196639191081573</v>
      </c>
      <c r="M89" s="8">
        <f t="shared" si="145"/>
        <v>363.50126900761626</v>
      </c>
      <c r="N89" s="8">
        <f t="shared" si="146"/>
        <v>351.97335046604172</v>
      </c>
      <c r="O89" s="8">
        <f t="shared" si="147"/>
        <v>346.17608243054087</v>
      </c>
      <c r="P89" s="8">
        <f t="shared" si="148"/>
        <v>338.98972566894673</v>
      </c>
      <c r="Q89" s="8">
        <f t="shared" si="149"/>
        <v>339.57802491445182</v>
      </c>
      <c r="R89" s="8">
        <f t="shared" si="150"/>
        <v>337.67066418997706</v>
      </c>
      <c r="S89" s="8">
        <f t="shared" si="151"/>
        <v>332.60719444293443</v>
      </c>
      <c r="T89" s="8">
        <f t="shared" si="152"/>
        <v>306.74186084883956</v>
      </c>
      <c r="U89" s="8">
        <f t="shared" si="153"/>
        <v>312.52488417967658</v>
      </c>
      <c r="V89" s="8">
        <f t="shared" si="154"/>
        <v>342.80136166590728</v>
      </c>
      <c r="W89" s="8">
        <f t="shared" si="155"/>
        <v>317.95418849755453</v>
      </c>
      <c r="X89" s="8">
        <f t="shared" si="156"/>
        <v>293.83852974587865</v>
      </c>
      <c r="Y89" s="9">
        <f t="shared" si="157"/>
        <v>271.47949221199025</v>
      </c>
      <c r="Z89" s="11">
        <f t="shared" si="175"/>
        <v>254.78754301117783</v>
      </c>
      <c r="AA89" s="8">
        <f t="shared" si="177"/>
        <v>264.87540846330006</v>
      </c>
      <c r="AB89" s="8">
        <f t="shared" si="134"/>
        <v>269.97449213359607</v>
      </c>
      <c r="AC89" s="8">
        <f t="shared" si="139"/>
        <v>277.32223756791211</v>
      </c>
      <c r="AD89" s="8">
        <f t="shared" ref="AD89:AD120" si="180">SQRT(AD90^2+2*$P$195*9.81* $C89)</f>
        <v>311.41751165790288</v>
      </c>
      <c r="AE89" s="8">
        <f t="shared" si="140"/>
        <v>318.09376814969073</v>
      </c>
      <c r="AF89" s="8">
        <f t="shared" ref="AF89:AF120" si="181">SQRT(AF90^2+2*$P$195*9.81* $C89)</f>
        <v>355.67226716717408</v>
      </c>
      <c r="AG89" s="8">
        <f t="shared" si="159"/>
        <v>108.87752970263132</v>
      </c>
      <c r="AH89" s="8">
        <f t="shared" si="160"/>
        <v>101.11584144084898</v>
      </c>
      <c r="AI89" s="8">
        <f t="shared" si="161"/>
        <v>112.19369842801567</v>
      </c>
      <c r="AJ89" s="8">
        <f t="shared" si="162"/>
        <v>121.37037040854614</v>
      </c>
      <c r="AK89" s="8">
        <f t="shared" si="163"/>
        <v>152.49879043717038</v>
      </c>
      <c r="AL89" s="8">
        <f t="shared" si="164"/>
        <v>206.99954840168138</v>
      </c>
      <c r="AM89" s="8">
        <f t="shared" si="165"/>
        <v>205.62667002896293</v>
      </c>
      <c r="AN89" s="8">
        <f t="shared" si="166"/>
        <v>189.547007481017</v>
      </c>
      <c r="AO89" s="8">
        <f t="shared" si="167"/>
        <v>224.19833162519299</v>
      </c>
      <c r="AP89" s="8">
        <f t="shared" si="168"/>
        <v>271.37987543662854</v>
      </c>
      <c r="AQ89" s="8">
        <f t="shared" si="169"/>
        <v>245.40000717020882</v>
      </c>
      <c r="AR89" s="8">
        <f t="shared" si="170"/>
        <v>223.64029417620512</v>
      </c>
      <c r="AS89" s="8">
        <f t="shared" si="171"/>
        <v>223.31515431712199</v>
      </c>
      <c r="AT89" s="30">
        <f t="shared" si="136"/>
        <v>86.196639191081573</v>
      </c>
      <c r="AU89" s="9">
        <f t="shared" si="135"/>
        <v>0</v>
      </c>
      <c r="AX89" s="58"/>
      <c r="AY89" s="34" t="s">
        <v>1</v>
      </c>
      <c r="AZ89" s="34">
        <v>3.722</v>
      </c>
      <c r="BA89" s="34">
        <v>73.944000000000003</v>
      </c>
    </row>
    <row r="90" spans="1:53" x14ac:dyDescent="0.25">
      <c r="A90" s="31"/>
      <c r="B90" s="31"/>
      <c r="C90" s="10">
        <f>$C$80</f>
        <v>50</v>
      </c>
      <c r="D90" s="1">
        <f t="shared" ref="D90:D92" si="182">D89+C90</f>
        <v>3280.53</v>
      </c>
      <c r="E90" s="6">
        <v>0</v>
      </c>
      <c r="F90" s="10">
        <f t="shared" si="174"/>
        <v>260.96168756672455</v>
      </c>
      <c r="G90" s="1">
        <f t="shared" si="176"/>
        <v>252.57754356355613</v>
      </c>
      <c r="H90" s="1">
        <f t="shared" si="133"/>
        <v>241.91851117178379</v>
      </c>
      <c r="I90" s="1">
        <f t="shared" si="137"/>
        <v>221.12260182751888</v>
      </c>
      <c r="J90" s="1">
        <f t="shared" si="178"/>
        <v>183.51238460441851</v>
      </c>
      <c r="K90" s="1">
        <f t="shared" si="138"/>
        <v>141.10021294414912</v>
      </c>
      <c r="L90" s="1">
        <f t="shared" si="179"/>
        <v>92.350314606055889</v>
      </c>
      <c r="M90" s="1">
        <f t="shared" si="145"/>
        <v>365.00944175479543</v>
      </c>
      <c r="N90" s="1">
        <f t="shared" si="146"/>
        <v>353.53070508555692</v>
      </c>
      <c r="O90" s="1">
        <f t="shared" si="147"/>
        <v>347.7593996529161</v>
      </c>
      <c r="P90" s="1">
        <f t="shared" si="148"/>
        <v>340.60645048076782</v>
      </c>
      <c r="Q90" s="1">
        <f t="shared" si="149"/>
        <v>341.19196210461939</v>
      </c>
      <c r="R90" s="1">
        <f t="shared" si="150"/>
        <v>339.29367435084941</v>
      </c>
      <c r="S90" s="1">
        <f t="shared" si="151"/>
        <v>334.25479173109841</v>
      </c>
      <c r="T90" s="1">
        <f t="shared" si="152"/>
        <v>308.52761496664908</v>
      </c>
      <c r="U90" s="1">
        <f t="shared" si="153"/>
        <v>314.2777803655872</v>
      </c>
      <c r="V90" s="1">
        <f t="shared" si="154"/>
        <v>344.40019390238467</v>
      </c>
      <c r="W90" s="1">
        <f t="shared" si="155"/>
        <v>319.67731540279556</v>
      </c>
      <c r="X90" s="1">
        <f t="shared" si="156"/>
        <v>295.70221771779057</v>
      </c>
      <c r="Y90" s="6">
        <f t="shared" si="157"/>
        <v>273.49558440984032</v>
      </c>
      <c r="Z90" s="10">
        <f t="shared" si="175"/>
        <v>254.78754301117783</v>
      </c>
      <c r="AA90" s="1">
        <f t="shared" si="177"/>
        <v>264.87540846330006</v>
      </c>
      <c r="AB90" s="1">
        <f t="shared" si="134"/>
        <v>269.97449213359607</v>
      </c>
      <c r="AC90" s="1">
        <f t="shared" si="139"/>
        <v>277.32223756791211</v>
      </c>
      <c r="AD90" s="1">
        <f t="shared" si="180"/>
        <v>311.41751165790288</v>
      </c>
      <c r="AE90" s="1">
        <f t="shared" si="140"/>
        <v>318.09376814969073</v>
      </c>
      <c r="AF90" s="1">
        <f t="shared" si="181"/>
        <v>355.67226716717408</v>
      </c>
      <c r="AG90" s="1">
        <f t="shared" si="159"/>
        <v>108.87752970263132</v>
      </c>
      <c r="AH90" s="1">
        <f t="shared" si="160"/>
        <v>101.11584144084898</v>
      </c>
      <c r="AI90" s="1">
        <f t="shared" si="161"/>
        <v>112.19369842801567</v>
      </c>
      <c r="AJ90" s="1">
        <f t="shared" si="162"/>
        <v>121.37037040854614</v>
      </c>
      <c r="AK90" s="1">
        <f t="shared" si="163"/>
        <v>152.49879043717038</v>
      </c>
      <c r="AL90" s="1">
        <f t="shared" si="164"/>
        <v>206.99954840168138</v>
      </c>
      <c r="AM90" s="1">
        <f t="shared" si="165"/>
        <v>205.62667002896293</v>
      </c>
      <c r="AN90" s="1">
        <f t="shared" si="166"/>
        <v>189.547007481017</v>
      </c>
      <c r="AO90" s="1">
        <f t="shared" si="167"/>
        <v>224.19833162519299</v>
      </c>
      <c r="AP90" s="1">
        <f t="shared" si="168"/>
        <v>271.37987543662854</v>
      </c>
      <c r="AQ90" s="1">
        <f t="shared" si="169"/>
        <v>245.40000717020882</v>
      </c>
      <c r="AR90" s="1">
        <f t="shared" si="170"/>
        <v>223.64029417620512</v>
      </c>
      <c r="AS90" s="1">
        <f t="shared" si="171"/>
        <v>223.31515431712199</v>
      </c>
      <c r="AT90" s="31">
        <f t="shared" si="136"/>
        <v>92.350314606055889</v>
      </c>
      <c r="AU90" s="6">
        <f t="shared" si="135"/>
        <v>0.54141667208485333</v>
      </c>
      <c r="AX90" s="58"/>
      <c r="AY90" s="34" t="s">
        <v>1</v>
      </c>
      <c r="AZ90" s="34">
        <v>3.6440000000000001</v>
      </c>
      <c r="BA90" s="34">
        <v>69.078000000000003</v>
      </c>
    </row>
    <row r="91" spans="1:53" ht="15" customHeight="1" x14ac:dyDescent="0.25">
      <c r="A91" s="31"/>
      <c r="B91" s="31"/>
      <c r="C91" s="10">
        <f>$C$80</f>
        <v>50</v>
      </c>
      <c r="D91" s="1">
        <f t="shared" si="182"/>
        <v>3330.53</v>
      </c>
      <c r="E91" s="6">
        <v>0</v>
      </c>
      <c r="F91" s="10">
        <f t="shared" si="174"/>
        <v>263.05840107792181</v>
      </c>
      <c r="G91" s="1">
        <f t="shared" si="176"/>
        <v>254.74327373377321</v>
      </c>
      <c r="H91" s="1">
        <f t="shared" si="133"/>
        <v>244.17879934091837</v>
      </c>
      <c r="I91" s="1">
        <f t="shared" si="137"/>
        <v>223.59321331152128</v>
      </c>
      <c r="J91" s="1">
        <f t="shared" si="178"/>
        <v>186.48194363851965</v>
      </c>
      <c r="K91" s="1">
        <f t="shared" si="138"/>
        <v>144.94133327965571</v>
      </c>
      <c r="L91" s="1">
        <f t="shared" si="179"/>
        <v>98.118808634417789</v>
      </c>
      <c r="M91" s="1">
        <f t="shared" si="145"/>
        <v>366.51140851295122</v>
      </c>
      <c r="N91" s="1">
        <f t="shared" si="146"/>
        <v>355.08122935223008</v>
      </c>
      <c r="O91" s="1">
        <f t="shared" si="147"/>
        <v>349.3355407727027</v>
      </c>
      <c r="P91" s="1">
        <f t="shared" si="148"/>
        <v>342.21553750393588</v>
      </c>
      <c r="Q91" s="1">
        <f t="shared" si="149"/>
        <v>342.79830076124944</v>
      </c>
      <c r="R91" s="1">
        <f t="shared" si="150"/>
        <v>340.9089577211198</v>
      </c>
      <c r="S91" s="1">
        <f t="shared" si="151"/>
        <v>335.89430747662271</v>
      </c>
      <c r="T91" s="1">
        <f t="shared" si="152"/>
        <v>310.30309247090798</v>
      </c>
      <c r="U91" s="1">
        <f t="shared" si="153"/>
        <v>316.02095378553662</v>
      </c>
      <c r="V91" s="1">
        <f t="shared" si="154"/>
        <v>345.99163799144071</v>
      </c>
      <c r="W91" s="1">
        <f t="shared" si="155"/>
        <v>321.3912039604358</v>
      </c>
      <c r="X91" s="1">
        <f t="shared" si="156"/>
        <v>297.55423297815747</v>
      </c>
      <c r="Y91" s="6">
        <f t="shared" si="157"/>
        <v>275.4969231982094</v>
      </c>
      <c r="Z91" s="10">
        <f t="shared" si="175"/>
        <v>252.62219236178123</v>
      </c>
      <c r="AA91" s="1">
        <f t="shared" si="177"/>
        <v>262.79319247004867</v>
      </c>
      <c r="AB91" s="1">
        <f t="shared" si="134"/>
        <v>267.93190627992243</v>
      </c>
      <c r="AC91" s="1">
        <f t="shared" si="139"/>
        <v>275.33416687667642</v>
      </c>
      <c r="AD91" s="1">
        <f t="shared" si="180"/>
        <v>309.64842413162717</v>
      </c>
      <c r="AE91" s="1">
        <f t="shared" si="140"/>
        <v>316.36201626565287</v>
      </c>
      <c r="AF91" s="1">
        <f t="shared" si="181"/>
        <v>354.1243307538154</v>
      </c>
      <c r="AG91" s="1">
        <f t="shared" si="159"/>
        <v>103.70919184984216</v>
      </c>
      <c r="AH91" s="1">
        <f t="shared" si="160"/>
        <v>95.52849517442904</v>
      </c>
      <c r="AI91" s="1">
        <f t="shared" si="161"/>
        <v>107.18538131180262</v>
      </c>
      <c r="AJ91" s="1">
        <f t="shared" si="162"/>
        <v>116.75635662826969</v>
      </c>
      <c r="AK91" s="1">
        <f t="shared" si="163"/>
        <v>148.85281685208381</v>
      </c>
      <c r="AL91" s="1">
        <f t="shared" si="164"/>
        <v>204.3283950861946</v>
      </c>
      <c r="AM91" s="1">
        <f t="shared" si="165"/>
        <v>202.93744707963586</v>
      </c>
      <c r="AN91" s="1">
        <f t="shared" si="166"/>
        <v>186.62622550169286</v>
      </c>
      <c r="AO91" s="1">
        <f t="shared" si="167"/>
        <v>221.73446259776583</v>
      </c>
      <c r="AP91" s="1">
        <f t="shared" si="168"/>
        <v>269.34794744345095</v>
      </c>
      <c r="AQ91" s="1">
        <f t="shared" si="169"/>
        <v>243.15107139212554</v>
      </c>
      <c r="AR91" s="1">
        <f t="shared" si="170"/>
        <v>221.17020861594258</v>
      </c>
      <c r="AS91" s="1">
        <f t="shared" si="171"/>
        <v>220.84143213554836</v>
      </c>
      <c r="AT91" s="31">
        <f t="shared" si="136"/>
        <v>95.52849517442904</v>
      </c>
      <c r="AU91" s="6">
        <f t="shared" si="135"/>
        <v>0.52340403676100133</v>
      </c>
      <c r="AX91" s="58"/>
      <c r="AY91" s="34" t="s">
        <v>1</v>
      </c>
      <c r="AZ91" s="34">
        <v>3.5720000000000001</v>
      </c>
      <c r="BA91" s="34">
        <v>65.366</v>
      </c>
    </row>
    <row r="92" spans="1:53" x14ac:dyDescent="0.25">
      <c r="A92" s="4"/>
      <c r="B92" s="4"/>
      <c r="C92" s="12">
        <v>23.89</v>
      </c>
      <c r="D92" s="5">
        <f t="shared" si="182"/>
        <v>3354.42</v>
      </c>
      <c r="E92" s="14">
        <v>0</v>
      </c>
      <c r="F92" s="12">
        <f t="shared" si="174"/>
        <v>264.05433303332251</v>
      </c>
      <c r="G92" s="5">
        <f t="shared" si="176"/>
        <v>255.77158545976155</v>
      </c>
      <c r="H92" s="5">
        <f t="shared" si="133"/>
        <v>245.25141072697724</v>
      </c>
      <c r="I92" s="5">
        <f t="shared" si="137"/>
        <v>224.76408399691323</v>
      </c>
      <c r="J92" s="5">
        <f t="shared" si="178"/>
        <v>187.88422956491061</v>
      </c>
      <c r="K92" s="5">
        <f t="shared" si="138"/>
        <v>146.74112753036974</v>
      </c>
      <c r="L92" s="5">
        <f t="shared" si="179"/>
        <v>100.75846874500176</v>
      </c>
      <c r="M92" s="5">
        <f t="shared" si="145"/>
        <v>367.22687944395818</v>
      </c>
      <c r="N92" s="5">
        <f t="shared" si="146"/>
        <v>355.81968446713432</v>
      </c>
      <c r="O92" s="5">
        <f t="shared" si="147"/>
        <v>350.08611578146974</v>
      </c>
      <c r="P92" s="5">
        <f t="shared" si="148"/>
        <v>342.98169415452446</v>
      </c>
      <c r="Q92" s="5">
        <f t="shared" si="149"/>
        <v>343.56315783389817</v>
      </c>
      <c r="R92" s="5">
        <f t="shared" si="150"/>
        <v>341.67804417389806</v>
      </c>
      <c r="S92" s="5">
        <f t="shared" si="151"/>
        <v>336.67484938913981</v>
      </c>
      <c r="T92" s="5">
        <f t="shared" si="152"/>
        <v>311.14783883711755</v>
      </c>
      <c r="U92" s="5">
        <f t="shared" si="153"/>
        <v>316.85045628422296</v>
      </c>
      <c r="V92" s="5">
        <f t="shared" si="154"/>
        <v>346.74945129877301</v>
      </c>
      <c r="W92" s="5">
        <f t="shared" si="155"/>
        <v>322.20688136527821</v>
      </c>
      <c r="X92" s="5">
        <f t="shared" si="156"/>
        <v>298.435068279885</v>
      </c>
      <c r="Y92" s="14">
        <f t="shared" si="157"/>
        <v>276.44804775523392</v>
      </c>
      <c r="Z92" s="12">
        <f t="shared" si="175"/>
        <v>250.43812024864107</v>
      </c>
      <c r="AA92" s="5">
        <f t="shared" si="177"/>
        <v>260.69434594674289</v>
      </c>
      <c r="AB92" s="5">
        <f t="shared" si="134"/>
        <v>265.87362863359192</v>
      </c>
      <c r="AC92" s="5">
        <f t="shared" si="139"/>
        <v>273.33163638641156</v>
      </c>
      <c r="AD92" s="5">
        <f t="shared" si="180"/>
        <v>307.86917118672352</v>
      </c>
      <c r="AE92" s="5">
        <f t="shared" si="140"/>
        <v>314.62073252675071</v>
      </c>
      <c r="AF92" s="5">
        <f t="shared" si="181"/>
        <v>352.56959828073326</v>
      </c>
      <c r="AG92" s="5">
        <f t="shared" si="159"/>
        <v>98.269407620822491</v>
      </c>
      <c r="AH92" s="5">
        <f t="shared" si="160"/>
        <v>89.593378049334149</v>
      </c>
      <c r="AI92" s="5">
        <f t="shared" si="161"/>
        <v>101.93128061079447</v>
      </c>
      <c r="AJ92" s="5">
        <f t="shared" si="162"/>
        <v>111.95234170444</v>
      </c>
      <c r="AK92" s="5">
        <f t="shared" si="163"/>
        <v>145.11526826905569</v>
      </c>
      <c r="AL92" s="5">
        <f t="shared" si="164"/>
        <v>201.62185654958154</v>
      </c>
      <c r="AM92" s="5">
        <f t="shared" si="165"/>
        <v>200.21210609551062</v>
      </c>
      <c r="AN92" s="5">
        <f t="shared" si="166"/>
        <v>183.65899935752867</v>
      </c>
      <c r="AO92" s="5">
        <f t="shared" si="167"/>
        <v>219.24290616464654</v>
      </c>
      <c r="AP92" s="5">
        <f t="shared" si="168"/>
        <v>267.3005738714379</v>
      </c>
      <c r="AQ92" s="5">
        <f t="shared" si="169"/>
        <v>240.88113981617269</v>
      </c>
      <c r="AR92" s="5">
        <f t="shared" si="170"/>
        <v>218.67222315424416</v>
      </c>
      <c r="AS92" s="5">
        <f t="shared" si="171"/>
        <v>218.339685233079</v>
      </c>
      <c r="AT92" s="4">
        <f t="shared" si="136"/>
        <v>89.593378049334149</v>
      </c>
      <c r="AU92" s="14">
        <f t="shared" si="135"/>
        <v>0.26664917117920356</v>
      </c>
      <c r="AX92" s="58"/>
      <c r="AY92" s="34" t="s">
        <v>1</v>
      </c>
      <c r="AZ92" s="34">
        <v>3.5219999999999998</v>
      </c>
      <c r="BA92" s="34">
        <v>61.991999999999997</v>
      </c>
    </row>
    <row r="93" spans="1:53" x14ac:dyDescent="0.25">
      <c r="A93" s="30" t="s">
        <v>35</v>
      </c>
      <c r="B93" s="30">
        <f>SUM(AZ479:AZ497)</f>
        <v>133.52000000000004</v>
      </c>
      <c r="C93" s="11">
        <f>C89</f>
        <v>0</v>
      </c>
      <c r="D93" s="8">
        <f>D92+C93</f>
        <v>3354.42</v>
      </c>
      <c r="E93" s="9">
        <f>$W$200</f>
        <v>554.09373684210516</v>
      </c>
      <c r="F93" s="11">
        <f t="shared" si="174"/>
        <v>264.05433303332251</v>
      </c>
      <c r="G93" s="8">
        <f t="shared" si="176"/>
        <v>255.77158545976155</v>
      </c>
      <c r="H93" s="8">
        <f t="shared" si="133"/>
        <v>245.25141072697724</v>
      </c>
      <c r="I93" s="8">
        <f t="shared" si="137"/>
        <v>224.76408399691323</v>
      </c>
      <c r="J93" s="8">
        <f t="shared" si="178"/>
        <v>187.88422956491061</v>
      </c>
      <c r="K93" s="8">
        <f t="shared" si="138"/>
        <v>146.74112753036974</v>
      </c>
      <c r="L93" s="8">
        <f t="shared" si="179"/>
        <v>100.75846874500176</v>
      </c>
      <c r="M93" s="22">
        <f>$W$201</f>
        <v>95.561017460821162</v>
      </c>
      <c r="N93" s="8">
        <f t="shared" ref="N93:Y98" si="183">SQRT(N92^2+2*$P$195*9.81* $C93)</f>
        <v>355.81968446713432</v>
      </c>
      <c r="O93" s="8">
        <f t="shared" si="183"/>
        <v>350.08611578146974</v>
      </c>
      <c r="P93" s="8">
        <f t="shared" si="183"/>
        <v>342.98169415452446</v>
      </c>
      <c r="Q93" s="8">
        <f t="shared" si="183"/>
        <v>343.56315783389817</v>
      </c>
      <c r="R93" s="8">
        <f t="shared" si="183"/>
        <v>341.67804417389806</v>
      </c>
      <c r="S93" s="8">
        <f t="shared" si="183"/>
        <v>336.67484938913981</v>
      </c>
      <c r="T93" s="8">
        <f t="shared" si="183"/>
        <v>311.14783883711755</v>
      </c>
      <c r="U93" s="8">
        <f t="shared" si="183"/>
        <v>316.85045628422296</v>
      </c>
      <c r="V93" s="8">
        <f t="shared" si="183"/>
        <v>346.74945129877301</v>
      </c>
      <c r="W93" s="8">
        <f t="shared" si="183"/>
        <v>322.20688136527821</v>
      </c>
      <c r="X93" s="8">
        <f t="shared" si="183"/>
        <v>298.435068279885</v>
      </c>
      <c r="Y93" s="9">
        <f t="shared" si="183"/>
        <v>276.44804775523392</v>
      </c>
      <c r="Z93" s="11">
        <f t="shared" si="175"/>
        <v>249.38781778120759</v>
      </c>
      <c r="AA93" s="8">
        <f t="shared" si="177"/>
        <v>259.68552826948223</v>
      </c>
      <c r="AB93" s="8">
        <f t="shared" si="134"/>
        <v>264.88453708511025</v>
      </c>
      <c r="AC93" s="8">
        <f t="shared" si="139"/>
        <v>272.36962942603111</v>
      </c>
      <c r="AD93" s="8">
        <f t="shared" si="180"/>
        <v>307.01540376860584</v>
      </c>
      <c r="AE93" s="8">
        <f t="shared" si="140"/>
        <v>313.7853357307655</v>
      </c>
      <c r="AF93" s="8">
        <f t="shared" si="181"/>
        <v>351.82432152402089</v>
      </c>
      <c r="AG93" s="22">
        <f>$W$201</f>
        <v>95.561017460821162</v>
      </c>
      <c r="AH93" s="8">
        <f t="shared" ref="AH93:AS98" si="184">SQRT(AH94^2+2*$P$195*9.81* $C93)</f>
        <v>86.614115329378677</v>
      </c>
      <c r="AI93" s="8">
        <f t="shared" si="184"/>
        <v>99.322794719825154</v>
      </c>
      <c r="AJ93" s="8">
        <f t="shared" si="184"/>
        <v>109.58265554871215</v>
      </c>
      <c r="AK93" s="8">
        <f t="shared" si="184"/>
        <v>143.29505458598354</v>
      </c>
      <c r="AL93" s="8">
        <f t="shared" si="184"/>
        <v>200.31576229168795</v>
      </c>
      <c r="AM93" s="8">
        <f t="shared" si="184"/>
        <v>198.8967546522567</v>
      </c>
      <c r="AN93" s="8">
        <f t="shared" si="184"/>
        <v>182.22420154581201</v>
      </c>
      <c r="AO93" s="8">
        <f t="shared" si="184"/>
        <v>218.04238919879776</v>
      </c>
      <c r="AP93" s="8">
        <f t="shared" si="184"/>
        <v>266.3167820021863</v>
      </c>
      <c r="AQ93" s="8">
        <f t="shared" si="184"/>
        <v>239.78898036218956</v>
      </c>
      <c r="AR93" s="8">
        <f t="shared" si="184"/>
        <v>217.46855580340701</v>
      </c>
      <c r="AS93" s="8">
        <f t="shared" si="184"/>
        <v>217.13417449052096</v>
      </c>
      <c r="AT93" s="30">
        <f t="shared" si="136"/>
        <v>86.614115329378677</v>
      </c>
      <c r="AU93" s="9">
        <f t="shared" si="135"/>
        <v>0</v>
      </c>
      <c r="AX93" s="58"/>
      <c r="AY93" s="34" t="s">
        <v>1</v>
      </c>
      <c r="AZ93" s="34">
        <v>3.456</v>
      </c>
      <c r="BA93" s="34">
        <v>56.093000000000004</v>
      </c>
    </row>
    <row r="94" spans="1:53" x14ac:dyDescent="0.25">
      <c r="A94" s="31"/>
      <c r="B94" s="31"/>
      <c r="C94" s="10">
        <f>$C$90</f>
        <v>50</v>
      </c>
      <c r="D94" s="1">
        <f t="shared" ref="D94:D96" si="185">D93+C94</f>
        <v>3404.42</v>
      </c>
      <c r="E94" s="6">
        <f>$W$200</f>
        <v>554.09373684210516</v>
      </c>
      <c r="F94" s="10">
        <f t="shared" si="174"/>
        <v>266.12668185222014</v>
      </c>
      <c r="G94" s="1">
        <f t="shared" si="176"/>
        <v>257.91049596439478</v>
      </c>
      <c r="H94" s="1">
        <f t="shared" si="133"/>
        <v>247.48126083316387</v>
      </c>
      <c r="I94" s="1">
        <f t="shared" si="137"/>
        <v>227.19509998010844</v>
      </c>
      <c r="J94" s="1">
        <f t="shared" si="178"/>
        <v>190.78575344925531</v>
      </c>
      <c r="K94" s="1">
        <f t="shared" si="138"/>
        <v>150.43828804158946</v>
      </c>
      <c r="L94" s="1">
        <f t="shared" si="179"/>
        <v>106.07067937859877</v>
      </c>
      <c r="M94" s="23">
        <f>$W$201</f>
        <v>95.561017460821162</v>
      </c>
      <c r="N94" s="1">
        <f t="shared" si="183"/>
        <v>357.36027738724829</v>
      </c>
      <c r="O94" s="1">
        <f t="shared" si="183"/>
        <v>351.65182846525431</v>
      </c>
      <c r="P94" s="1">
        <f t="shared" si="183"/>
        <v>344.57968965844134</v>
      </c>
      <c r="Q94" s="1">
        <f t="shared" si="183"/>
        <v>345.15846132001462</v>
      </c>
      <c r="R94" s="1">
        <f t="shared" si="183"/>
        <v>343.28210828777583</v>
      </c>
      <c r="S94" s="1">
        <f t="shared" si="183"/>
        <v>338.30263701484796</v>
      </c>
      <c r="T94" s="1">
        <f t="shared" si="183"/>
        <v>312.90844925154846</v>
      </c>
      <c r="U94" s="1">
        <f t="shared" si="183"/>
        <v>318.57955309077869</v>
      </c>
      <c r="V94" s="1">
        <f t="shared" si="183"/>
        <v>348.33016231156347</v>
      </c>
      <c r="W94" s="1">
        <f t="shared" si="183"/>
        <v>323.90738552731159</v>
      </c>
      <c r="X94" s="1">
        <f t="shared" si="183"/>
        <v>300.27022825984534</v>
      </c>
      <c r="Y94" s="6">
        <f t="shared" si="183"/>
        <v>278.42816507616482</v>
      </c>
      <c r="Z94" s="10">
        <f t="shared" si="175"/>
        <v>249.38781778120759</v>
      </c>
      <c r="AA94" s="1">
        <f t="shared" si="177"/>
        <v>259.68552826948223</v>
      </c>
      <c r="AB94" s="1">
        <f t="shared" si="134"/>
        <v>264.88453708511025</v>
      </c>
      <c r="AC94" s="1">
        <f t="shared" si="139"/>
        <v>272.36962942603111</v>
      </c>
      <c r="AD94" s="1">
        <f t="shared" si="180"/>
        <v>307.01540376860584</v>
      </c>
      <c r="AE94" s="1">
        <f t="shared" si="140"/>
        <v>313.7853357307655</v>
      </c>
      <c r="AF94" s="1">
        <f t="shared" si="181"/>
        <v>351.82432152402089</v>
      </c>
      <c r="AG94" s="23">
        <f>$W$201</f>
        <v>95.561017460821162</v>
      </c>
      <c r="AH94" s="1">
        <f t="shared" si="184"/>
        <v>86.614115329378677</v>
      </c>
      <c r="AI94" s="1">
        <f t="shared" si="184"/>
        <v>99.322794719825154</v>
      </c>
      <c r="AJ94" s="1">
        <f t="shared" si="184"/>
        <v>109.58265554871215</v>
      </c>
      <c r="AK94" s="1">
        <f t="shared" si="184"/>
        <v>143.29505458598354</v>
      </c>
      <c r="AL94" s="1">
        <f t="shared" si="184"/>
        <v>200.31576229168795</v>
      </c>
      <c r="AM94" s="1">
        <f t="shared" si="184"/>
        <v>198.8967546522567</v>
      </c>
      <c r="AN94" s="1">
        <f t="shared" si="184"/>
        <v>182.22420154581201</v>
      </c>
      <c r="AO94" s="1">
        <f t="shared" si="184"/>
        <v>218.04238919879776</v>
      </c>
      <c r="AP94" s="1">
        <f t="shared" si="184"/>
        <v>266.3167820021863</v>
      </c>
      <c r="AQ94" s="1">
        <f t="shared" si="184"/>
        <v>239.78898036218956</v>
      </c>
      <c r="AR94" s="1">
        <f t="shared" si="184"/>
        <v>217.46855580340701</v>
      </c>
      <c r="AS94" s="1">
        <f t="shared" si="184"/>
        <v>217.13417449052096</v>
      </c>
      <c r="AT94" s="31">
        <f t="shared" si="136"/>
        <v>86.614115329378677</v>
      </c>
      <c r="AU94" s="6">
        <f t="shared" si="135"/>
        <v>0.57727311316242791</v>
      </c>
      <c r="AX94" s="58"/>
      <c r="AY94" s="34" t="s">
        <v>1</v>
      </c>
      <c r="AZ94" s="34">
        <v>3.3969999999999998</v>
      </c>
      <c r="BA94" s="34">
        <v>56.834000000000003</v>
      </c>
    </row>
    <row r="95" spans="1:53" x14ac:dyDescent="0.25">
      <c r="A95" s="31"/>
      <c r="B95" s="31"/>
      <c r="C95" s="10">
        <f>$C$90</f>
        <v>50</v>
      </c>
      <c r="D95" s="1">
        <f t="shared" si="185"/>
        <v>3454.42</v>
      </c>
      <c r="E95" s="6">
        <f>$W$200</f>
        <v>554.09373684210516</v>
      </c>
      <c r="F95" s="10">
        <f t="shared" si="174"/>
        <v>268.18301734761803</v>
      </c>
      <c r="G95" s="1">
        <f t="shared" si="176"/>
        <v>260.03181330098846</v>
      </c>
      <c r="H95" s="1">
        <f t="shared" ref="H95:H126" si="186">SQRT(H94^2+2*$P$195*9.81* $C95)</f>
        <v>249.69119821005404</v>
      </c>
      <c r="I95" s="1">
        <f t="shared" si="137"/>
        <v>229.60037773264108</v>
      </c>
      <c r="J95" s="1">
        <f t="shared" si="178"/>
        <v>193.64380630218989</v>
      </c>
      <c r="K95" s="1">
        <f t="shared" si="138"/>
        <v>154.04674131212332</v>
      </c>
      <c r="L95" s="1">
        <f t="shared" si="179"/>
        <v>111.12924468310536</v>
      </c>
      <c r="M95" s="23">
        <f>$W$201</f>
        <v>95.561017460821162</v>
      </c>
      <c r="N95" s="1">
        <f t="shared" si="183"/>
        <v>358.89425720439027</v>
      </c>
      <c r="O95" s="1">
        <f t="shared" si="183"/>
        <v>353.21060072279346</v>
      </c>
      <c r="P95" s="1">
        <f t="shared" si="183"/>
        <v>346.17030855506334</v>
      </c>
      <c r="Q95" s="1">
        <f t="shared" si="183"/>
        <v>346.74642524588489</v>
      </c>
      <c r="R95" s="1">
        <f t="shared" si="183"/>
        <v>344.87871182562174</v>
      </c>
      <c r="S95" s="1">
        <f t="shared" si="183"/>
        <v>339.92262974271068</v>
      </c>
      <c r="T95" s="1">
        <f t="shared" si="183"/>
        <v>314.65920868935154</v>
      </c>
      <c r="U95" s="1">
        <f t="shared" si="183"/>
        <v>320.29931571503596</v>
      </c>
      <c r="V95" s="1">
        <f t="shared" si="183"/>
        <v>349.90373244079598</v>
      </c>
      <c r="W95" s="1">
        <f t="shared" si="183"/>
        <v>325.59900859667624</v>
      </c>
      <c r="X95" s="1">
        <f t="shared" si="183"/>
        <v>302.09424022847509</v>
      </c>
      <c r="Y95" s="6">
        <f t="shared" si="183"/>
        <v>280.3942993494698</v>
      </c>
      <c r="Z95" s="10">
        <f t="shared" si="175"/>
        <v>247.17516796327416</v>
      </c>
      <c r="AA95" s="1">
        <f t="shared" si="177"/>
        <v>257.56135888871228</v>
      </c>
      <c r="AB95" s="1">
        <f t="shared" ref="AB95:AB126" si="187">SQRT(AB96^2+2*$P$195*9.81* $C95)</f>
        <v>262.80239341907287</v>
      </c>
      <c r="AC95" s="1">
        <f t="shared" si="139"/>
        <v>270.34514057713989</v>
      </c>
      <c r="AD95" s="1">
        <f t="shared" si="180"/>
        <v>305.22080229106285</v>
      </c>
      <c r="AE95" s="1">
        <f t="shared" si="140"/>
        <v>312.02967313970191</v>
      </c>
      <c r="AF95" s="1">
        <f t="shared" si="181"/>
        <v>350.25937991128467</v>
      </c>
      <c r="AG95" s="23">
        <f>$W$201</f>
        <v>95.561017460821162</v>
      </c>
      <c r="AH95" s="1">
        <f t="shared" si="184"/>
        <v>80.020528455458916</v>
      </c>
      <c r="AI95" s="1">
        <f t="shared" si="184"/>
        <v>93.628508217083791</v>
      </c>
      <c r="AJ95" s="1">
        <f t="shared" si="184"/>
        <v>104.44921443987836</v>
      </c>
      <c r="AK95" s="1">
        <f t="shared" si="184"/>
        <v>139.40858176166918</v>
      </c>
      <c r="AL95" s="1">
        <f t="shared" si="184"/>
        <v>197.55425741426083</v>
      </c>
      <c r="AM95" s="1">
        <f t="shared" si="184"/>
        <v>196.11526970432465</v>
      </c>
      <c r="AN95" s="1">
        <f t="shared" si="184"/>
        <v>179.18409424111482</v>
      </c>
      <c r="AO95" s="1">
        <f t="shared" si="184"/>
        <v>215.50815178902167</v>
      </c>
      <c r="AP95" s="1">
        <f t="shared" si="184"/>
        <v>264.24592404803525</v>
      </c>
      <c r="AQ95" s="1">
        <f t="shared" si="184"/>
        <v>237.48691564618574</v>
      </c>
      <c r="AR95" s="1">
        <f t="shared" si="184"/>
        <v>214.92755235943937</v>
      </c>
      <c r="AS95" s="1">
        <f t="shared" si="184"/>
        <v>214.58921159200898</v>
      </c>
      <c r="AT95" s="31">
        <f t="shared" si="136"/>
        <v>80.020528455458916</v>
      </c>
      <c r="AU95" s="6">
        <f t="shared" si="135"/>
        <v>0.62483966258522072</v>
      </c>
      <c r="AX95" s="58"/>
      <c r="AY95" s="34" t="s">
        <v>1</v>
      </c>
      <c r="AZ95" s="34">
        <v>3.3330000000000002</v>
      </c>
      <c r="BA95" s="34">
        <v>52.927</v>
      </c>
    </row>
    <row r="96" spans="1:53" x14ac:dyDescent="0.25">
      <c r="A96" s="4"/>
      <c r="B96" s="4"/>
      <c r="C96" s="12">
        <v>33.520000000000003</v>
      </c>
      <c r="D96" s="5">
        <f t="shared" si="185"/>
        <v>3487.94</v>
      </c>
      <c r="E96" s="14">
        <f>$W$200</f>
        <v>554.09373684210516</v>
      </c>
      <c r="F96" s="12">
        <f t="shared" si="174"/>
        <v>269.55280128700724</v>
      </c>
      <c r="G96" s="5">
        <f t="shared" si="176"/>
        <v>261.44430729430718</v>
      </c>
      <c r="H96" s="5">
        <f t="shared" si="186"/>
        <v>251.16185289882796</v>
      </c>
      <c r="I96" s="5">
        <f t="shared" si="137"/>
        <v>231.19886535831327</v>
      </c>
      <c r="J96" s="5">
        <f t="shared" si="178"/>
        <v>195.53645595438218</v>
      </c>
      <c r="K96" s="5">
        <f t="shared" si="138"/>
        <v>156.41924560898585</v>
      </c>
      <c r="L96" s="5">
        <f t="shared" si="179"/>
        <v>114.395327316449</v>
      </c>
      <c r="M96" s="24">
        <f>$W$201</f>
        <v>95.561017460821162</v>
      </c>
      <c r="N96" s="5">
        <f t="shared" si="183"/>
        <v>359.9189766354242</v>
      </c>
      <c r="O96" s="5">
        <f t="shared" si="183"/>
        <v>354.25176125314692</v>
      </c>
      <c r="P96" s="5">
        <f t="shared" si="183"/>
        <v>347.23257971150656</v>
      </c>
      <c r="Q96" s="5">
        <f t="shared" si="183"/>
        <v>347.80693683249052</v>
      </c>
      <c r="R96" s="5">
        <f t="shared" si="183"/>
        <v>345.94494902874391</v>
      </c>
      <c r="S96" s="5">
        <f t="shared" si="183"/>
        <v>341.00436375389683</v>
      </c>
      <c r="T96" s="5">
        <f t="shared" si="183"/>
        <v>315.8274837644895</v>
      </c>
      <c r="U96" s="5">
        <f t="shared" si="183"/>
        <v>321.44709290258061</v>
      </c>
      <c r="V96" s="5">
        <f t="shared" si="183"/>
        <v>350.95470343621287</v>
      </c>
      <c r="W96" s="5">
        <f t="shared" si="183"/>
        <v>326.72816879959777</v>
      </c>
      <c r="X96" s="5">
        <f t="shared" si="183"/>
        <v>303.31091616890353</v>
      </c>
      <c r="Y96" s="14">
        <f t="shared" si="183"/>
        <v>281.70471241298054</v>
      </c>
      <c r="Z96" s="12">
        <f t="shared" si="175"/>
        <v>244.94253133678683</v>
      </c>
      <c r="AA96" s="5">
        <f t="shared" si="177"/>
        <v>255.41952468948034</v>
      </c>
      <c r="AB96" s="5">
        <f t="shared" si="187"/>
        <v>260.70362096985372</v>
      </c>
      <c r="AC96" s="5">
        <f t="shared" si="139"/>
        <v>268.30537645316303</v>
      </c>
      <c r="AD96" s="5">
        <f t="shared" si="180"/>
        <v>303.41558653305879</v>
      </c>
      <c r="AE96" s="5">
        <f t="shared" si="140"/>
        <v>310.26407610238931</v>
      </c>
      <c r="AF96" s="5">
        <f t="shared" si="181"/>
        <v>348.68741476548541</v>
      </c>
      <c r="AG96" s="24">
        <f>$W$201</f>
        <v>95.561017460821162</v>
      </c>
      <c r="AH96" s="5">
        <f t="shared" si="184"/>
        <v>72.832444516787362</v>
      </c>
      <c r="AI96" s="5">
        <f t="shared" si="184"/>
        <v>87.564704938442659</v>
      </c>
      <c r="AJ96" s="5">
        <f t="shared" si="184"/>
        <v>99.050080247860947</v>
      </c>
      <c r="AK96" s="5">
        <f t="shared" si="184"/>
        <v>135.41060766719866</v>
      </c>
      <c r="AL96" s="5">
        <f t="shared" si="184"/>
        <v>194.75359976775789</v>
      </c>
      <c r="AM96" s="5">
        <f t="shared" si="184"/>
        <v>193.29376350829324</v>
      </c>
      <c r="AN96" s="5">
        <f t="shared" si="184"/>
        <v>176.09150924734763</v>
      </c>
      <c r="AO96" s="5">
        <f t="shared" si="184"/>
        <v>212.94375662958518</v>
      </c>
      <c r="AP96" s="5">
        <f t="shared" si="184"/>
        <v>262.15870837338213</v>
      </c>
      <c r="AQ96" s="5">
        <f t="shared" si="184"/>
        <v>235.16231650317306</v>
      </c>
      <c r="AR96" s="5">
        <f t="shared" si="184"/>
        <v>212.35614604531594</v>
      </c>
      <c r="AS96" s="5">
        <f t="shared" si="184"/>
        <v>212.01370175458001</v>
      </c>
      <c r="AT96" s="4">
        <f t="shared" si="136"/>
        <v>72.832444516787362</v>
      </c>
      <c r="AU96" s="14">
        <f t="shared" si="135"/>
        <v>0.46023444939121716</v>
      </c>
      <c r="AX96" s="58"/>
      <c r="AY96" s="34" t="s">
        <v>1</v>
      </c>
      <c r="AZ96" s="34">
        <v>3.2810000000000001</v>
      </c>
      <c r="BA96" s="34">
        <v>51.993000000000002</v>
      </c>
    </row>
    <row r="97" spans="1:53" x14ac:dyDescent="0.25">
      <c r="A97" s="30" t="s">
        <v>99</v>
      </c>
      <c r="B97" s="30">
        <f>AZ498</f>
        <v>7.1</v>
      </c>
      <c r="C97" s="11">
        <v>0</v>
      </c>
      <c r="D97" s="8">
        <f>D96+C97</f>
        <v>3487.94</v>
      </c>
      <c r="E97" s="9">
        <v>0</v>
      </c>
      <c r="F97" s="11">
        <f t="shared" si="174"/>
        <v>269.55280128700724</v>
      </c>
      <c r="G97" s="8">
        <f t="shared" si="176"/>
        <v>261.44430729430718</v>
      </c>
      <c r="H97" s="8">
        <f t="shared" si="186"/>
        <v>251.16185289882796</v>
      </c>
      <c r="I97" s="8">
        <f t="shared" si="137"/>
        <v>231.19886535831327</v>
      </c>
      <c r="J97" s="8">
        <f t="shared" si="178"/>
        <v>195.53645595438218</v>
      </c>
      <c r="K97" s="8">
        <f t="shared" si="138"/>
        <v>156.41924560898585</v>
      </c>
      <c r="L97" s="8">
        <f t="shared" si="179"/>
        <v>114.395327316449</v>
      </c>
      <c r="M97" s="8">
        <f t="shared" ref="M97:M128" si="188">SQRT(M96^2+2*$P$195*9.81* $C97)</f>
        <v>95.561017460821162</v>
      </c>
      <c r="N97" s="8">
        <f t="shared" si="183"/>
        <v>359.9189766354242</v>
      </c>
      <c r="O97" s="8">
        <f t="shared" si="183"/>
        <v>354.25176125314692</v>
      </c>
      <c r="P97" s="8">
        <f t="shared" si="183"/>
        <v>347.23257971150656</v>
      </c>
      <c r="Q97" s="8">
        <f t="shared" si="183"/>
        <v>347.80693683249052</v>
      </c>
      <c r="R97" s="8">
        <f t="shared" si="183"/>
        <v>345.94494902874391</v>
      </c>
      <c r="S97" s="8">
        <f t="shared" si="183"/>
        <v>341.00436375389683</v>
      </c>
      <c r="T97" s="8">
        <f t="shared" si="183"/>
        <v>315.8274837644895</v>
      </c>
      <c r="U97" s="8">
        <f t="shared" si="183"/>
        <v>321.44709290258061</v>
      </c>
      <c r="V97" s="8">
        <f t="shared" si="183"/>
        <v>350.95470343621287</v>
      </c>
      <c r="W97" s="8">
        <f t="shared" si="183"/>
        <v>326.72816879959777</v>
      </c>
      <c r="X97" s="8">
        <f t="shared" si="183"/>
        <v>303.31091616890353</v>
      </c>
      <c r="Y97" s="9">
        <f t="shared" si="183"/>
        <v>281.70471241298054</v>
      </c>
      <c r="Z97" s="11">
        <f t="shared" si="175"/>
        <v>243.43430688724379</v>
      </c>
      <c r="AA97" s="8">
        <f t="shared" si="177"/>
        <v>253.97352559784662</v>
      </c>
      <c r="AB97" s="8">
        <f t="shared" si="187"/>
        <v>259.28709204045072</v>
      </c>
      <c r="AC97" s="8">
        <f t="shared" si="139"/>
        <v>266.92919125804417</v>
      </c>
      <c r="AD97" s="8">
        <f t="shared" si="180"/>
        <v>302.19933200323271</v>
      </c>
      <c r="AE97" s="8">
        <f t="shared" si="140"/>
        <v>309.07477255782169</v>
      </c>
      <c r="AF97" s="8">
        <f t="shared" si="181"/>
        <v>347.62958925821846</v>
      </c>
      <c r="AG97" s="8">
        <f t="shared" ref="AG97:AG128" si="189">SQRT(AG98^2+2*$P$195*9.81* $C97)</f>
        <v>366.61781420185696</v>
      </c>
      <c r="AH97" s="8">
        <f t="shared" si="184"/>
        <v>67.586855869251011</v>
      </c>
      <c r="AI97" s="8">
        <f t="shared" si="184"/>
        <v>83.252601538669794</v>
      </c>
      <c r="AJ97" s="8">
        <f t="shared" si="184"/>
        <v>95.259311928586243</v>
      </c>
      <c r="AK97" s="8">
        <f t="shared" si="184"/>
        <v>132.66292165032399</v>
      </c>
      <c r="AL97" s="8">
        <f t="shared" si="184"/>
        <v>192.8532673679656</v>
      </c>
      <c r="AM97" s="8">
        <f t="shared" si="184"/>
        <v>191.37893594437188</v>
      </c>
      <c r="AN97" s="8">
        <f t="shared" si="184"/>
        <v>173.98746432145253</v>
      </c>
      <c r="AO97" s="8">
        <f t="shared" si="184"/>
        <v>211.20715328681462</v>
      </c>
      <c r="AP97" s="8">
        <f t="shared" si="184"/>
        <v>260.75008434897967</v>
      </c>
      <c r="AQ97" s="8">
        <f t="shared" si="184"/>
        <v>233.59095276816382</v>
      </c>
      <c r="AR97" s="8">
        <f t="shared" si="184"/>
        <v>210.61469767141028</v>
      </c>
      <c r="AS97" s="8">
        <f t="shared" si="184"/>
        <v>210.26941728097313</v>
      </c>
      <c r="AT97" s="30">
        <f t="shared" si="136"/>
        <v>67.586855869251011</v>
      </c>
      <c r="AU97" s="9">
        <f t="shared" si="135"/>
        <v>0</v>
      </c>
      <c r="AX97" s="58"/>
      <c r="AY97" s="34" t="s">
        <v>1</v>
      </c>
      <c r="AZ97" s="34">
        <v>3.2330000000000001</v>
      </c>
      <c r="BA97" s="34">
        <v>50.747</v>
      </c>
    </row>
    <row r="98" spans="1:53" x14ac:dyDescent="0.25">
      <c r="A98" s="4"/>
      <c r="B98" s="4"/>
      <c r="C98" s="12">
        <v>7.1</v>
      </c>
      <c r="D98" s="5">
        <f>D97+C98</f>
        <v>3495.04</v>
      </c>
      <c r="E98" s="14">
        <v>0</v>
      </c>
      <c r="F98" s="12">
        <f t="shared" si="174"/>
        <v>269.8420480979064</v>
      </c>
      <c r="G98" s="5">
        <f t="shared" si="176"/>
        <v>261.74251480529512</v>
      </c>
      <c r="H98" s="5">
        <f t="shared" si="186"/>
        <v>251.47225411876454</v>
      </c>
      <c r="I98" s="5">
        <f t="shared" si="137"/>
        <v>231.5360308525899</v>
      </c>
      <c r="J98" s="5">
        <f t="shared" si="178"/>
        <v>195.93499903590487</v>
      </c>
      <c r="K98" s="5">
        <f t="shared" si="138"/>
        <v>156.91717126205225</v>
      </c>
      <c r="L98" s="5">
        <f t="shared" si="179"/>
        <v>115.07523257346692</v>
      </c>
      <c r="M98" s="5">
        <f t="shared" si="188"/>
        <v>96.373888051418604</v>
      </c>
      <c r="N98" s="5">
        <f t="shared" si="183"/>
        <v>360.13565219551793</v>
      </c>
      <c r="O98" s="5">
        <f t="shared" si="183"/>
        <v>354.47190098928382</v>
      </c>
      <c r="P98" s="5">
        <f t="shared" si="183"/>
        <v>347.45716664519637</v>
      </c>
      <c r="Q98" s="5">
        <f t="shared" si="183"/>
        <v>348.0311531297163</v>
      </c>
      <c r="R98" s="5">
        <f t="shared" si="183"/>
        <v>346.17037134697159</v>
      </c>
      <c r="S98" s="5">
        <f t="shared" si="183"/>
        <v>341.23304989288476</v>
      </c>
      <c r="T98" s="5">
        <f t="shared" si="183"/>
        <v>316.07438640454382</v>
      </c>
      <c r="U98" s="5">
        <f t="shared" si="183"/>
        <v>321.6896824200619</v>
      </c>
      <c r="V98" s="5">
        <f t="shared" si="183"/>
        <v>351.17690998128012</v>
      </c>
      <c r="W98" s="5">
        <f t="shared" si="183"/>
        <v>326.96684010330233</v>
      </c>
      <c r="X98" s="5">
        <f t="shared" si="183"/>
        <v>303.56799914882271</v>
      </c>
      <c r="Y98" s="14">
        <f t="shared" si="183"/>
        <v>281.9814944915359</v>
      </c>
      <c r="Z98" s="12">
        <f t="shared" si="175"/>
        <v>243.43430688724379</v>
      </c>
      <c r="AA98" s="5">
        <f t="shared" si="177"/>
        <v>253.97352559784662</v>
      </c>
      <c r="AB98" s="5">
        <f t="shared" si="187"/>
        <v>259.28709204045072</v>
      </c>
      <c r="AC98" s="5">
        <f t="shared" si="139"/>
        <v>266.92919125804417</v>
      </c>
      <c r="AD98" s="5">
        <f t="shared" si="180"/>
        <v>302.19933200323271</v>
      </c>
      <c r="AE98" s="5">
        <f t="shared" si="140"/>
        <v>309.07477255782169</v>
      </c>
      <c r="AF98" s="5">
        <f t="shared" si="181"/>
        <v>347.62958925821846</v>
      </c>
      <c r="AG98" s="5">
        <f t="shared" si="189"/>
        <v>366.61781420185696</v>
      </c>
      <c r="AH98" s="5">
        <f t="shared" si="184"/>
        <v>67.586855869251011</v>
      </c>
      <c r="AI98" s="5">
        <f t="shared" si="184"/>
        <v>83.252601538669794</v>
      </c>
      <c r="AJ98" s="5">
        <f t="shared" si="184"/>
        <v>95.259311928586243</v>
      </c>
      <c r="AK98" s="5">
        <f t="shared" si="184"/>
        <v>132.66292165032399</v>
      </c>
      <c r="AL98" s="5">
        <f t="shared" si="184"/>
        <v>192.8532673679656</v>
      </c>
      <c r="AM98" s="5">
        <f t="shared" si="184"/>
        <v>191.37893594437188</v>
      </c>
      <c r="AN98" s="5">
        <f t="shared" si="184"/>
        <v>173.98746432145253</v>
      </c>
      <c r="AO98" s="5">
        <f t="shared" si="184"/>
        <v>211.20715328681462</v>
      </c>
      <c r="AP98" s="5">
        <f t="shared" si="184"/>
        <v>260.75008434897967</v>
      </c>
      <c r="AQ98" s="5">
        <f t="shared" si="184"/>
        <v>233.59095276816382</v>
      </c>
      <c r="AR98" s="5">
        <f t="shared" si="184"/>
        <v>210.61469767141028</v>
      </c>
      <c r="AS98" s="5">
        <f t="shared" si="184"/>
        <v>210.26941728097313</v>
      </c>
      <c r="AT98" s="4">
        <f t="shared" si="136"/>
        <v>67.586855869251011</v>
      </c>
      <c r="AU98" s="14">
        <f t="shared" si="135"/>
        <v>0.1050500117025</v>
      </c>
      <c r="AX98" s="58"/>
      <c r="AY98" s="34" t="s">
        <v>1</v>
      </c>
      <c r="AZ98" s="34">
        <v>3.194</v>
      </c>
      <c r="BA98" s="34">
        <v>50.496000000000002</v>
      </c>
    </row>
    <row r="99" spans="1:53" x14ac:dyDescent="0.25">
      <c r="A99" s="30" t="s">
        <v>36</v>
      </c>
      <c r="B99" s="30">
        <f>SUM(AZ499:AZ520)</f>
        <v>153.44900000000001</v>
      </c>
      <c r="C99" s="11">
        <v>0</v>
      </c>
      <c r="D99" s="8">
        <f>D98+C99</f>
        <v>3495.04</v>
      </c>
      <c r="E99" s="9">
        <f>$X$200</f>
        <v>267.70331818181819</v>
      </c>
      <c r="F99" s="11">
        <f t="shared" si="174"/>
        <v>269.8420480979064</v>
      </c>
      <c r="G99" s="8">
        <f t="shared" si="176"/>
        <v>261.74251480529512</v>
      </c>
      <c r="H99" s="8">
        <f t="shared" si="186"/>
        <v>251.47225411876454</v>
      </c>
      <c r="I99" s="8">
        <f t="shared" si="137"/>
        <v>231.5360308525899</v>
      </c>
      <c r="J99" s="8">
        <f t="shared" si="178"/>
        <v>195.93499903590487</v>
      </c>
      <c r="K99" s="8">
        <f t="shared" si="138"/>
        <v>156.91717126205225</v>
      </c>
      <c r="L99" s="8">
        <f t="shared" si="179"/>
        <v>115.07523257346692</v>
      </c>
      <c r="M99" s="8">
        <f t="shared" si="188"/>
        <v>96.373888051418604</v>
      </c>
      <c r="N99" s="22">
        <f>$X$201</f>
        <v>66.422623000683359</v>
      </c>
      <c r="O99" s="8">
        <f t="shared" ref="O99:Y105" si="190">SQRT(O98^2+2*$P$195*9.81* $C99)</f>
        <v>354.47190098928382</v>
      </c>
      <c r="P99" s="8">
        <f t="shared" si="190"/>
        <v>347.45716664519637</v>
      </c>
      <c r="Q99" s="8">
        <f t="shared" si="190"/>
        <v>348.0311531297163</v>
      </c>
      <c r="R99" s="8">
        <f t="shared" si="190"/>
        <v>346.17037134697159</v>
      </c>
      <c r="S99" s="8">
        <f t="shared" si="190"/>
        <v>341.23304989288476</v>
      </c>
      <c r="T99" s="8">
        <f t="shared" si="190"/>
        <v>316.07438640454382</v>
      </c>
      <c r="U99" s="8">
        <f t="shared" si="190"/>
        <v>321.6896824200619</v>
      </c>
      <c r="V99" s="8">
        <f t="shared" si="190"/>
        <v>351.17690998128012</v>
      </c>
      <c r="W99" s="8">
        <f t="shared" si="190"/>
        <v>326.96684010330233</v>
      </c>
      <c r="X99" s="8">
        <f t="shared" si="190"/>
        <v>303.56799914882271</v>
      </c>
      <c r="Y99" s="9">
        <f t="shared" si="190"/>
        <v>281.9814944915359</v>
      </c>
      <c r="Z99" s="11">
        <f t="shared" si="175"/>
        <v>243.11364324050757</v>
      </c>
      <c r="AA99" s="8">
        <f t="shared" si="177"/>
        <v>253.66618510278434</v>
      </c>
      <c r="AB99" s="8">
        <f t="shared" si="187"/>
        <v>258.98605726716863</v>
      </c>
      <c r="AC99" s="8">
        <f t="shared" si="139"/>
        <v>266.63678460721343</v>
      </c>
      <c r="AD99" s="8">
        <f t="shared" si="180"/>
        <v>301.94108369547871</v>
      </c>
      <c r="AE99" s="8">
        <f t="shared" si="140"/>
        <v>308.82227379460375</v>
      </c>
      <c r="AF99" s="8">
        <f t="shared" si="181"/>
        <v>347.40511379056824</v>
      </c>
      <c r="AG99" s="8">
        <f t="shared" si="189"/>
        <v>366.4049719233451</v>
      </c>
      <c r="AH99" s="22">
        <f>$X$201</f>
        <v>66.422623000683359</v>
      </c>
      <c r="AI99" s="8">
        <f t="shared" ref="AI99:AS105" si="191">SQRT(AI100^2+2*$P$195*9.81* $C99)</f>
        <v>82.310251019885271</v>
      </c>
      <c r="AJ99" s="8">
        <f t="shared" si="191"/>
        <v>94.436848047293978</v>
      </c>
      <c r="AK99" s="8">
        <f t="shared" si="191"/>
        <v>132.07358759721794</v>
      </c>
      <c r="AL99" s="8">
        <f t="shared" si="191"/>
        <v>192.44834240517642</v>
      </c>
      <c r="AM99" s="8">
        <f t="shared" si="191"/>
        <v>190.97088490971601</v>
      </c>
      <c r="AN99" s="8">
        <f t="shared" si="191"/>
        <v>173.53852454428878</v>
      </c>
      <c r="AO99" s="8">
        <f t="shared" si="191"/>
        <v>210.83748091722214</v>
      </c>
      <c r="AP99" s="8">
        <f t="shared" si="191"/>
        <v>260.45074054031795</v>
      </c>
      <c r="AQ99" s="8">
        <f t="shared" si="191"/>
        <v>233.25675761944933</v>
      </c>
      <c r="AR99" s="8">
        <f t="shared" si="191"/>
        <v>210.24398358863817</v>
      </c>
      <c r="AS99" s="8">
        <f t="shared" si="191"/>
        <v>209.89809337790567</v>
      </c>
      <c r="AT99" s="30">
        <f t="shared" si="136"/>
        <v>66.422623000683359</v>
      </c>
      <c r="AU99" s="9">
        <f t="shared" si="135"/>
        <v>0</v>
      </c>
      <c r="AX99" s="58"/>
      <c r="AY99" s="34" t="s">
        <v>1</v>
      </c>
      <c r="AZ99" s="34">
        <v>3.15</v>
      </c>
      <c r="BA99" s="34">
        <v>47.045000000000002</v>
      </c>
    </row>
    <row r="100" spans="1:53" x14ac:dyDescent="0.25">
      <c r="A100" s="31"/>
      <c r="B100" s="31"/>
      <c r="C100" s="10">
        <f>$C$90</f>
        <v>50</v>
      </c>
      <c r="D100" s="1">
        <f t="shared" ref="D100:D103" si="192">D99+C100</f>
        <v>3545.04</v>
      </c>
      <c r="E100" s="6">
        <f>$X$200</f>
        <v>267.70331818181819</v>
      </c>
      <c r="F100" s="10">
        <f t="shared" si="174"/>
        <v>271.87028326331074</v>
      </c>
      <c r="G100" s="1">
        <f t="shared" si="176"/>
        <v>263.83302305928299</v>
      </c>
      <c r="H100" s="1">
        <f t="shared" si="186"/>
        <v>253.64742181140437</v>
      </c>
      <c r="I100" s="1">
        <f t="shared" si="137"/>
        <v>233.89667287708789</v>
      </c>
      <c r="J100" s="1">
        <f t="shared" si="178"/>
        <v>198.71900726201318</v>
      </c>
      <c r="K100" s="1">
        <f t="shared" si="138"/>
        <v>160.3799196810007</v>
      </c>
      <c r="L100" s="1">
        <f t="shared" si="179"/>
        <v>119.7540360565668</v>
      </c>
      <c r="M100" s="1">
        <f t="shared" si="188"/>
        <v>101.91489733178054</v>
      </c>
      <c r="N100" s="23">
        <f>$X$201</f>
        <v>66.422623000683359</v>
      </c>
      <c r="O100" s="1">
        <f t="shared" si="190"/>
        <v>356.01832620099299</v>
      </c>
      <c r="P100" s="1">
        <f t="shared" si="190"/>
        <v>349.03467256578932</v>
      </c>
      <c r="Q100" s="1">
        <f t="shared" si="190"/>
        <v>349.60606909606139</v>
      </c>
      <c r="R100" s="1">
        <f t="shared" si="190"/>
        <v>347.75371457182194</v>
      </c>
      <c r="S100" s="1">
        <f t="shared" si="190"/>
        <v>342.83919603685922</v>
      </c>
      <c r="T100" s="1">
        <f t="shared" si="190"/>
        <v>317.80770560357541</v>
      </c>
      <c r="U100" s="1">
        <f t="shared" si="190"/>
        <v>323.39290619232867</v>
      </c>
      <c r="V100" s="1">
        <f t="shared" si="190"/>
        <v>352.73778094216124</v>
      </c>
      <c r="W100" s="1">
        <f t="shared" si="190"/>
        <v>328.64271561551226</v>
      </c>
      <c r="X100" s="1">
        <f t="shared" si="190"/>
        <v>305.37231391732229</v>
      </c>
      <c r="Y100" s="6">
        <f t="shared" si="190"/>
        <v>283.9230234336062</v>
      </c>
      <c r="Z100" s="10">
        <f t="shared" si="175"/>
        <v>243.11364324050757</v>
      </c>
      <c r="AA100" s="1">
        <f t="shared" si="177"/>
        <v>253.66618510278434</v>
      </c>
      <c r="AB100" s="1">
        <f t="shared" si="187"/>
        <v>258.98605726716863</v>
      </c>
      <c r="AC100" s="1">
        <f t="shared" si="139"/>
        <v>266.63678460721343</v>
      </c>
      <c r="AD100" s="1">
        <f t="shared" si="180"/>
        <v>301.94108369547871</v>
      </c>
      <c r="AE100" s="1">
        <f t="shared" si="140"/>
        <v>308.82227379460375</v>
      </c>
      <c r="AF100" s="1">
        <f t="shared" si="181"/>
        <v>347.40511379056824</v>
      </c>
      <c r="AG100" s="1">
        <f t="shared" si="189"/>
        <v>366.4049719233451</v>
      </c>
      <c r="AH100" s="23">
        <f>$X$201</f>
        <v>66.422623000683359</v>
      </c>
      <c r="AI100" s="1">
        <f t="shared" si="191"/>
        <v>82.310251019885271</v>
      </c>
      <c r="AJ100" s="1">
        <f t="shared" si="191"/>
        <v>94.436848047293978</v>
      </c>
      <c r="AK100" s="1">
        <f t="shared" si="191"/>
        <v>132.07358759721794</v>
      </c>
      <c r="AL100" s="1">
        <f t="shared" si="191"/>
        <v>192.44834240517642</v>
      </c>
      <c r="AM100" s="1">
        <f t="shared" si="191"/>
        <v>190.97088490971601</v>
      </c>
      <c r="AN100" s="1">
        <f t="shared" si="191"/>
        <v>173.53852454428878</v>
      </c>
      <c r="AO100" s="1">
        <f t="shared" si="191"/>
        <v>210.83748091722214</v>
      </c>
      <c r="AP100" s="1">
        <f t="shared" si="191"/>
        <v>260.45074054031795</v>
      </c>
      <c r="AQ100" s="1">
        <f t="shared" si="191"/>
        <v>233.25675761944933</v>
      </c>
      <c r="AR100" s="1">
        <f t="shared" si="191"/>
        <v>210.24398358863817</v>
      </c>
      <c r="AS100" s="1">
        <f t="shared" si="191"/>
        <v>209.89809337790567</v>
      </c>
      <c r="AT100" s="31">
        <f t="shared" si="136"/>
        <v>66.422623000683359</v>
      </c>
      <c r="AU100" s="6">
        <f t="shared" si="135"/>
        <v>0.75275557846436747</v>
      </c>
      <c r="AX100" s="58"/>
      <c r="AY100" s="34" t="s">
        <v>1</v>
      </c>
      <c r="AZ100" s="34">
        <v>3.1139999999999999</v>
      </c>
      <c r="BA100" s="34">
        <v>46.844000000000001</v>
      </c>
    </row>
    <row r="101" spans="1:53" x14ac:dyDescent="0.25">
      <c r="A101" s="31"/>
      <c r="B101" s="31"/>
      <c r="C101" s="10">
        <f>$C$90</f>
        <v>50</v>
      </c>
      <c r="D101" s="1">
        <f t="shared" si="192"/>
        <v>3595.04</v>
      </c>
      <c r="E101" s="6">
        <f>$X$200</f>
        <v>267.70331818181819</v>
      </c>
      <c r="F101" s="10">
        <f t="shared" si="174"/>
        <v>273.88349881231039</v>
      </c>
      <c r="G101" s="1">
        <f t="shared" si="176"/>
        <v>265.90709666460606</v>
      </c>
      <c r="H101" s="1">
        <f t="shared" si="186"/>
        <v>255.80409416499279</v>
      </c>
      <c r="I101" s="1">
        <f t="shared" si="137"/>
        <v>236.23372659925479</v>
      </c>
      <c r="J101" s="1">
        <f t="shared" si="178"/>
        <v>201.46454737049902</v>
      </c>
      <c r="K101" s="1">
        <f t="shared" si="138"/>
        <v>163.76946796300047</v>
      </c>
      <c r="L101" s="1">
        <f t="shared" si="179"/>
        <v>124.2567871459644</v>
      </c>
      <c r="M101" s="1">
        <f t="shared" si="188"/>
        <v>107.16980124152218</v>
      </c>
      <c r="N101" s="23">
        <f>$X$201</f>
        <v>66.422623000683359</v>
      </c>
      <c r="O101" s="1">
        <f t="shared" si="190"/>
        <v>357.55806324421866</v>
      </c>
      <c r="P101" s="1">
        <f t="shared" si="190"/>
        <v>350.60508075769206</v>
      </c>
      <c r="Q101" s="1">
        <f t="shared" si="190"/>
        <v>351.17392207964423</v>
      </c>
      <c r="R101" s="1">
        <f t="shared" si="190"/>
        <v>349.32988134212081</v>
      </c>
      <c r="S101" s="1">
        <f t="shared" si="190"/>
        <v>344.43785265153423</v>
      </c>
      <c r="T101" s="1">
        <f t="shared" si="190"/>
        <v>319.53162244292639</v>
      </c>
      <c r="U101" s="1">
        <f t="shared" si="190"/>
        <v>325.08720641624808</v>
      </c>
      <c r="V101" s="1">
        <f t="shared" si="190"/>
        <v>354.29177538294641</v>
      </c>
      <c r="W101" s="1">
        <f t="shared" si="190"/>
        <v>330.31008844287282</v>
      </c>
      <c r="X101" s="1">
        <f t="shared" si="190"/>
        <v>307.16603019738307</v>
      </c>
      <c r="Y101" s="6">
        <f t="shared" si="190"/>
        <v>285.85136563549963</v>
      </c>
      <c r="Z101" s="10">
        <f t="shared" si="175"/>
        <v>240.84335890713862</v>
      </c>
      <c r="AA101" s="1">
        <f t="shared" si="177"/>
        <v>251.49117969543195</v>
      </c>
      <c r="AB101" s="1">
        <f t="shared" si="187"/>
        <v>256.85610340965843</v>
      </c>
      <c r="AC101" s="1">
        <f t="shared" si="139"/>
        <v>264.56843142308855</v>
      </c>
      <c r="AD101" s="1">
        <f t="shared" si="180"/>
        <v>300.11614089082258</v>
      </c>
      <c r="AE101" s="1">
        <f t="shared" si="140"/>
        <v>307.03823343627613</v>
      </c>
      <c r="AF101" s="1">
        <f t="shared" si="181"/>
        <v>345.82017449512352</v>
      </c>
      <c r="AG101" s="1">
        <f t="shared" si="189"/>
        <v>364.90256706434297</v>
      </c>
      <c r="AH101" s="23">
        <f>$X$201</f>
        <v>66.422623000683359</v>
      </c>
      <c r="AI101" s="1">
        <f t="shared" si="191"/>
        <v>75.340941213635787</v>
      </c>
      <c r="AJ101" s="1">
        <f t="shared" si="191"/>
        <v>88.428492405489379</v>
      </c>
      <c r="AK101" s="1">
        <f t="shared" si="191"/>
        <v>127.84644125199574</v>
      </c>
      <c r="AL101" s="1">
        <f t="shared" si="191"/>
        <v>189.57226720831301</v>
      </c>
      <c r="AM101" s="1">
        <f t="shared" si="191"/>
        <v>188.07221720179723</v>
      </c>
      <c r="AN101" s="1">
        <f t="shared" si="191"/>
        <v>170.34347507612</v>
      </c>
      <c r="AO101" s="1">
        <f t="shared" si="191"/>
        <v>208.21556944551483</v>
      </c>
      <c r="AP101" s="1">
        <f t="shared" si="191"/>
        <v>258.33286327527134</v>
      </c>
      <c r="AQ101" s="1">
        <f t="shared" si="191"/>
        <v>230.88957311913964</v>
      </c>
      <c r="AR101" s="1">
        <f t="shared" si="191"/>
        <v>207.61457712602831</v>
      </c>
      <c r="AS101" s="1">
        <f t="shared" si="191"/>
        <v>207.26429891247554</v>
      </c>
      <c r="AT101" s="31">
        <f t="shared" si="136"/>
        <v>66.422623000683359</v>
      </c>
      <c r="AU101" s="6">
        <f t="shared" ref="AU101:AU132" si="193">($C101/$AT101)</f>
        <v>0.75275557846436747</v>
      </c>
      <c r="AX101" s="58"/>
      <c r="AY101" s="34" t="s">
        <v>1</v>
      </c>
      <c r="AZ101" s="34">
        <v>3.0859999999999999</v>
      </c>
      <c r="BA101" s="34">
        <v>44.331000000000003</v>
      </c>
    </row>
    <row r="102" spans="1:53" x14ac:dyDescent="0.25">
      <c r="A102" s="31"/>
      <c r="B102" s="31"/>
      <c r="C102" s="10">
        <f>$C$90</f>
        <v>50</v>
      </c>
      <c r="D102" s="1">
        <f t="shared" si="192"/>
        <v>3645.04</v>
      </c>
      <c r="E102" s="6">
        <f>$X$200</f>
        <v>267.70331818181819</v>
      </c>
      <c r="F102" s="10">
        <f t="shared" si="174"/>
        <v>275.88202355657904</v>
      </c>
      <c r="G102" s="1">
        <f t="shared" si="176"/>
        <v>267.96511723841996</v>
      </c>
      <c r="H102" s="1">
        <f t="shared" si="186"/>
        <v>257.94273510136412</v>
      </c>
      <c r="I102" s="1">
        <f t="shared" si="137"/>
        <v>238.54788530391852</v>
      </c>
      <c r="J102" s="1">
        <f t="shared" si="178"/>
        <v>204.17317122286181</v>
      </c>
      <c r="K102" s="1">
        <f t="shared" si="138"/>
        <v>167.0902709222899</v>
      </c>
      <c r="L102" s="1">
        <f t="shared" si="179"/>
        <v>128.60197957977749</v>
      </c>
      <c r="M102" s="1">
        <f t="shared" si="188"/>
        <v>112.17881394518027</v>
      </c>
      <c r="N102" s="23">
        <f>$X$201</f>
        <v>66.422623000683359</v>
      </c>
      <c r="O102" s="1">
        <f t="shared" si="190"/>
        <v>359.09119815299937</v>
      </c>
      <c r="P102" s="1">
        <f t="shared" si="190"/>
        <v>352.16848617260996</v>
      </c>
      <c r="Q102" s="1">
        <f t="shared" si="190"/>
        <v>352.73480626215502</v>
      </c>
      <c r="R102" s="1">
        <f t="shared" si="190"/>
        <v>350.89896836340256</v>
      </c>
      <c r="S102" s="1">
        <f t="shared" si="190"/>
        <v>346.02912354193541</v>
      </c>
      <c r="T102" s="1">
        <f t="shared" si="190"/>
        <v>321.24628829141182</v>
      </c>
      <c r="U102" s="1">
        <f t="shared" si="190"/>
        <v>326.7727218963056</v>
      </c>
      <c r="V102" s="1">
        <f t="shared" si="190"/>
        <v>355.83898339558039</v>
      </c>
      <c r="W102" s="1">
        <f t="shared" si="190"/>
        <v>331.96908670407623</v>
      </c>
      <c r="X102" s="1">
        <f t="shared" si="190"/>
        <v>308.94933258905036</v>
      </c>
      <c r="Y102" s="6">
        <f t="shared" si="190"/>
        <v>287.76678619270865</v>
      </c>
      <c r="Z102" s="10">
        <f t="shared" si="175"/>
        <v>238.55146935131793</v>
      </c>
      <c r="AA102" s="1">
        <f t="shared" si="177"/>
        <v>249.29719907090822</v>
      </c>
      <c r="AB102" s="1">
        <f t="shared" si="187"/>
        <v>254.70833880890734</v>
      </c>
      <c r="AC102" s="1">
        <f t="shared" si="139"/>
        <v>262.48378027160743</v>
      </c>
      <c r="AD102" s="1">
        <f t="shared" si="180"/>
        <v>298.28003289392348</v>
      </c>
      <c r="AE102" s="1">
        <f t="shared" si="140"/>
        <v>305.24376617986678</v>
      </c>
      <c r="AF102" s="1">
        <f t="shared" si="181"/>
        <v>344.22793769221823</v>
      </c>
      <c r="AG102" s="1">
        <f t="shared" si="189"/>
        <v>363.39395076163186</v>
      </c>
      <c r="AH102" s="23">
        <f>$X$201</f>
        <v>66.422623000683359</v>
      </c>
      <c r="AI102" s="1">
        <f t="shared" si="191"/>
        <v>67.657500862480305</v>
      </c>
      <c r="AJ102" s="1">
        <f t="shared" si="191"/>
        <v>81.98096284569786</v>
      </c>
      <c r="AK102" s="1">
        <f t="shared" si="191"/>
        <v>123.47466355815673</v>
      </c>
      <c r="AL102" s="1">
        <f t="shared" si="191"/>
        <v>186.65188050084046</v>
      </c>
      <c r="AM102" s="1">
        <f t="shared" si="191"/>
        <v>185.12816879988844</v>
      </c>
      <c r="AN102" s="1">
        <f t="shared" si="191"/>
        <v>167.08734093583726</v>
      </c>
      <c r="AO102" s="1">
        <f t="shared" si="191"/>
        <v>205.560218329131</v>
      </c>
      <c r="AP102" s="1">
        <f t="shared" si="191"/>
        <v>256.19747900399028</v>
      </c>
      <c r="AQ102" s="1">
        <f t="shared" si="191"/>
        <v>228.49786645642564</v>
      </c>
      <c r="AR102" s="1">
        <f t="shared" si="191"/>
        <v>204.95143970028499</v>
      </c>
      <c r="AS102" s="1">
        <f t="shared" si="191"/>
        <v>204.59660213131599</v>
      </c>
      <c r="AT102" s="31">
        <f t="shared" si="136"/>
        <v>66.422623000683359</v>
      </c>
      <c r="AU102" s="6">
        <f t="shared" si="193"/>
        <v>0.75275557846436747</v>
      </c>
      <c r="AX102" s="58"/>
      <c r="AY102" s="34" t="s">
        <v>1</v>
      </c>
      <c r="AZ102" s="34">
        <v>3.0640000000000001</v>
      </c>
      <c r="BA102" s="34">
        <v>43.896000000000001</v>
      </c>
    </row>
    <row r="103" spans="1:53" x14ac:dyDescent="0.25">
      <c r="A103" s="4"/>
      <c r="B103" s="4"/>
      <c r="C103" s="12">
        <v>3.45</v>
      </c>
      <c r="D103" s="5">
        <f t="shared" si="192"/>
        <v>3648.49</v>
      </c>
      <c r="E103" s="14">
        <f>$X$200</f>
        <v>267.70331818181819</v>
      </c>
      <c r="F103" s="12">
        <f t="shared" si="174"/>
        <v>276.01938809017173</v>
      </c>
      <c r="G103" s="5">
        <f t="shared" si="176"/>
        <v>268.10653803404375</v>
      </c>
      <c r="H103" s="5">
        <f t="shared" si="186"/>
        <v>258.08964774196681</v>
      </c>
      <c r="I103" s="5">
        <f t="shared" si="137"/>
        <v>238.70673485046765</v>
      </c>
      <c r="J103" s="5">
        <f t="shared" si="178"/>
        <v>204.35874223335796</v>
      </c>
      <c r="K103" s="5">
        <f t="shared" si="138"/>
        <v>167.31697557894191</v>
      </c>
      <c r="L103" s="5">
        <f t="shared" si="179"/>
        <v>128.89639572865298</v>
      </c>
      <c r="M103" s="5">
        <f t="shared" si="188"/>
        <v>112.51621206807209</v>
      </c>
      <c r="N103" s="24">
        <f>$X$201</f>
        <v>66.422623000683359</v>
      </c>
      <c r="O103" s="5">
        <f t="shared" si="190"/>
        <v>359.19674312409438</v>
      </c>
      <c r="P103" s="5">
        <f t="shared" si="190"/>
        <v>352.27610525425615</v>
      </c>
      <c r="Q103" s="5">
        <f t="shared" si="190"/>
        <v>352.84225261269381</v>
      </c>
      <c r="R103" s="5">
        <f t="shared" si="190"/>
        <v>351.00697668066397</v>
      </c>
      <c r="S103" s="5">
        <f t="shared" si="190"/>
        <v>346.13865143783062</v>
      </c>
      <c r="T103" s="5">
        <f t="shared" si="190"/>
        <v>321.36426282492715</v>
      </c>
      <c r="U103" s="5">
        <f t="shared" si="190"/>
        <v>326.88870193923844</v>
      </c>
      <c r="V103" s="5">
        <f t="shared" si="190"/>
        <v>355.94549271482583</v>
      </c>
      <c r="W103" s="5">
        <f t="shared" si="190"/>
        <v>332.08325192207224</v>
      </c>
      <c r="X103" s="5">
        <f t="shared" si="190"/>
        <v>309.07200097585621</v>
      </c>
      <c r="Y103" s="14">
        <f t="shared" si="190"/>
        <v>287.89848022467936</v>
      </c>
      <c r="Z103" s="12">
        <f t="shared" si="175"/>
        <v>236.23734575564632</v>
      </c>
      <c r="AA103" s="5">
        <f t="shared" si="177"/>
        <v>247.08373775827505</v>
      </c>
      <c r="AB103" s="5">
        <f t="shared" si="187"/>
        <v>252.54230904700529</v>
      </c>
      <c r="AC103" s="5">
        <f t="shared" si="139"/>
        <v>260.38243970297515</v>
      </c>
      <c r="AD103" s="5">
        <f t="shared" si="180"/>
        <v>296.43255223271291</v>
      </c>
      <c r="AE103" s="5">
        <f t="shared" si="140"/>
        <v>303.43868703853366</v>
      </c>
      <c r="AF103" s="5">
        <f t="shared" si="181"/>
        <v>342.62830164456307</v>
      </c>
      <c r="AG103" s="5">
        <f t="shared" si="189"/>
        <v>361.8790453316513</v>
      </c>
      <c r="AH103" s="24">
        <f>$X$201</f>
        <v>66.422623000683359</v>
      </c>
      <c r="AI103" s="5">
        <f t="shared" si="191"/>
        <v>58.981500684168097</v>
      </c>
      <c r="AJ103" s="5">
        <f t="shared" si="191"/>
        <v>74.981052734058707</v>
      </c>
      <c r="AK103" s="5">
        <f t="shared" si="191"/>
        <v>118.94230761507866</v>
      </c>
      <c r="AL103" s="5">
        <f t="shared" si="191"/>
        <v>183.68506878486346</v>
      </c>
      <c r="AM103" s="5">
        <f t="shared" si="191"/>
        <v>182.1365391216161</v>
      </c>
      <c r="AN103" s="5">
        <f t="shared" si="191"/>
        <v>163.76647856325394</v>
      </c>
      <c r="AO103" s="5">
        <f t="shared" si="191"/>
        <v>202.8701145056117</v>
      </c>
      <c r="AP103" s="5">
        <f t="shared" si="191"/>
        <v>254.0441462580865</v>
      </c>
      <c r="AQ103" s="5">
        <f t="shared" si="191"/>
        <v>226.08085937367304</v>
      </c>
      <c r="AR103" s="5">
        <f t="shared" si="191"/>
        <v>202.25323887448516</v>
      </c>
      <c r="AS103" s="5">
        <f t="shared" si="191"/>
        <v>201.8936591467895</v>
      </c>
      <c r="AT103" s="4">
        <f t="shared" si="136"/>
        <v>58.981500684168097</v>
      </c>
      <c r="AU103" s="14">
        <f t="shared" si="193"/>
        <v>5.8492916592168945E-2</v>
      </c>
      <c r="AX103" s="58"/>
      <c r="AY103" s="34" t="s">
        <v>1</v>
      </c>
      <c r="AZ103" s="34">
        <v>3.036</v>
      </c>
      <c r="BA103" s="34">
        <v>43.302</v>
      </c>
    </row>
    <row r="104" spans="1:53" x14ac:dyDescent="0.25">
      <c r="A104" s="30" t="s">
        <v>87</v>
      </c>
      <c r="B104" s="30">
        <f>AZ521</f>
        <v>6.3029999999999999</v>
      </c>
      <c r="C104" s="11">
        <v>0</v>
      </c>
      <c r="D104" s="8">
        <f>D103+C104</f>
        <v>3648.49</v>
      </c>
      <c r="E104" s="9">
        <v>0</v>
      </c>
      <c r="F104" s="11">
        <f t="shared" si="174"/>
        <v>276.01938809017173</v>
      </c>
      <c r="G104" s="8">
        <f t="shared" si="176"/>
        <v>268.10653803404375</v>
      </c>
      <c r="H104" s="8">
        <f t="shared" si="186"/>
        <v>258.08964774196681</v>
      </c>
      <c r="I104" s="8">
        <f t="shared" ref="I104:I135" si="194">SQRT(I103^2+2*$P$195*9.81* $C104)</f>
        <v>238.70673485046765</v>
      </c>
      <c r="J104" s="8">
        <f t="shared" si="178"/>
        <v>204.35874223335796</v>
      </c>
      <c r="K104" s="8">
        <f t="shared" ref="K104:K135" si="195">SQRT(K103^2+2*$P$195*9.81* $C104)</f>
        <v>167.31697557894191</v>
      </c>
      <c r="L104" s="8">
        <f t="shared" si="179"/>
        <v>128.89639572865298</v>
      </c>
      <c r="M104" s="8">
        <f t="shared" si="188"/>
        <v>112.51621206807209</v>
      </c>
      <c r="N104" s="8">
        <f t="shared" ref="N104:N135" si="196">SQRT(N103^2+2*$P$195*9.81* $C104)</f>
        <v>66.422623000683359</v>
      </c>
      <c r="O104" s="8">
        <f t="shared" si="190"/>
        <v>359.19674312409438</v>
      </c>
      <c r="P104" s="8">
        <f t="shared" si="190"/>
        <v>352.27610525425615</v>
      </c>
      <c r="Q104" s="8">
        <f t="shared" si="190"/>
        <v>352.84225261269381</v>
      </c>
      <c r="R104" s="8">
        <f t="shared" si="190"/>
        <v>351.00697668066397</v>
      </c>
      <c r="S104" s="8">
        <f t="shared" si="190"/>
        <v>346.13865143783062</v>
      </c>
      <c r="T104" s="8">
        <f t="shared" si="190"/>
        <v>321.36426282492715</v>
      </c>
      <c r="U104" s="8">
        <f t="shared" si="190"/>
        <v>326.88870193923844</v>
      </c>
      <c r="V104" s="8">
        <f t="shared" si="190"/>
        <v>355.94549271482583</v>
      </c>
      <c r="W104" s="8">
        <f t="shared" si="190"/>
        <v>332.08325192207224</v>
      </c>
      <c r="X104" s="8">
        <f t="shared" si="190"/>
        <v>309.07200097585621</v>
      </c>
      <c r="Y104" s="9">
        <f t="shared" si="190"/>
        <v>287.89848022467936</v>
      </c>
      <c r="Z104" s="10">
        <f t="shared" si="175"/>
        <v>236.07683463159358</v>
      </c>
      <c r="AA104" s="1">
        <f t="shared" si="177"/>
        <v>246.93027717272753</v>
      </c>
      <c r="AB104" s="1">
        <f t="shared" si="187"/>
        <v>252.39216742758308</v>
      </c>
      <c r="AC104" s="1">
        <f t="shared" ref="AC104:AC135" si="197">SQRT(AC105^2+2*$P$195*9.81* $C104)</f>
        <v>260.23682142554981</v>
      </c>
      <c r="AD104" s="1">
        <f t="shared" si="180"/>
        <v>296.30465123450233</v>
      </c>
      <c r="AE104" s="1">
        <f t="shared" ref="AE104:AE135" si="198">SQRT(AE105^2+2*$P$195*9.81* $C104)</f>
        <v>303.3137403937863</v>
      </c>
      <c r="AF104" s="1">
        <f t="shared" si="181"/>
        <v>342.51765123543299</v>
      </c>
      <c r="AG104" s="1">
        <f t="shared" si="189"/>
        <v>361.77428290323144</v>
      </c>
      <c r="AH104" s="1">
        <f t="shared" ref="AH104:AH135" si="199">SQRT(AH105^2+2*$P$195*9.81* $C104)</f>
        <v>359.51457367718911</v>
      </c>
      <c r="AI104" s="1">
        <f t="shared" si="191"/>
        <v>58.335287287854527</v>
      </c>
      <c r="AJ104" s="1">
        <f t="shared" si="191"/>
        <v>74.473798003779109</v>
      </c>
      <c r="AK104" s="1">
        <f t="shared" si="191"/>
        <v>118.62318854591626</v>
      </c>
      <c r="AL104" s="1">
        <f t="shared" si="191"/>
        <v>183.47858952613524</v>
      </c>
      <c r="AM104" s="1">
        <f t="shared" si="191"/>
        <v>181.92830236991713</v>
      </c>
      <c r="AN104" s="1">
        <f t="shared" si="191"/>
        <v>163.53485200717526</v>
      </c>
      <c r="AO104" s="1">
        <f t="shared" si="191"/>
        <v>202.68318055408545</v>
      </c>
      <c r="AP104" s="1">
        <f t="shared" si="191"/>
        <v>253.89489275682575</v>
      </c>
      <c r="AQ104" s="1">
        <f t="shared" si="191"/>
        <v>225.91313218832261</v>
      </c>
      <c r="AR104" s="1">
        <f t="shared" si="191"/>
        <v>202.06573424314067</v>
      </c>
      <c r="AS104" s="1">
        <f t="shared" si="191"/>
        <v>201.70582025236658</v>
      </c>
      <c r="AT104" s="30">
        <f t="shared" si="136"/>
        <v>58.335287287854527</v>
      </c>
      <c r="AU104" s="9">
        <f t="shared" si="193"/>
        <v>0</v>
      </c>
      <c r="AX104" s="58"/>
      <c r="AY104" s="34" t="s">
        <v>1</v>
      </c>
      <c r="AZ104" s="34">
        <v>3.008</v>
      </c>
      <c r="BA104" s="34">
        <v>43.515999999999998</v>
      </c>
    </row>
    <row r="105" spans="1:53" x14ac:dyDescent="0.25">
      <c r="A105" s="4"/>
      <c r="B105" s="4"/>
      <c r="C105" s="12">
        <v>6.3</v>
      </c>
      <c r="D105" s="5">
        <f>D104+C105</f>
        <v>3654.79</v>
      </c>
      <c r="E105" s="14">
        <v>0</v>
      </c>
      <c r="F105" s="12">
        <f t="shared" si="174"/>
        <v>276.27005143821299</v>
      </c>
      <c r="G105" s="5">
        <f t="shared" si="176"/>
        <v>268.36459240481065</v>
      </c>
      <c r="H105" s="5">
        <f t="shared" si="186"/>
        <v>258.35770743597436</v>
      </c>
      <c r="I105" s="5">
        <f t="shared" si="194"/>
        <v>238.9965355041187</v>
      </c>
      <c r="J105" s="5">
        <f t="shared" si="178"/>
        <v>204.69717693998626</v>
      </c>
      <c r="K105" s="5">
        <f t="shared" si="195"/>
        <v>167.73016734292088</v>
      </c>
      <c r="L105" s="5">
        <f t="shared" si="179"/>
        <v>129.43229717438189</v>
      </c>
      <c r="M105" s="5">
        <f t="shared" si="188"/>
        <v>113.1297339259108</v>
      </c>
      <c r="N105" s="5">
        <f t="shared" si="196"/>
        <v>67.456679182204851</v>
      </c>
      <c r="O105" s="5">
        <f t="shared" si="190"/>
        <v>359.38939743815018</v>
      </c>
      <c r="P105" s="5">
        <f t="shared" si="190"/>
        <v>352.47254226834144</v>
      </c>
      <c r="Q105" s="5">
        <f t="shared" si="190"/>
        <v>353.03837461216597</v>
      </c>
      <c r="R105" s="5">
        <f t="shared" si="190"/>
        <v>351.20412354996654</v>
      </c>
      <c r="S105" s="5">
        <f t="shared" si="190"/>
        <v>346.33856952294531</v>
      </c>
      <c r="T105" s="5">
        <f t="shared" si="190"/>
        <v>321.57958290446373</v>
      </c>
      <c r="U105" s="5">
        <f t="shared" si="190"/>
        <v>327.10038547137219</v>
      </c>
      <c r="V105" s="5">
        <f t="shared" si="190"/>
        <v>356.13990580107719</v>
      </c>
      <c r="W105" s="5">
        <f t="shared" si="190"/>
        <v>332.29162632714429</v>
      </c>
      <c r="X105" s="5">
        <f t="shared" si="190"/>
        <v>309.29587858104361</v>
      </c>
      <c r="Y105" s="14">
        <f t="shared" si="190"/>
        <v>288.13880966589716</v>
      </c>
      <c r="Z105" s="12">
        <f t="shared" si="175"/>
        <v>236.07683463159358</v>
      </c>
      <c r="AA105" s="5">
        <f t="shared" si="177"/>
        <v>246.93027717272753</v>
      </c>
      <c r="AB105" s="5">
        <f t="shared" si="187"/>
        <v>252.39216742758308</v>
      </c>
      <c r="AC105" s="5">
        <f t="shared" si="197"/>
        <v>260.23682142554981</v>
      </c>
      <c r="AD105" s="5">
        <f t="shared" si="180"/>
        <v>296.30465123450233</v>
      </c>
      <c r="AE105" s="5">
        <f t="shared" si="198"/>
        <v>303.3137403937863</v>
      </c>
      <c r="AF105" s="5">
        <f t="shared" si="181"/>
        <v>342.51765123543299</v>
      </c>
      <c r="AG105" s="5">
        <f t="shared" si="189"/>
        <v>361.77428290323144</v>
      </c>
      <c r="AH105" s="5">
        <f t="shared" si="199"/>
        <v>359.51457367718911</v>
      </c>
      <c r="AI105" s="5">
        <f t="shared" si="191"/>
        <v>58.335287287854527</v>
      </c>
      <c r="AJ105" s="5">
        <f t="shared" si="191"/>
        <v>74.473798003779109</v>
      </c>
      <c r="AK105" s="5">
        <f t="shared" si="191"/>
        <v>118.62318854591626</v>
      </c>
      <c r="AL105" s="5">
        <f t="shared" si="191"/>
        <v>183.47858952613524</v>
      </c>
      <c r="AM105" s="5">
        <f t="shared" si="191"/>
        <v>181.92830236991713</v>
      </c>
      <c r="AN105" s="5">
        <f t="shared" si="191"/>
        <v>163.53485200717526</v>
      </c>
      <c r="AO105" s="5">
        <f t="shared" si="191"/>
        <v>202.68318055408545</v>
      </c>
      <c r="AP105" s="5">
        <f t="shared" si="191"/>
        <v>253.89489275682575</v>
      </c>
      <c r="AQ105" s="5">
        <f t="shared" si="191"/>
        <v>225.91313218832261</v>
      </c>
      <c r="AR105" s="5">
        <f t="shared" si="191"/>
        <v>202.06573424314067</v>
      </c>
      <c r="AS105" s="5">
        <f t="shared" si="191"/>
        <v>201.70582025236658</v>
      </c>
      <c r="AT105" s="4">
        <f t="shared" si="136"/>
        <v>58.335287287854527</v>
      </c>
      <c r="AU105" s="14">
        <f t="shared" si="193"/>
        <v>0.10799638251394482</v>
      </c>
      <c r="AX105" s="58"/>
      <c r="AY105" s="34" t="s">
        <v>1</v>
      </c>
      <c r="AZ105" s="34">
        <v>2.9780000000000002</v>
      </c>
      <c r="BA105" s="34">
        <v>43.456000000000003</v>
      </c>
    </row>
    <row r="106" spans="1:53" x14ac:dyDescent="0.25">
      <c r="A106" s="30" t="s">
        <v>37</v>
      </c>
      <c r="B106" s="30">
        <f>SUM(AZ522:AZ544)</f>
        <v>125.66800000000002</v>
      </c>
      <c r="C106" s="11">
        <v>0</v>
      </c>
      <c r="D106" s="8">
        <f>D105</f>
        <v>3654.79</v>
      </c>
      <c r="E106" s="9">
        <f>$Y$200</f>
        <v>198.08304347826083</v>
      </c>
      <c r="F106" s="11">
        <f t="shared" si="174"/>
        <v>276.27005143821299</v>
      </c>
      <c r="G106" s="8">
        <f t="shared" si="176"/>
        <v>268.36459240481065</v>
      </c>
      <c r="H106" s="8">
        <f t="shared" si="186"/>
        <v>258.35770743597436</v>
      </c>
      <c r="I106" s="8">
        <f t="shared" si="194"/>
        <v>238.9965355041187</v>
      </c>
      <c r="J106" s="8">
        <f t="shared" si="178"/>
        <v>204.69717693998626</v>
      </c>
      <c r="K106" s="8">
        <f t="shared" si="195"/>
        <v>167.73016734292088</v>
      </c>
      <c r="L106" s="8">
        <f t="shared" si="179"/>
        <v>129.43229717438189</v>
      </c>
      <c r="M106" s="8">
        <f t="shared" si="188"/>
        <v>113.1297339259108</v>
      </c>
      <c r="N106" s="8">
        <f t="shared" si="196"/>
        <v>67.456679182204851</v>
      </c>
      <c r="O106" s="22">
        <f>$Y$201</f>
        <v>57.136389656299791</v>
      </c>
      <c r="P106" s="8">
        <f t="shared" ref="P106:Y109" si="200">SQRT(P105^2+2*$P$195*9.81* $C106)</f>
        <v>352.47254226834144</v>
      </c>
      <c r="Q106" s="8">
        <f t="shared" si="200"/>
        <v>353.03837461216597</v>
      </c>
      <c r="R106" s="8">
        <f t="shared" si="200"/>
        <v>351.20412354996654</v>
      </c>
      <c r="S106" s="8">
        <f t="shared" si="200"/>
        <v>346.33856952294531</v>
      </c>
      <c r="T106" s="8">
        <f t="shared" si="200"/>
        <v>321.57958290446373</v>
      </c>
      <c r="U106" s="8">
        <f t="shared" si="200"/>
        <v>327.10038547137219</v>
      </c>
      <c r="V106" s="8">
        <f t="shared" si="200"/>
        <v>356.13990580107719</v>
      </c>
      <c r="W106" s="8">
        <f t="shared" si="200"/>
        <v>332.29162632714429</v>
      </c>
      <c r="X106" s="8">
        <f t="shared" si="200"/>
        <v>309.29587858104361</v>
      </c>
      <c r="Y106" s="9">
        <f t="shared" si="200"/>
        <v>288.13880966589716</v>
      </c>
      <c r="Z106" s="11">
        <f t="shared" si="175"/>
        <v>235.78344541055631</v>
      </c>
      <c r="AA106" s="8">
        <f t="shared" si="177"/>
        <v>246.64979842805477</v>
      </c>
      <c r="AB106" s="8">
        <f t="shared" si="187"/>
        <v>252.11776505988848</v>
      </c>
      <c r="AC106" s="8">
        <f t="shared" si="197"/>
        <v>259.97069932143023</v>
      </c>
      <c r="AD106" s="8">
        <f t="shared" si="180"/>
        <v>296.07095031968277</v>
      </c>
      <c r="AE106" s="8">
        <f t="shared" si="198"/>
        <v>303.0854440445288</v>
      </c>
      <c r="AF106" s="8">
        <f t="shared" si="181"/>
        <v>342.31550167621344</v>
      </c>
      <c r="AG106" s="8">
        <f t="shared" si="189"/>
        <v>361.58289927781061</v>
      </c>
      <c r="AH106" s="8">
        <f t="shared" si="199"/>
        <v>359.32198647771474</v>
      </c>
      <c r="AI106" s="22">
        <f>$Y$201</f>
        <v>57.136389656299791</v>
      </c>
      <c r="AJ106" s="8">
        <f t="shared" ref="AJ106:AS109" si="201">SQRT(AJ107^2+2*$P$195*9.81* $C106)</f>
        <v>73.538478833245478</v>
      </c>
      <c r="AK106" s="8">
        <f t="shared" si="201"/>
        <v>118.03822321943007</v>
      </c>
      <c r="AL106" s="8">
        <f t="shared" si="201"/>
        <v>183.10093963303419</v>
      </c>
      <c r="AM106" s="8">
        <f t="shared" si="201"/>
        <v>181.54742764137418</v>
      </c>
      <c r="AN106" s="8">
        <f t="shared" si="201"/>
        <v>163.111033045005</v>
      </c>
      <c r="AO106" s="8">
        <f t="shared" si="201"/>
        <v>202.34137727988315</v>
      </c>
      <c r="AP106" s="8">
        <f t="shared" si="201"/>
        <v>253.62211624383244</v>
      </c>
      <c r="AQ106" s="8">
        <f t="shared" si="201"/>
        <v>225.60652600299159</v>
      </c>
      <c r="AR106" s="8">
        <f t="shared" si="201"/>
        <v>201.72288475832272</v>
      </c>
      <c r="AS106" s="8">
        <f t="shared" si="201"/>
        <v>201.36235796116418</v>
      </c>
      <c r="AT106" s="30">
        <f t="shared" si="136"/>
        <v>57.136389656299791</v>
      </c>
      <c r="AU106" s="9">
        <f t="shared" si="193"/>
        <v>0</v>
      </c>
      <c r="AX106" s="58"/>
      <c r="AY106" s="34" t="s">
        <v>1</v>
      </c>
      <c r="AZ106" s="34">
        <v>2.9529999999999998</v>
      </c>
      <c r="BA106" s="34">
        <v>46.533000000000001</v>
      </c>
    </row>
    <row r="107" spans="1:53" x14ac:dyDescent="0.25">
      <c r="A107" s="31"/>
      <c r="B107" s="31"/>
      <c r="C107" s="10">
        <v>50</v>
      </c>
      <c r="D107" s="1">
        <f>D106+C107</f>
        <v>3704.79</v>
      </c>
      <c r="E107" s="6">
        <f>$Y$200</f>
        <v>198.08304347826083</v>
      </c>
      <c r="F107" s="10">
        <f t="shared" si="174"/>
        <v>278.25143543506266</v>
      </c>
      <c r="G107" s="1">
        <f t="shared" si="176"/>
        <v>270.40390983970656</v>
      </c>
      <c r="H107" s="1">
        <f t="shared" si="186"/>
        <v>260.47538269781376</v>
      </c>
      <c r="I107" s="1">
        <f t="shared" si="194"/>
        <v>241.28419754093196</v>
      </c>
      <c r="J107" s="1">
        <f t="shared" si="178"/>
        <v>207.36357984757123</v>
      </c>
      <c r="K107" s="1">
        <f t="shared" si="195"/>
        <v>170.97405954379232</v>
      </c>
      <c r="L107" s="1">
        <f t="shared" si="179"/>
        <v>133.60927943761055</v>
      </c>
      <c r="M107" s="1">
        <f t="shared" si="188"/>
        <v>117.88577818442465</v>
      </c>
      <c r="N107" s="1">
        <f t="shared" si="196"/>
        <v>75.160651715448225</v>
      </c>
      <c r="O107" s="23">
        <f>$Y$201</f>
        <v>57.136389656299791</v>
      </c>
      <c r="P107" s="1">
        <f t="shared" si="200"/>
        <v>354.02770096859336</v>
      </c>
      <c r="Q107" s="1">
        <f t="shared" si="200"/>
        <v>354.59105170435424</v>
      </c>
      <c r="R107" s="1">
        <f t="shared" si="200"/>
        <v>352.76487409959083</v>
      </c>
      <c r="S107" s="1">
        <f t="shared" si="200"/>
        <v>347.92114730093658</v>
      </c>
      <c r="T107" s="1">
        <f t="shared" si="200"/>
        <v>323.2833867383365</v>
      </c>
      <c r="U107" s="1">
        <f t="shared" si="200"/>
        <v>328.77558026033546</v>
      </c>
      <c r="V107" s="1">
        <f t="shared" si="200"/>
        <v>357.67911946883362</v>
      </c>
      <c r="W107" s="1">
        <f t="shared" si="200"/>
        <v>333.94078056915794</v>
      </c>
      <c r="X107" s="1">
        <f t="shared" si="200"/>
        <v>311.06697109661076</v>
      </c>
      <c r="Y107" s="6">
        <f t="shared" si="200"/>
        <v>290.03912431890996</v>
      </c>
      <c r="Z107" s="10">
        <f t="shared" si="175"/>
        <v>235.78344541055631</v>
      </c>
      <c r="AA107" s="1">
        <f t="shared" si="177"/>
        <v>246.64979842805477</v>
      </c>
      <c r="AB107" s="1">
        <f t="shared" si="187"/>
        <v>252.11776505988848</v>
      </c>
      <c r="AC107" s="1">
        <f t="shared" si="197"/>
        <v>259.97069932143023</v>
      </c>
      <c r="AD107" s="1">
        <f t="shared" si="180"/>
        <v>296.07095031968277</v>
      </c>
      <c r="AE107" s="1">
        <f t="shared" si="198"/>
        <v>303.0854440445288</v>
      </c>
      <c r="AF107" s="1">
        <f t="shared" si="181"/>
        <v>342.31550167621344</v>
      </c>
      <c r="AG107" s="1">
        <f t="shared" si="189"/>
        <v>361.58289927781061</v>
      </c>
      <c r="AH107" s="1">
        <f t="shared" si="199"/>
        <v>359.32198647771474</v>
      </c>
      <c r="AI107" s="23">
        <f>$Y$201</f>
        <v>57.136389656299791</v>
      </c>
      <c r="AJ107" s="1">
        <f t="shared" si="201"/>
        <v>73.538478833245478</v>
      </c>
      <c r="AK107" s="1">
        <f t="shared" si="201"/>
        <v>118.03822321943007</v>
      </c>
      <c r="AL107" s="1">
        <f t="shared" si="201"/>
        <v>183.10093963303419</v>
      </c>
      <c r="AM107" s="1">
        <f t="shared" si="201"/>
        <v>181.54742764137418</v>
      </c>
      <c r="AN107" s="1">
        <f t="shared" si="201"/>
        <v>163.111033045005</v>
      </c>
      <c r="AO107" s="1">
        <f t="shared" si="201"/>
        <v>202.34137727988315</v>
      </c>
      <c r="AP107" s="1">
        <f t="shared" si="201"/>
        <v>253.62211624383244</v>
      </c>
      <c r="AQ107" s="1">
        <f t="shared" si="201"/>
        <v>225.60652600299159</v>
      </c>
      <c r="AR107" s="1">
        <f t="shared" si="201"/>
        <v>201.72288475832272</v>
      </c>
      <c r="AS107" s="1">
        <f t="shared" si="201"/>
        <v>201.36235796116418</v>
      </c>
      <c r="AT107" s="31">
        <f t="shared" si="136"/>
        <v>57.136389656299791</v>
      </c>
      <c r="AU107" s="6">
        <f t="shared" si="193"/>
        <v>0.87509904459787757</v>
      </c>
      <c r="AX107" s="58"/>
      <c r="AY107" s="34" t="s">
        <v>1</v>
      </c>
      <c r="AZ107" s="34">
        <v>2.9420000000000002</v>
      </c>
      <c r="BA107" s="34">
        <v>47.170999999999999</v>
      </c>
    </row>
    <row r="108" spans="1:53" x14ac:dyDescent="0.25">
      <c r="A108" s="31"/>
      <c r="B108" s="31"/>
      <c r="C108" s="10">
        <f>$C$107</f>
        <v>50</v>
      </c>
      <c r="D108" s="1">
        <f t="shared" ref="D108:D109" si="202">D107+C108</f>
        <v>3754.79</v>
      </c>
      <c r="E108" s="6">
        <f>$Y$200</f>
        <v>198.08304347826083</v>
      </c>
      <c r="F108" s="10">
        <f t="shared" si="174"/>
        <v>280.21880972139047</v>
      </c>
      <c r="G108" s="1">
        <f t="shared" si="176"/>
        <v>272.42796195801958</v>
      </c>
      <c r="H108" s="1">
        <f t="shared" si="186"/>
        <v>262.5759794641782</v>
      </c>
      <c r="I108" s="1">
        <f t="shared" si="194"/>
        <v>243.55037257818242</v>
      </c>
      <c r="J108" s="1">
        <f t="shared" si="178"/>
        <v>209.99612912432471</v>
      </c>
      <c r="K108" s="1">
        <f t="shared" si="195"/>
        <v>174.15754085564095</v>
      </c>
      <c r="L108" s="1">
        <f t="shared" si="179"/>
        <v>137.65957849651255</v>
      </c>
      <c r="M108" s="1">
        <f t="shared" si="188"/>
        <v>122.45724436776851</v>
      </c>
      <c r="N108" s="1">
        <f t="shared" si="196"/>
        <v>82.145258939825069</v>
      </c>
      <c r="O108" s="23">
        <f>$Y$201</f>
        <v>57.136389656299791</v>
      </c>
      <c r="P108" s="1">
        <f t="shared" si="200"/>
        <v>355.5760580425906</v>
      </c>
      <c r="Q108" s="1">
        <f t="shared" si="200"/>
        <v>356.13695953775988</v>
      </c>
      <c r="R108" s="1">
        <f t="shared" si="200"/>
        <v>354.31874971344683</v>
      </c>
      <c r="S108" s="1">
        <f t="shared" si="200"/>
        <v>349.49655898048553</v>
      </c>
      <c r="T108" s="1">
        <f t="shared" si="200"/>
        <v>324.97825795121872</v>
      </c>
      <c r="U108" s="1">
        <f t="shared" si="200"/>
        <v>330.44228266903173</v>
      </c>
      <c r="V108" s="1">
        <f t="shared" si="200"/>
        <v>359.21173770354466</v>
      </c>
      <c r="W108" s="1">
        <f t="shared" si="200"/>
        <v>335.5818304484593</v>
      </c>
      <c r="X108" s="1">
        <f t="shared" si="200"/>
        <v>312.82803663869333</v>
      </c>
      <c r="Y108" s="6">
        <f t="shared" si="200"/>
        <v>291.92706903553858</v>
      </c>
      <c r="Z108" s="10">
        <f t="shared" si="175"/>
        <v>233.4418838376541</v>
      </c>
      <c r="AA108" s="1">
        <f t="shared" si="177"/>
        <v>244.41236274910491</v>
      </c>
      <c r="AB108" s="1">
        <f t="shared" si="187"/>
        <v>249.92928491634015</v>
      </c>
      <c r="AC108" s="1">
        <f t="shared" si="197"/>
        <v>257.8488792018951</v>
      </c>
      <c r="AD108" s="1">
        <f t="shared" si="180"/>
        <v>294.20959811535732</v>
      </c>
      <c r="AE108" s="1">
        <f t="shared" si="198"/>
        <v>301.26743334066032</v>
      </c>
      <c r="AF108" s="1">
        <f t="shared" si="181"/>
        <v>340.70688676314967</v>
      </c>
      <c r="AG108" s="1">
        <f t="shared" si="189"/>
        <v>360.06037417375899</v>
      </c>
      <c r="AH108" s="1">
        <f t="shared" si="199"/>
        <v>357.78984050178258</v>
      </c>
      <c r="AI108" s="23">
        <f>$Y$201</f>
        <v>57.136389656299791</v>
      </c>
      <c r="AJ108" s="1">
        <f t="shared" si="201"/>
        <v>65.644404705257955</v>
      </c>
      <c r="AK108" s="1">
        <f t="shared" si="201"/>
        <v>113.28857903954838</v>
      </c>
      <c r="AL108" s="1">
        <f t="shared" si="201"/>
        <v>180.07563437206053</v>
      </c>
      <c r="AM108" s="1">
        <f t="shared" si="201"/>
        <v>178.49579402103569</v>
      </c>
      <c r="AN108" s="1">
        <f t="shared" si="201"/>
        <v>159.70751109765851</v>
      </c>
      <c r="AO108" s="1">
        <f t="shared" si="201"/>
        <v>199.60789803893036</v>
      </c>
      <c r="AP108" s="1">
        <f t="shared" si="201"/>
        <v>251.44672964268207</v>
      </c>
      <c r="AQ108" s="1">
        <f t="shared" si="201"/>
        <v>223.15820526061441</v>
      </c>
      <c r="AR108" s="1">
        <f t="shared" si="201"/>
        <v>198.98090922301955</v>
      </c>
      <c r="AS108" s="1">
        <f t="shared" si="201"/>
        <v>198.61540525266415</v>
      </c>
      <c r="AT108" s="31">
        <f t="shared" si="136"/>
        <v>57.136389656299791</v>
      </c>
      <c r="AU108" s="6">
        <f t="shared" si="193"/>
        <v>0.87509904459787757</v>
      </c>
      <c r="AX108" s="58"/>
      <c r="AY108" s="34" t="s">
        <v>1</v>
      </c>
      <c r="AZ108" s="34">
        <v>2.9420000000000002</v>
      </c>
      <c r="BA108" s="34">
        <v>51.887999999999998</v>
      </c>
    </row>
    <row r="109" spans="1:53" x14ac:dyDescent="0.25">
      <c r="A109" s="4"/>
      <c r="B109" s="4"/>
      <c r="C109" s="12">
        <v>25.67</v>
      </c>
      <c r="D109" s="5">
        <f t="shared" si="202"/>
        <v>3780.46</v>
      </c>
      <c r="E109" s="14">
        <f>$Y$200</f>
        <v>198.08304347826083</v>
      </c>
      <c r="F109" s="12">
        <f t="shared" si="174"/>
        <v>281.22351283218273</v>
      </c>
      <c r="G109" s="5">
        <f t="shared" si="176"/>
        <v>273.46129032204936</v>
      </c>
      <c r="H109" s="5">
        <f t="shared" si="186"/>
        <v>263.64792401908375</v>
      </c>
      <c r="I109" s="5">
        <f t="shared" si="194"/>
        <v>244.7056738838956</v>
      </c>
      <c r="J109" s="5">
        <f t="shared" si="178"/>
        <v>211.33494054509788</v>
      </c>
      <c r="K109" s="5">
        <f t="shared" si="195"/>
        <v>175.76954197153796</v>
      </c>
      <c r="L109" s="5">
        <f t="shared" si="179"/>
        <v>139.69338710131379</v>
      </c>
      <c r="M109" s="5">
        <f t="shared" si="188"/>
        <v>124.73916604718573</v>
      </c>
      <c r="N109" s="5">
        <f t="shared" si="196"/>
        <v>85.509803030359691</v>
      </c>
      <c r="O109" s="24">
        <f>$Y$201</f>
        <v>57.136389656299791</v>
      </c>
      <c r="P109" s="5">
        <f t="shared" si="200"/>
        <v>356.36837107283776</v>
      </c>
      <c r="Q109" s="5">
        <f t="shared" si="200"/>
        <v>356.92802747444762</v>
      </c>
      <c r="R109" s="5">
        <f t="shared" si="200"/>
        <v>355.11386800081488</v>
      </c>
      <c r="S109" s="5">
        <f t="shared" si="200"/>
        <v>350.30262286657234</v>
      </c>
      <c r="T109" s="5">
        <f t="shared" si="200"/>
        <v>325.84497999663716</v>
      </c>
      <c r="U109" s="5">
        <f t="shared" si="200"/>
        <v>331.29471022568453</v>
      </c>
      <c r="V109" s="5">
        <f t="shared" si="200"/>
        <v>359.99604907831997</v>
      </c>
      <c r="W109" s="5">
        <f t="shared" si="200"/>
        <v>336.42123561858944</v>
      </c>
      <c r="X109" s="5">
        <f t="shared" si="200"/>
        <v>313.72832730759211</v>
      </c>
      <c r="Y109" s="14">
        <f t="shared" si="200"/>
        <v>292.89161217706476</v>
      </c>
      <c r="Z109" s="12">
        <f t="shared" si="175"/>
        <v>231.07659580682937</v>
      </c>
      <c r="AA109" s="5">
        <f t="shared" si="177"/>
        <v>242.15425469026979</v>
      </c>
      <c r="AB109" s="5">
        <f t="shared" si="187"/>
        <v>247.72147153364227</v>
      </c>
      <c r="AC109" s="5">
        <f t="shared" si="197"/>
        <v>255.7094532974358</v>
      </c>
      <c r="AD109" s="5">
        <f t="shared" si="180"/>
        <v>292.33639462646465</v>
      </c>
      <c r="AE109" s="5">
        <f t="shared" si="198"/>
        <v>299.43838496703995</v>
      </c>
      <c r="AF109" s="5">
        <f t="shared" si="181"/>
        <v>339.090640814278</v>
      </c>
      <c r="AG109" s="5">
        <f t="shared" si="189"/>
        <v>358.53138363349353</v>
      </c>
      <c r="AH109" s="5">
        <f t="shared" si="199"/>
        <v>356.25110521413268</v>
      </c>
      <c r="AI109" s="24">
        <f>$Y$201</f>
        <v>57.136389656299791</v>
      </c>
      <c r="AJ109" s="5">
        <f t="shared" si="201"/>
        <v>56.660990717668291</v>
      </c>
      <c r="AK109" s="5">
        <f t="shared" si="201"/>
        <v>108.3308919043871</v>
      </c>
      <c r="AL109" s="5">
        <f t="shared" si="201"/>
        <v>176.99862738027102</v>
      </c>
      <c r="AM109" s="5">
        <f t="shared" si="201"/>
        <v>175.39107298605595</v>
      </c>
      <c r="AN109" s="5">
        <f t="shared" si="201"/>
        <v>156.22985982522263</v>
      </c>
      <c r="AO109" s="5">
        <f t="shared" si="201"/>
        <v>196.83646247461371</v>
      </c>
      <c r="AP109" s="5">
        <f t="shared" si="201"/>
        <v>249.25235775815653</v>
      </c>
      <c r="AQ109" s="5">
        <f t="shared" si="201"/>
        <v>220.68272378040496</v>
      </c>
      <c r="AR109" s="5">
        <f t="shared" si="201"/>
        <v>196.2006173161021</v>
      </c>
      <c r="AS109" s="5">
        <f t="shared" si="201"/>
        <v>195.82992417830326</v>
      </c>
      <c r="AT109" s="4">
        <f t="shared" si="136"/>
        <v>56.660990717668291</v>
      </c>
      <c r="AU109" s="14">
        <f t="shared" si="193"/>
        <v>0.45304537874936002</v>
      </c>
      <c r="AX109" s="58"/>
      <c r="AY109" s="34" t="s">
        <v>1</v>
      </c>
      <c r="AZ109" s="34">
        <v>2.9689999999999999</v>
      </c>
      <c r="BA109" s="34">
        <v>52.872999999999998</v>
      </c>
    </row>
    <row r="110" spans="1:53" x14ac:dyDescent="0.25">
      <c r="A110" s="30" t="s">
        <v>38</v>
      </c>
      <c r="B110" s="30">
        <f>SUM(AZ545:AZ583)</f>
        <v>195.93500000000006</v>
      </c>
      <c r="C110" s="11">
        <f>$C$106</f>
        <v>0</v>
      </c>
      <c r="D110" s="8">
        <f>D109</f>
        <v>3780.46</v>
      </c>
      <c r="E110" s="9">
        <f>$Z$200</f>
        <v>160.57382051282053</v>
      </c>
      <c r="F110" s="11">
        <f t="shared" si="174"/>
        <v>281.22351283218273</v>
      </c>
      <c r="G110" s="8">
        <f t="shared" si="176"/>
        <v>273.46129032204936</v>
      </c>
      <c r="H110" s="8">
        <f t="shared" si="186"/>
        <v>263.64792401908375</v>
      </c>
      <c r="I110" s="8">
        <f t="shared" si="194"/>
        <v>244.7056738838956</v>
      </c>
      <c r="J110" s="8">
        <f t="shared" si="178"/>
        <v>211.33494054509788</v>
      </c>
      <c r="K110" s="8">
        <f t="shared" si="195"/>
        <v>175.76954197153796</v>
      </c>
      <c r="L110" s="8">
        <f t="shared" si="179"/>
        <v>139.69338710131379</v>
      </c>
      <c r="M110" s="8">
        <f t="shared" si="188"/>
        <v>124.73916604718573</v>
      </c>
      <c r="N110" s="8">
        <f t="shared" si="196"/>
        <v>85.509803030359691</v>
      </c>
      <c r="O110" s="8">
        <f t="shared" ref="O110:O141" si="203">SQRT(O109^2+2*$P$195*9.81* $C110)</f>
        <v>57.136389656299791</v>
      </c>
      <c r="P110" s="22">
        <f>$Z$201</f>
        <v>51.44302694348081</v>
      </c>
      <c r="Q110" s="8">
        <f t="shared" ref="Q110:Y114" si="204">SQRT(Q109^2+2*$P$195*9.81* $C110)</f>
        <v>356.92802747444762</v>
      </c>
      <c r="R110" s="8">
        <f t="shared" si="204"/>
        <v>355.11386800081488</v>
      </c>
      <c r="S110" s="8">
        <f t="shared" si="204"/>
        <v>350.30262286657234</v>
      </c>
      <c r="T110" s="8">
        <f t="shared" si="204"/>
        <v>325.84497999663716</v>
      </c>
      <c r="U110" s="8">
        <f t="shared" si="204"/>
        <v>331.29471022568453</v>
      </c>
      <c r="V110" s="8">
        <f t="shared" si="204"/>
        <v>359.99604907831997</v>
      </c>
      <c r="W110" s="8">
        <f t="shared" si="204"/>
        <v>336.42123561858944</v>
      </c>
      <c r="X110" s="8">
        <f t="shared" si="204"/>
        <v>313.72832730759211</v>
      </c>
      <c r="Y110" s="9">
        <f t="shared" si="204"/>
        <v>292.89161217706476</v>
      </c>
      <c r="Z110" s="11">
        <f t="shared" si="175"/>
        <v>229.85280133527368</v>
      </c>
      <c r="AA110" s="8">
        <f t="shared" si="177"/>
        <v>240.9867220753045</v>
      </c>
      <c r="AB110" s="8">
        <f t="shared" si="187"/>
        <v>246.58030053269289</v>
      </c>
      <c r="AC110" s="8">
        <f t="shared" si="197"/>
        <v>254.60408806158927</v>
      </c>
      <c r="AD110" s="8">
        <f t="shared" si="180"/>
        <v>291.37001351408844</v>
      </c>
      <c r="AE110" s="8">
        <f t="shared" si="198"/>
        <v>298.49499751866733</v>
      </c>
      <c r="AF110" s="8">
        <f t="shared" si="181"/>
        <v>338.25785998234795</v>
      </c>
      <c r="AG110" s="8">
        <f t="shared" si="189"/>
        <v>357.7438611662642</v>
      </c>
      <c r="AH110" s="8">
        <f t="shared" si="199"/>
        <v>355.45853079971374</v>
      </c>
      <c r="AI110" s="8">
        <f t="shared" ref="AI110:AI141" si="205">SQRT(AI111^2+2*$P$195*9.81* $C110)</f>
        <v>358.76702704534677</v>
      </c>
      <c r="AJ110" s="22">
        <f>$Z$201</f>
        <v>51.44302694348081</v>
      </c>
      <c r="AK110" s="8">
        <f t="shared" ref="AK110:AS114" si="206">SQRT(AK111^2+2*$P$195*9.81* $C110)</f>
        <v>105.69531348550892</v>
      </c>
      <c r="AL110" s="8">
        <f t="shared" si="206"/>
        <v>175.39792258319372</v>
      </c>
      <c r="AM110" s="8">
        <f t="shared" si="206"/>
        <v>173.77556109879202</v>
      </c>
      <c r="AN110" s="8">
        <f t="shared" si="206"/>
        <v>154.41400925113211</v>
      </c>
      <c r="AO110" s="8">
        <f t="shared" si="206"/>
        <v>195.39833702342509</v>
      </c>
      <c r="AP110" s="8">
        <f t="shared" si="206"/>
        <v>248.11822786728118</v>
      </c>
      <c r="AQ110" s="8">
        <f t="shared" si="206"/>
        <v>219.40096108982411</v>
      </c>
      <c r="AR110" s="8">
        <f t="shared" si="206"/>
        <v>194.75779673024527</v>
      </c>
      <c r="AS110" s="8">
        <f t="shared" si="206"/>
        <v>194.38435213689399</v>
      </c>
      <c r="AT110" s="30">
        <f t="shared" si="136"/>
        <v>51.44302694348081</v>
      </c>
      <c r="AU110" s="9">
        <f t="shared" si="193"/>
        <v>0</v>
      </c>
      <c r="AX110" s="58"/>
      <c r="AY110" s="34" t="s">
        <v>1</v>
      </c>
      <c r="AZ110" s="34">
        <v>3.008</v>
      </c>
      <c r="BA110" s="34">
        <v>57.658000000000001</v>
      </c>
    </row>
    <row r="111" spans="1:53" x14ac:dyDescent="0.25">
      <c r="A111" s="31"/>
      <c r="B111" s="31"/>
      <c r="C111" s="10">
        <f>$C$107</f>
        <v>50</v>
      </c>
      <c r="D111" s="1">
        <f>D110+C111</f>
        <v>3830.46</v>
      </c>
      <c r="E111" s="6">
        <f>$Z$200</f>
        <v>160.57382051282053</v>
      </c>
      <c r="F111" s="10">
        <f t="shared" si="174"/>
        <v>283.17023884877602</v>
      </c>
      <c r="G111" s="1">
        <f t="shared" si="176"/>
        <v>275.46287826965028</v>
      </c>
      <c r="H111" s="1">
        <f t="shared" si="186"/>
        <v>265.72344239749071</v>
      </c>
      <c r="I111" s="1">
        <f t="shared" si="194"/>
        <v>246.94045199394017</v>
      </c>
      <c r="J111" s="1">
        <f t="shared" si="178"/>
        <v>213.91862260027773</v>
      </c>
      <c r="K111" s="1">
        <f t="shared" si="195"/>
        <v>178.86769379875238</v>
      </c>
      <c r="L111" s="1">
        <f t="shared" si="179"/>
        <v>143.57215050223877</v>
      </c>
      <c r="M111" s="1">
        <f t="shared" si="188"/>
        <v>129.06811979008361</v>
      </c>
      <c r="N111" s="1">
        <f t="shared" si="196"/>
        <v>91.709576459009511</v>
      </c>
      <c r="O111" s="1">
        <f t="shared" si="203"/>
        <v>66.055181651075046</v>
      </c>
      <c r="P111" s="23">
        <f>$Z$201</f>
        <v>51.44302694348081</v>
      </c>
      <c r="Q111" s="1">
        <f t="shared" si="204"/>
        <v>358.46385702996616</v>
      </c>
      <c r="R111" s="1">
        <f t="shared" si="204"/>
        <v>356.65750972957261</v>
      </c>
      <c r="S111" s="1">
        <f t="shared" si="204"/>
        <v>351.86737215490723</v>
      </c>
      <c r="T111" s="1">
        <f t="shared" si="204"/>
        <v>327.52659584987731</v>
      </c>
      <c r="U111" s="1">
        <f t="shared" si="204"/>
        <v>332.94880240589583</v>
      </c>
      <c r="V111" s="1">
        <f t="shared" si="204"/>
        <v>361.51884508556418</v>
      </c>
      <c r="W111" s="1">
        <f t="shared" si="204"/>
        <v>338.05024445359965</v>
      </c>
      <c r="X111" s="1">
        <f t="shared" si="204"/>
        <v>315.47453677788269</v>
      </c>
      <c r="Y111" s="6">
        <f t="shared" si="204"/>
        <v>294.76128728800211</v>
      </c>
      <c r="Z111" s="10">
        <f t="shared" si="175"/>
        <v>229.85280133527368</v>
      </c>
      <c r="AA111" s="1">
        <f t="shared" si="177"/>
        <v>240.9867220753045</v>
      </c>
      <c r="AB111" s="1">
        <f t="shared" si="187"/>
        <v>246.58030053269289</v>
      </c>
      <c r="AC111" s="1">
        <f t="shared" si="197"/>
        <v>254.60408806158927</v>
      </c>
      <c r="AD111" s="1">
        <f t="shared" si="180"/>
        <v>291.37001351408844</v>
      </c>
      <c r="AE111" s="1">
        <f t="shared" si="198"/>
        <v>298.49499751866733</v>
      </c>
      <c r="AF111" s="1">
        <f t="shared" si="181"/>
        <v>338.25785998234795</v>
      </c>
      <c r="AG111" s="1">
        <f t="shared" si="189"/>
        <v>357.7438611662642</v>
      </c>
      <c r="AH111" s="1">
        <f t="shared" si="199"/>
        <v>355.45853079971374</v>
      </c>
      <c r="AI111" s="1">
        <f t="shared" si="205"/>
        <v>358.76702704534677</v>
      </c>
      <c r="AJ111" s="23">
        <f>$Z$201</f>
        <v>51.44302694348081</v>
      </c>
      <c r="AK111" s="1">
        <f t="shared" si="206"/>
        <v>105.69531348550892</v>
      </c>
      <c r="AL111" s="1">
        <f t="shared" si="206"/>
        <v>175.39792258319372</v>
      </c>
      <c r="AM111" s="1">
        <f t="shared" si="206"/>
        <v>173.77556109879202</v>
      </c>
      <c r="AN111" s="1">
        <f t="shared" si="206"/>
        <v>154.41400925113211</v>
      </c>
      <c r="AO111" s="1">
        <f t="shared" si="206"/>
        <v>195.39833702342509</v>
      </c>
      <c r="AP111" s="1">
        <f t="shared" si="206"/>
        <v>248.11822786728118</v>
      </c>
      <c r="AQ111" s="1">
        <f t="shared" si="206"/>
        <v>219.40096108982411</v>
      </c>
      <c r="AR111" s="1">
        <f t="shared" si="206"/>
        <v>194.75779673024527</v>
      </c>
      <c r="AS111" s="1">
        <f t="shared" si="206"/>
        <v>194.38435213689399</v>
      </c>
      <c r="AT111" s="31">
        <f t="shared" si="136"/>
        <v>51.44302694348081</v>
      </c>
      <c r="AU111" s="6">
        <f t="shared" si="193"/>
        <v>0.97194902731780874</v>
      </c>
      <c r="AX111" s="58"/>
      <c r="AY111" s="34" t="s">
        <v>1</v>
      </c>
      <c r="AZ111" s="34">
        <v>3.044</v>
      </c>
      <c r="BA111" s="34">
        <v>57.262</v>
      </c>
    </row>
    <row r="112" spans="1:53" x14ac:dyDescent="0.25">
      <c r="A112" s="31"/>
      <c r="B112" s="31"/>
      <c r="C112" s="10">
        <f>$C$107</f>
        <v>50</v>
      </c>
      <c r="D112" s="1">
        <f t="shared" ref="D112:D114" si="207">D111+C112</f>
        <v>3880.46</v>
      </c>
      <c r="E112" s="6">
        <f>$Z$200</f>
        <v>160.57382051282053</v>
      </c>
      <c r="F112" s="10">
        <f t="shared" ref="F112:F143" si="208">SQRT(F111^2+2*$P$195*9.81* C112)</f>
        <v>285.10367266956217</v>
      </c>
      <c r="G112" s="1">
        <f t="shared" si="176"/>
        <v>277.45002667976115</v>
      </c>
      <c r="H112" s="1">
        <f t="shared" si="186"/>
        <v>267.78287443294903</v>
      </c>
      <c r="I112" s="1">
        <f t="shared" si="194"/>
        <v>249.15518624136939</v>
      </c>
      <c r="J112" s="1">
        <f t="shared" si="178"/>
        <v>216.47146947161431</v>
      </c>
      <c r="K112" s="1">
        <f t="shared" si="195"/>
        <v>181.91308882233912</v>
      </c>
      <c r="L112" s="1">
        <f t="shared" si="179"/>
        <v>147.34884593995807</v>
      </c>
      <c r="M112" s="1">
        <f t="shared" si="188"/>
        <v>133.25651783739275</v>
      </c>
      <c r="N112" s="1">
        <f t="shared" si="196"/>
        <v>97.515980302158226</v>
      </c>
      <c r="O112" s="1">
        <f t="shared" si="203"/>
        <v>73.905392380776391</v>
      </c>
      <c r="P112" s="23">
        <f>$Z$201</f>
        <v>51.44302694348081</v>
      </c>
      <c r="Q112" s="1">
        <f t="shared" si="204"/>
        <v>359.99313437453225</v>
      </c>
      <c r="R112" s="1">
        <f t="shared" si="204"/>
        <v>358.19449918514965</v>
      </c>
      <c r="S112" s="1">
        <f t="shared" si="204"/>
        <v>353.42519376411184</v>
      </c>
      <c r="T112" s="1">
        <f t="shared" si="204"/>
        <v>329.1996217935386</v>
      </c>
      <c r="U112" s="1">
        <f t="shared" si="204"/>
        <v>334.59471756667091</v>
      </c>
      <c r="V112" s="1">
        <f t="shared" si="204"/>
        <v>363.03525359391773</v>
      </c>
      <c r="W112" s="1">
        <f t="shared" si="204"/>
        <v>339.67144091774696</v>
      </c>
      <c r="X112" s="1">
        <f t="shared" si="204"/>
        <v>317.21113371888396</v>
      </c>
      <c r="Y112" s="6">
        <f t="shared" si="204"/>
        <v>296.61917753860774</v>
      </c>
      <c r="Z112" s="10">
        <f t="shared" ref="Z112:Z143" si="209">SQRT(Z113^2+2*$P$195*9.81* $C112)</f>
        <v>227.45019296908234</v>
      </c>
      <c r="AA112" s="1">
        <f t="shared" si="177"/>
        <v>238.69620905368407</v>
      </c>
      <c r="AB112" s="1">
        <f t="shared" si="187"/>
        <v>244.34222846408096</v>
      </c>
      <c r="AC112" s="1">
        <f t="shared" si="197"/>
        <v>252.43716378075851</v>
      </c>
      <c r="AD112" s="1">
        <f t="shared" si="180"/>
        <v>289.47843576888431</v>
      </c>
      <c r="AE112" s="1">
        <f t="shared" si="198"/>
        <v>296.64885562507942</v>
      </c>
      <c r="AF112" s="1">
        <f t="shared" si="181"/>
        <v>336.62985583551216</v>
      </c>
      <c r="AG112" s="1">
        <f t="shared" si="189"/>
        <v>356.20492725697562</v>
      </c>
      <c r="AH112" s="1">
        <f t="shared" si="199"/>
        <v>353.90965954363418</v>
      </c>
      <c r="AI112" s="1">
        <f t="shared" si="205"/>
        <v>357.23250089396481</v>
      </c>
      <c r="AJ112" s="23">
        <f>$Z$201</f>
        <v>51.44302694348081</v>
      </c>
      <c r="AK112" s="1">
        <f t="shared" si="206"/>
        <v>100.36323675928354</v>
      </c>
      <c r="AL112" s="1">
        <f t="shared" si="206"/>
        <v>172.23736890262813</v>
      </c>
      <c r="AM112" s="1">
        <f t="shared" si="206"/>
        <v>170.58495137379498</v>
      </c>
      <c r="AN112" s="1">
        <f t="shared" si="206"/>
        <v>150.81434365805103</v>
      </c>
      <c r="AO112" s="1">
        <f t="shared" si="206"/>
        <v>192.56632652548581</v>
      </c>
      <c r="AP112" s="1">
        <f t="shared" si="206"/>
        <v>245.89415405820461</v>
      </c>
      <c r="AQ112" s="1">
        <f t="shared" si="206"/>
        <v>216.88259894961263</v>
      </c>
      <c r="AR112" s="1">
        <f t="shared" si="206"/>
        <v>191.91633434186767</v>
      </c>
      <c r="AS112" s="1">
        <f t="shared" si="206"/>
        <v>191.53734976677526</v>
      </c>
      <c r="AT112" s="31">
        <f t="shared" si="136"/>
        <v>51.44302694348081</v>
      </c>
      <c r="AU112" s="6">
        <f t="shared" si="193"/>
        <v>0.97194902731780874</v>
      </c>
      <c r="AX112" s="58"/>
      <c r="AY112" s="34" t="s">
        <v>1</v>
      </c>
      <c r="AZ112" s="34">
        <v>3.0779999999999998</v>
      </c>
      <c r="BA112" s="34">
        <v>58.521999999999998</v>
      </c>
    </row>
    <row r="113" spans="1:53" x14ac:dyDescent="0.25">
      <c r="A113" s="31"/>
      <c r="B113" s="31"/>
      <c r="C113" s="10">
        <f>$C$107</f>
        <v>50</v>
      </c>
      <c r="D113" s="1">
        <f t="shared" si="207"/>
        <v>3930.46</v>
      </c>
      <c r="E113" s="6">
        <f>$Z$200</f>
        <v>160.57382051282053</v>
      </c>
      <c r="F113" s="10">
        <f t="shared" si="208"/>
        <v>287.02408290886126</v>
      </c>
      <c r="G113" s="1">
        <f t="shared" si="176"/>
        <v>279.42304361773773</v>
      </c>
      <c r="H113" s="1">
        <f t="shared" si="186"/>
        <v>269.82658845927796</v>
      </c>
      <c r="I113" s="1">
        <f t="shared" si="194"/>
        <v>251.35040646669236</v>
      </c>
      <c r="J113" s="1">
        <f t="shared" si="178"/>
        <v>218.99455951050484</v>
      </c>
      <c r="K113" s="1">
        <f t="shared" si="195"/>
        <v>184.90833373562219</v>
      </c>
      <c r="L113" s="1">
        <f t="shared" si="179"/>
        <v>151.03113056531589</v>
      </c>
      <c r="M113" s="1">
        <f t="shared" si="188"/>
        <v>137.31722232170068</v>
      </c>
      <c r="N113" s="1">
        <f t="shared" si="196"/>
        <v>102.99556502243634</v>
      </c>
      <c r="O113" s="1">
        <f t="shared" si="203"/>
        <v>80.998314938994383</v>
      </c>
      <c r="P113" s="23">
        <f>$Z$201</f>
        <v>51.44302694348081</v>
      </c>
      <c r="Q113" s="1">
        <f t="shared" si="204"/>
        <v>361.51594265924155</v>
      </c>
      <c r="R113" s="1">
        <f t="shared" si="204"/>
        <v>359.72492163665862</v>
      </c>
      <c r="S113" s="1">
        <f t="shared" si="204"/>
        <v>354.97617890106375</v>
      </c>
      <c r="T113" s="1">
        <f t="shared" si="204"/>
        <v>330.86418813315055</v>
      </c>
      <c r="U113" s="1">
        <f t="shared" si="204"/>
        <v>336.23257579169848</v>
      </c>
      <c r="V113" s="1">
        <f t="shared" si="204"/>
        <v>364.54535431411023</v>
      </c>
      <c r="W113" s="1">
        <f t="shared" si="204"/>
        <v>341.28493634372211</v>
      </c>
      <c r="X113" s="1">
        <f t="shared" si="204"/>
        <v>318.93827514931422</v>
      </c>
      <c r="Y113" s="6">
        <f t="shared" si="204"/>
        <v>298.46550300441777</v>
      </c>
      <c r="Z113" s="10">
        <f t="shared" si="209"/>
        <v>225.02193289026914</v>
      </c>
      <c r="AA113" s="1">
        <f t="shared" si="177"/>
        <v>236.38350242053707</v>
      </c>
      <c r="AB113" s="1">
        <f t="shared" si="187"/>
        <v>242.08346620699467</v>
      </c>
      <c r="AC113" s="1">
        <f t="shared" si="197"/>
        <v>250.25147683415076</v>
      </c>
      <c r="AD113" s="1">
        <f t="shared" si="180"/>
        <v>287.57441606512924</v>
      </c>
      <c r="AE113" s="1">
        <f t="shared" si="198"/>
        <v>294.79115241755341</v>
      </c>
      <c r="AF113" s="1">
        <f t="shared" si="181"/>
        <v>334.99394000464798</v>
      </c>
      <c r="AG113" s="1">
        <f t="shared" si="189"/>
        <v>354.65931568499269</v>
      </c>
      <c r="AH113" s="1">
        <f t="shared" si="199"/>
        <v>352.35397985306065</v>
      </c>
      <c r="AI113" s="1">
        <f t="shared" si="205"/>
        <v>355.69135454064184</v>
      </c>
      <c r="AJ113" s="23">
        <f>$Z$201</f>
        <v>51.44302694348081</v>
      </c>
      <c r="AK113" s="1">
        <f t="shared" si="206"/>
        <v>94.731511614668122</v>
      </c>
      <c r="AL113" s="1">
        <f t="shared" si="206"/>
        <v>169.01772465188381</v>
      </c>
      <c r="AM113" s="1">
        <f t="shared" si="206"/>
        <v>167.33351617413649</v>
      </c>
      <c r="AN113" s="1">
        <f t="shared" si="206"/>
        <v>147.12663339113254</v>
      </c>
      <c r="AO113" s="1">
        <f t="shared" si="206"/>
        <v>189.69204019019887</v>
      </c>
      <c r="AP113" s="1">
        <f t="shared" si="206"/>
        <v>243.64977939657581</v>
      </c>
      <c r="AQ113" s="1">
        <f t="shared" si="206"/>
        <v>214.33464891878427</v>
      </c>
      <c r="AR113" s="1">
        <f t="shared" si="206"/>
        <v>189.03216495406153</v>
      </c>
      <c r="AS113" s="1">
        <f t="shared" si="206"/>
        <v>188.64738629432426</v>
      </c>
      <c r="AT113" s="31">
        <f t="shared" si="136"/>
        <v>51.44302694348081</v>
      </c>
      <c r="AU113" s="6">
        <f t="shared" si="193"/>
        <v>0.97194902731780874</v>
      </c>
      <c r="AX113" s="58"/>
      <c r="AY113" s="34" t="s">
        <v>1</v>
      </c>
      <c r="AZ113" s="34">
        <v>3.1139999999999999</v>
      </c>
      <c r="BA113" s="34">
        <v>57.466000000000001</v>
      </c>
    </row>
    <row r="114" spans="1:53" x14ac:dyDescent="0.25">
      <c r="A114" s="4"/>
      <c r="B114" s="4"/>
      <c r="C114" s="12">
        <v>45.94</v>
      </c>
      <c r="D114" s="5">
        <f t="shared" si="207"/>
        <v>3976.4</v>
      </c>
      <c r="E114" s="14">
        <f>$Z$200</f>
        <v>160.57382051282053</v>
      </c>
      <c r="F114" s="10">
        <f t="shared" si="208"/>
        <v>288.77729845968304</v>
      </c>
      <c r="G114" s="1">
        <f t="shared" si="176"/>
        <v>281.22364986003606</v>
      </c>
      <c r="H114" s="1">
        <f t="shared" si="186"/>
        <v>271.69080178683367</v>
      </c>
      <c r="I114" s="1">
        <f t="shared" si="194"/>
        <v>253.35060838089865</v>
      </c>
      <c r="J114" s="1">
        <f t="shared" si="178"/>
        <v>221.28741724553623</v>
      </c>
      <c r="K114" s="1">
        <f t="shared" si="195"/>
        <v>187.61821825420961</v>
      </c>
      <c r="L114" s="1">
        <f t="shared" si="179"/>
        <v>154.33698952563995</v>
      </c>
      <c r="M114" s="1">
        <f t="shared" si="188"/>
        <v>140.94510804617298</v>
      </c>
      <c r="N114" s="1">
        <f t="shared" si="196"/>
        <v>107.7849263593519</v>
      </c>
      <c r="O114" s="1">
        <f t="shared" si="203"/>
        <v>87.007074189151552</v>
      </c>
      <c r="P114" s="23">
        <f>$Z$201</f>
        <v>51.44302694348081</v>
      </c>
      <c r="Q114" s="1">
        <f t="shared" si="204"/>
        <v>362.90946630364994</v>
      </c>
      <c r="R114" s="1">
        <f t="shared" si="204"/>
        <v>361.12535660418553</v>
      </c>
      <c r="S114" s="1">
        <f t="shared" si="204"/>
        <v>356.39527427169963</v>
      </c>
      <c r="T114" s="1">
        <f t="shared" si="204"/>
        <v>332.38624358569479</v>
      </c>
      <c r="U114" s="1">
        <f t="shared" si="204"/>
        <v>337.73043830771348</v>
      </c>
      <c r="V114" s="1">
        <f t="shared" si="204"/>
        <v>365.92734154200633</v>
      </c>
      <c r="W114" s="1">
        <f t="shared" si="204"/>
        <v>342.76072078220756</v>
      </c>
      <c r="X114" s="1">
        <f t="shared" si="204"/>
        <v>320.51696880386794</v>
      </c>
      <c r="Y114" s="6">
        <f t="shared" si="204"/>
        <v>300.15189557902198</v>
      </c>
      <c r="Z114" s="12">
        <f t="shared" si="209"/>
        <v>222.56718150183954</v>
      </c>
      <c r="AA114" s="5">
        <f t="shared" si="177"/>
        <v>234.04794426911778</v>
      </c>
      <c r="AB114" s="5">
        <f t="shared" si="187"/>
        <v>239.80342910557624</v>
      </c>
      <c r="AC114" s="5">
        <f t="shared" si="197"/>
        <v>248.04653123491468</v>
      </c>
      <c r="AD114" s="5">
        <f t="shared" si="180"/>
        <v>285.65770561145393</v>
      </c>
      <c r="AE114" s="5">
        <f t="shared" si="198"/>
        <v>292.92166793132458</v>
      </c>
      <c r="AF114" s="5">
        <f t="shared" si="181"/>
        <v>333.34999600995599</v>
      </c>
      <c r="AG114" s="5">
        <f t="shared" si="189"/>
        <v>353.10693876239151</v>
      </c>
      <c r="AH114" s="5">
        <f t="shared" si="199"/>
        <v>350.79140114645207</v>
      </c>
      <c r="AI114" s="5">
        <f t="shared" si="205"/>
        <v>354.14350155686407</v>
      </c>
      <c r="AJ114" s="24">
        <f>$Z$201</f>
        <v>51.44302694348081</v>
      </c>
      <c r="AK114" s="5">
        <f t="shared" si="206"/>
        <v>88.7431084242602</v>
      </c>
      <c r="AL114" s="5">
        <f t="shared" si="206"/>
        <v>165.73554611639597</v>
      </c>
      <c r="AM114" s="5">
        <f t="shared" si="206"/>
        <v>164.0176381832149</v>
      </c>
      <c r="AN114" s="5">
        <f t="shared" si="206"/>
        <v>143.34408342519308</v>
      </c>
      <c r="AO114" s="5">
        <f t="shared" si="206"/>
        <v>186.77352625979952</v>
      </c>
      <c r="AP114" s="5">
        <f t="shared" si="206"/>
        <v>241.38453761581346</v>
      </c>
      <c r="AQ114" s="5">
        <f t="shared" si="206"/>
        <v>211.75604295306076</v>
      </c>
      <c r="AR114" s="5">
        <f t="shared" si="206"/>
        <v>186.10330299922009</v>
      </c>
      <c r="AS114" s="5">
        <f t="shared" si="206"/>
        <v>185.71245611342283</v>
      </c>
      <c r="AT114" s="4">
        <f t="shared" si="136"/>
        <v>51.44302694348081</v>
      </c>
      <c r="AU114" s="14">
        <f t="shared" si="193"/>
        <v>0.89302676629960265</v>
      </c>
      <c r="AX114" s="58"/>
      <c r="AY114" s="34" t="s">
        <v>1</v>
      </c>
      <c r="AZ114" s="34">
        <v>3.161</v>
      </c>
      <c r="BA114" s="34">
        <v>61.734000000000002</v>
      </c>
    </row>
    <row r="115" spans="1:53" x14ac:dyDescent="0.25">
      <c r="A115" s="30" t="s">
        <v>39</v>
      </c>
      <c r="B115" s="30">
        <f>SUM(AZ584:AZ613)</f>
        <v>173.84900000000002</v>
      </c>
      <c r="C115" s="11">
        <f>C110</f>
        <v>0</v>
      </c>
      <c r="D115" s="8">
        <f>D114+C115</f>
        <v>3976.4</v>
      </c>
      <c r="E115" s="9">
        <f>$AA$200</f>
        <v>416.59600000000006</v>
      </c>
      <c r="F115" s="11">
        <f t="shared" si="208"/>
        <v>288.77729845968304</v>
      </c>
      <c r="G115" s="8">
        <f t="shared" si="176"/>
        <v>281.22364986003606</v>
      </c>
      <c r="H115" s="8">
        <f t="shared" si="186"/>
        <v>271.69080178683367</v>
      </c>
      <c r="I115" s="8">
        <f t="shared" si="194"/>
        <v>253.35060838089865</v>
      </c>
      <c r="J115" s="8">
        <f t="shared" si="178"/>
        <v>221.28741724553623</v>
      </c>
      <c r="K115" s="8">
        <f t="shared" si="195"/>
        <v>187.61821825420961</v>
      </c>
      <c r="L115" s="8">
        <f t="shared" si="179"/>
        <v>154.33698952563995</v>
      </c>
      <c r="M115" s="8">
        <f t="shared" si="188"/>
        <v>140.94510804617298</v>
      </c>
      <c r="N115" s="8">
        <f t="shared" si="196"/>
        <v>107.7849263593519</v>
      </c>
      <c r="O115" s="8">
        <f t="shared" si="203"/>
        <v>87.007074189151552</v>
      </c>
      <c r="P115" s="8">
        <f t="shared" ref="P115:P146" si="210">SQRT(P114^2+2*$P$195*9.81* $C115)</f>
        <v>51.44302694348081</v>
      </c>
      <c r="Q115" s="22">
        <f>$AA$201</f>
        <v>82.86033645116342</v>
      </c>
      <c r="R115" s="8">
        <f t="shared" ref="R115:R128" si="211">SQRT(R114^2+2*$P$195*9.81* $C115)</f>
        <v>361.12535660418553</v>
      </c>
      <c r="S115" s="8">
        <f t="shared" ref="S115:S128" si="212">SQRT(S114^2+2*$P$195*9.81* $C115)</f>
        <v>356.39527427169963</v>
      </c>
      <c r="T115" s="8">
        <f t="shared" ref="T115:T128" si="213">SQRT(T114^2+2*$P$195*9.81* $C115)</f>
        <v>332.38624358569479</v>
      </c>
      <c r="U115" s="8">
        <f t="shared" ref="U115:U128" si="214">SQRT(U114^2+2*$P$195*9.81* $C115)</f>
        <v>337.73043830771348</v>
      </c>
      <c r="V115" s="8">
        <f t="shared" ref="V115:V128" si="215">SQRT(V114^2+2*$P$195*9.81* $C115)</f>
        <v>365.92734154200633</v>
      </c>
      <c r="W115" s="8">
        <f t="shared" ref="W115:W128" si="216">SQRT(W114^2+2*$P$195*9.81* $C115)</f>
        <v>342.76072078220756</v>
      </c>
      <c r="X115" s="8">
        <f t="shared" ref="X115:X128" si="217">SQRT(X114^2+2*$P$195*9.81* $C115)</f>
        <v>320.51696880386794</v>
      </c>
      <c r="Y115" s="9">
        <f t="shared" ref="Y115:Y128" si="218">SQRT(Y114^2+2*$P$195*9.81* $C115)</f>
        <v>300.15189557902198</v>
      </c>
      <c r="Z115" s="11">
        <f t="shared" si="209"/>
        <v>220.28764455972737</v>
      </c>
      <c r="AA115" s="8">
        <f t="shared" si="177"/>
        <v>231.88129782412392</v>
      </c>
      <c r="AB115" s="8">
        <f t="shared" si="187"/>
        <v>237.68925233336304</v>
      </c>
      <c r="AC115" s="8">
        <f t="shared" si="197"/>
        <v>246.00320673046826</v>
      </c>
      <c r="AD115" s="8">
        <f t="shared" si="180"/>
        <v>283.88522476381206</v>
      </c>
      <c r="AE115" s="8">
        <f t="shared" si="198"/>
        <v>291.19340584510013</v>
      </c>
      <c r="AF115" s="8">
        <f t="shared" si="181"/>
        <v>331.83236114616318</v>
      </c>
      <c r="AG115" s="8">
        <f t="shared" si="189"/>
        <v>351.67457438112768</v>
      </c>
      <c r="AH115" s="8">
        <f t="shared" si="199"/>
        <v>349.34954298279979</v>
      </c>
      <c r="AI115" s="8">
        <f t="shared" si="205"/>
        <v>352.71534664507664</v>
      </c>
      <c r="AJ115" s="8">
        <f t="shared" ref="AJ115:AJ146" si="219">SQRT(AJ116^2+2*$P$195*9.81* $C115)</f>
        <v>355.74071541659072</v>
      </c>
      <c r="AK115" s="22">
        <f>$AA$201</f>
        <v>82.86033645116342</v>
      </c>
      <c r="AL115" s="8">
        <f t="shared" ref="AL115:AL128" si="220">SQRT(AL116^2+2*$P$195*9.81* $C115)</f>
        <v>162.66151146014849</v>
      </c>
      <c r="AM115" s="8">
        <f t="shared" ref="AM115:AM128" si="221">SQRT(AM116^2+2*$P$195*9.81* $C115)</f>
        <v>160.91078801373138</v>
      </c>
      <c r="AN115" s="8">
        <f t="shared" ref="AN115:AN128" si="222">SQRT(AN116^2+2*$P$195*9.81* $C115)</f>
        <v>139.77847587167602</v>
      </c>
      <c r="AO115" s="8">
        <f t="shared" ref="AO115:AO128" si="223">SQRT(AO116^2+2*$P$195*9.81* $C115)</f>
        <v>184.05120530852281</v>
      </c>
      <c r="AP115" s="8">
        <f t="shared" ref="AP115:AP128" si="224">SQRT(AP116^2+2*$P$195*9.81* $C115)</f>
        <v>239.2843310039336</v>
      </c>
      <c r="AQ115" s="8">
        <f t="shared" ref="AQ115:AQ128" si="225">SQRT(AQ116^2+2*$P$195*9.81* $C115)</f>
        <v>209.3588254436352</v>
      </c>
      <c r="AR115" s="8">
        <f t="shared" ref="AR115:AR128" si="226">SQRT(AR116^2+2*$P$195*9.81* $C115)</f>
        <v>183.37103220307051</v>
      </c>
      <c r="AS115" s="8">
        <f t="shared" ref="AS115:AS128" si="227">SQRT(AS116^2+2*$P$195*9.81* $C115)</f>
        <v>182.97434907571062</v>
      </c>
      <c r="AT115" s="30">
        <f t="shared" si="136"/>
        <v>51.44302694348081</v>
      </c>
      <c r="AU115" s="9">
        <f t="shared" si="193"/>
        <v>0</v>
      </c>
      <c r="AX115" s="58"/>
      <c r="AY115" s="34" t="s">
        <v>1</v>
      </c>
      <c r="AZ115" s="34">
        <v>3.2</v>
      </c>
      <c r="BA115" s="34">
        <v>62.505000000000003</v>
      </c>
    </row>
    <row r="116" spans="1:53" x14ac:dyDescent="0.25">
      <c r="A116" s="31"/>
      <c r="B116" s="31"/>
      <c r="C116" s="10">
        <f>$C$111</f>
        <v>50</v>
      </c>
      <c r="D116" s="1">
        <f t="shared" ref="D116:D119" si="228">D115+C116</f>
        <v>4026.4</v>
      </c>
      <c r="E116" s="6">
        <f>$AA$200</f>
        <v>416.59600000000006</v>
      </c>
      <c r="F116" s="10">
        <f t="shared" si="208"/>
        <v>290.67343894080324</v>
      </c>
      <c r="G116" s="1">
        <f t="shared" si="176"/>
        <v>283.17037493459685</v>
      </c>
      <c r="H116" s="1">
        <f t="shared" si="186"/>
        <v>273.70533749923942</v>
      </c>
      <c r="I116" s="1">
        <f t="shared" si="194"/>
        <v>255.5097860493243</v>
      </c>
      <c r="J116" s="1">
        <f t="shared" si="178"/>
        <v>223.75620892212143</v>
      </c>
      <c r="K116" s="1">
        <f t="shared" si="195"/>
        <v>190.52379331958576</v>
      </c>
      <c r="L116" s="1">
        <f t="shared" si="179"/>
        <v>157.85634715093815</v>
      </c>
      <c r="M116" s="1">
        <f t="shared" si="188"/>
        <v>144.79034319369291</v>
      </c>
      <c r="N116" s="1">
        <f t="shared" si="196"/>
        <v>112.76661895388595</v>
      </c>
      <c r="O116" s="1">
        <f t="shared" si="203"/>
        <v>93.10720143445684</v>
      </c>
      <c r="P116" s="1">
        <f t="shared" si="210"/>
        <v>61.197263183149722</v>
      </c>
      <c r="Q116" s="23">
        <f>$AA$201</f>
        <v>82.86033645116342</v>
      </c>
      <c r="R116" s="1">
        <f t="shared" si="211"/>
        <v>362.64341050472729</v>
      </c>
      <c r="S116" s="1">
        <f t="shared" si="212"/>
        <v>357.9333897853063</v>
      </c>
      <c r="T116" s="1">
        <f t="shared" si="213"/>
        <v>334.03493069589121</v>
      </c>
      <c r="U116" s="1">
        <f t="shared" si="214"/>
        <v>339.35316258953634</v>
      </c>
      <c r="V116" s="1">
        <f t="shared" si="215"/>
        <v>367.42555611715437</v>
      </c>
      <c r="W116" s="1">
        <f t="shared" si="216"/>
        <v>344.35974171081386</v>
      </c>
      <c r="X116" s="1">
        <f t="shared" si="217"/>
        <v>322.22639136361823</v>
      </c>
      <c r="Y116" s="6">
        <f t="shared" si="218"/>
        <v>301.97662230656221</v>
      </c>
      <c r="Z116" s="10">
        <f t="shared" si="209"/>
        <v>220.28764455972737</v>
      </c>
      <c r="AA116" s="1">
        <f t="shared" si="177"/>
        <v>231.88129782412392</v>
      </c>
      <c r="AB116" s="1">
        <f t="shared" si="187"/>
        <v>237.68925233336304</v>
      </c>
      <c r="AC116" s="1">
        <f t="shared" si="197"/>
        <v>246.00320673046826</v>
      </c>
      <c r="AD116" s="1">
        <f t="shared" si="180"/>
        <v>283.88522476381206</v>
      </c>
      <c r="AE116" s="1">
        <f t="shared" si="198"/>
        <v>291.19340584510013</v>
      </c>
      <c r="AF116" s="1">
        <f t="shared" si="181"/>
        <v>331.83236114616318</v>
      </c>
      <c r="AG116" s="1">
        <f t="shared" si="189"/>
        <v>351.67457438112768</v>
      </c>
      <c r="AH116" s="1">
        <f t="shared" si="199"/>
        <v>349.34954298279979</v>
      </c>
      <c r="AI116" s="1">
        <f t="shared" si="205"/>
        <v>352.71534664507664</v>
      </c>
      <c r="AJ116" s="1">
        <f t="shared" si="219"/>
        <v>355.74071541659072</v>
      </c>
      <c r="AK116" s="23">
        <f>$AA$201</f>
        <v>82.86033645116342</v>
      </c>
      <c r="AL116" s="1">
        <f t="shared" si="220"/>
        <v>162.66151146014849</v>
      </c>
      <c r="AM116" s="1">
        <f t="shared" si="221"/>
        <v>160.91078801373138</v>
      </c>
      <c r="AN116" s="1">
        <f t="shared" si="222"/>
        <v>139.77847587167602</v>
      </c>
      <c r="AO116" s="1">
        <f t="shared" si="223"/>
        <v>184.05120530852281</v>
      </c>
      <c r="AP116" s="1">
        <f t="shared" si="224"/>
        <v>239.2843310039336</v>
      </c>
      <c r="AQ116" s="1">
        <f t="shared" si="225"/>
        <v>209.3588254436352</v>
      </c>
      <c r="AR116" s="1">
        <f t="shared" si="226"/>
        <v>183.37103220307051</v>
      </c>
      <c r="AS116" s="1">
        <f t="shared" si="227"/>
        <v>182.97434907571062</v>
      </c>
      <c r="AT116" s="31">
        <f t="shared" si="136"/>
        <v>61.197263183149722</v>
      </c>
      <c r="AU116" s="6">
        <f t="shared" si="193"/>
        <v>0.81703000100447598</v>
      </c>
      <c r="AX116" s="58"/>
      <c r="AY116" s="34" t="s">
        <v>1</v>
      </c>
      <c r="AZ116" s="34">
        <v>3.2360000000000002</v>
      </c>
      <c r="BA116" s="34">
        <v>65.093000000000004</v>
      </c>
    </row>
    <row r="117" spans="1:53" x14ac:dyDescent="0.25">
      <c r="A117" s="31"/>
      <c r="B117" s="31"/>
      <c r="C117" s="10">
        <f>$C$111</f>
        <v>50</v>
      </c>
      <c r="D117" s="1">
        <f t="shared" si="228"/>
        <v>4076.4</v>
      </c>
      <c r="E117" s="6">
        <f>$AA$200</f>
        <v>416.59600000000006</v>
      </c>
      <c r="F117" s="10">
        <f t="shared" si="208"/>
        <v>292.55729029657232</v>
      </c>
      <c r="G117" s="1">
        <f t="shared" si="176"/>
        <v>285.10380783251588</v>
      </c>
      <c r="H117" s="1">
        <f t="shared" si="186"/>
        <v>275.70515369788166</v>
      </c>
      <c r="I117" s="1">
        <f t="shared" si="194"/>
        <v>257.65086991308897</v>
      </c>
      <c r="J117" s="1">
        <f t="shared" si="178"/>
        <v>226.19805708979919</v>
      </c>
      <c r="K117" s="1">
        <f t="shared" si="195"/>
        <v>193.3857177272516</v>
      </c>
      <c r="L117" s="1">
        <f t="shared" si="179"/>
        <v>161.29893470149611</v>
      </c>
      <c r="M117" s="1">
        <f t="shared" si="188"/>
        <v>148.53606795033781</v>
      </c>
      <c r="N117" s="1">
        <f t="shared" si="196"/>
        <v>117.53735725415521</v>
      </c>
      <c r="O117" s="1">
        <f t="shared" si="203"/>
        <v>98.83152816260872</v>
      </c>
      <c r="P117" s="1">
        <f t="shared" si="210"/>
        <v>69.597593500836595</v>
      </c>
      <c r="Q117" s="23">
        <f>$AA$201</f>
        <v>82.86033645116342</v>
      </c>
      <c r="R117" s="1">
        <f t="shared" si="211"/>
        <v>364.15513614735704</v>
      </c>
      <c r="S117" s="1">
        <f t="shared" si="212"/>
        <v>359.46492391219482</v>
      </c>
      <c r="T117" s="1">
        <f t="shared" si="213"/>
        <v>335.67552029453805</v>
      </c>
      <c r="U117" s="1">
        <f t="shared" si="214"/>
        <v>340.96816414369289</v>
      </c>
      <c r="V117" s="1">
        <f t="shared" si="215"/>
        <v>368.91768633124673</v>
      </c>
      <c r="W117" s="1">
        <f t="shared" si="216"/>
        <v>345.95137188792654</v>
      </c>
      <c r="X117" s="1">
        <f t="shared" si="217"/>
        <v>323.92679310489223</v>
      </c>
      <c r="Y117" s="6">
        <f t="shared" si="218"/>
        <v>303.7903889521196</v>
      </c>
      <c r="Z117" s="10">
        <f t="shared" si="209"/>
        <v>217.77953610399848</v>
      </c>
      <c r="AA117" s="1">
        <f t="shared" si="177"/>
        <v>229.49992653724325</v>
      </c>
      <c r="AB117" s="1">
        <f t="shared" si="187"/>
        <v>235.36665157747632</v>
      </c>
      <c r="AC117" s="1">
        <f t="shared" si="197"/>
        <v>243.75983615368941</v>
      </c>
      <c r="AD117" s="1">
        <f t="shared" si="180"/>
        <v>281.94343553131375</v>
      </c>
      <c r="AE117" s="1">
        <f t="shared" si="198"/>
        <v>289.30067336193531</v>
      </c>
      <c r="AF117" s="1">
        <f t="shared" si="181"/>
        <v>330.17267588920447</v>
      </c>
      <c r="AG117" s="1">
        <f t="shared" si="189"/>
        <v>350.10896341874383</v>
      </c>
      <c r="AH117" s="1">
        <f t="shared" si="199"/>
        <v>347.77346532231445</v>
      </c>
      <c r="AI117" s="1">
        <f t="shared" si="205"/>
        <v>351.15437596441336</v>
      </c>
      <c r="AJ117" s="1">
        <f t="shared" si="219"/>
        <v>354.19307814398036</v>
      </c>
      <c r="AK117" s="23">
        <f>$AA$201</f>
        <v>82.86033645116342</v>
      </c>
      <c r="AL117" s="1">
        <f t="shared" si="220"/>
        <v>159.24838244233445</v>
      </c>
      <c r="AM117" s="1">
        <f t="shared" si="221"/>
        <v>157.45971452787535</v>
      </c>
      <c r="AN117" s="1">
        <f t="shared" si="222"/>
        <v>135.7913926469889</v>
      </c>
      <c r="AO117" s="1">
        <f t="shared" si="223"/>
        <v>181.04178019319193</v>
      </c>
      <c r="AP117" s="1">
        <f t="shared" si="224"/>
        <v>236.97736403293894</v>
      </c>
      <c r="AQ117" s="1">
        <f t="shared" si="225"/>
        <v>206.71816028384762</v>
      </c>
      <c r="AR117" s="1">
        <f t="shared" si="226"/>
        <v>180.35025769657088</v>
      </c>
      <c r="AS117" s="1">
        <f t="shared" si="227"/>
        <v>179.94691556033965</v>
      </c>
      <c r="AT117" s="31">
        <f t="shared" si="136"/>
        <v>69.597593500836595</v>
      </c>
      <c r="AU117" s="6">
        <f t="shared" si="193"/>
        <v>0.71841564463574414</v>
      </c>
      <c r="AX117" s="58"/>
      <c r="AY117" s="34" t="s">
        <v>1</v>
      </c>
      <c r="AZ117" s="34">
        <v>3.2810000000000001</v>
      </c>
      <c r="BA117" s="34">
        <v>70.777000000000001</v>
      </c>
    </row>
    <row r="118" spans="1:53" x14ac:dyDescent="0.25">
      <c r="A118" s="31"/>
      <c r="B118" s="31"/>
      <c r="C118" s="10">
        <f>$C$111</f>
        <v>50</v>
      </c>
      <c r="D118" s="1">
        <f t="shared" si="228"/>
        <v>4126.3999999999996</v>
      </c>
      <c r="E118" s="6">
        <f>$AA$200</f>
        <v>416.59600000000006</v>
      </c>
      <c r="F118" s="10">
        <f t="shared" si="208"/>
        <v>294.42908841633312</v>
      </c>
      <c r="G118" s="1">
        <f t="shared" si="176"/>
        <v>287.02421716747205</v>
      </c>
      <c r="H118" s="1">
        <f t="shared" si="186"/>
        <v>277.69056839506192</v>
      </c>
      <c r="I118" s="1">
        <f t="shared" si="194"/>
        <v>259.77430736501157</v>
      </c>
      <c r="J118" s="1">
        <f t="shared" si="178"/>
        <v>228.61382510950656</v>
      </c>
      <c r="K118" s="1">
        <f t="shared" si="195"/>
        <v>196.2059015954521</v>
      </c>
      <c r="L118" s="1">
        <f t="shared" si="179"/>
        <v>164.66956712106068</v>
      </c>
      <c r="M118" s="1">
        <f t="shared" si="188"/>
        <v>152.18963000857639</v>
      </c>
      <c r="N118" s="1">
        <f t="shared" si="196"/>
        <v>122.12186679825572</v>
      </c>
      <c r="O118" s="1">
        <f t="shared" si="203"/>
        <v>104.24198270829521</v>
      </c>
      <c r="P118" s="1">
        <f t="shared" si="210"/>
        <v>77.087904505880118</v>
      </c>
      <c r="Q118" s="23">
        <f>$AA$201</f>
        <v>82.86033645116342</v>
      </c>
      <c r="R118" s="1">
        <f t="shared" si="211"/>
        <v>365.66061201953397</v>
      </c>
      <c r="S118" s="1">
        <f t="shared" si="212"/>
        <v>360.98996041884601</v>
      </c>
      <c r="T118" s="1">
        <f t="shared" si="213"/>
        <v>337.30813053498849</v>
      </c>
      <c r="U118" s="1">
        <f t="shared" si="214"/>
        <v>342.57555219180529</v>
      </c>
      <c r="V118" s="1">
        <f t="shared" si="215"/>
        <v>370.40380571479034</v>
      </c>
      <c r="W118" s="1">
        <f t="shared" si="216"/>
        <v>347.53571285716589</v>
      </c>
      <c r="X118" s="1">
        <f t="shared" si="217"/>
        <v>325.61831534976602</v>
      </c>
      <c r="Y118" s="6">
        <f t="shared" si="218"/>
        <v>305.59339066753409</v>
      </c>
      <c r="Z118" s="10">
        <f t="shared" si="209"/>
        <v>215.24220391380678</v>
      </c>
      <c r="AA118" s="1">
        <f t="shared" si="177"/>
        <v>227.09358485126799</v>
      </c>
      <c r="AB118" s="1">
        <f t="shared" si="187"/>
        <v>233.02090179808579</v>
      </c>
      <c r="AC118" s="1">
        <f t="shared" si="197"/>
        <v>241.49562671334962</v>
      </c>
      <c r="AD118" s="1">
        <f t="shared" si="180"/>
        <v>279.9881798205061</v>
      </c>
      <c r="AE118" s="1">
        <f t="shared" si="198"/>
        <v>287.39547596938473</v>
      </c>
      <c r="AF118" s="1">
        <f t="shared" si="181"/>
        <v>328.50460560521469</v>
      </c>
      <c r="AG118" s="1">
        <f t="shared" si="189"/>
        <v>348.53631986659195</v>
      </c>
      <c r="AH118" s="1">
        <f t="shared" si="199"/>
        <v>346.19021242994586</v>
      </c>
      <c r="AI118" s="1">
        <f t="shared" si="205"/>
        <v>349.58643531887299</v>
      </c>
      <c r="AJ118" s="1">
        <f t="shared" si="219"/>
        <v>352.638648768265</v>
      </c>
      <c r="AK118" s="23">
        <f>$AA$201</f>
        <v>82.86033645116342</v>
      </c>
      <c r="AL118" s="1">
        <f t="shared" si="220"/>
        <v>155.76048057995973</v>
      </c>
      <c r="AM118" s="1">
        <f t="shared" si="221"/>
        <v>153.93128888955619</v>
      </c>
      <c r="AN118" s="1">
        <f t="shared" si="222"/>
        <v>131.68364483491754</v>
      </c>
      <c r="AO118" s="1">
        <f t="shared" si="223"/>
        <v>177.9814770573613</v>
      </c>
      <c r="AP118" s="1">
        <f t="shared" si="224"/>
        <v>234.64771693754034</v>
      </c>
      <c r="AQ118" s="1">
        <f t="shared" si="225"/>
        <v>204.04332331918758</v>
      </c>
      <c r="AR118" s="1">
        <f t="shared" si="226"/>
        <v>177.27801739420352</v>
      </c>
      <c r="AS118" s="1">
        <f t="shared" si="227"/>
        <v>176.86766923233881</v>
      </c>
      <c r="AT118" s="31">
        <f t="shared" si="136"/>
        <v>77.087904505880118</v>
      </c>
      <c r="AU118" s="6">
        <f t="shared" si="193"/>
        <v>0.64861018496340239</v>
      </c>
      <c r="AX118" s="58"/>
      <c r="AY118" s="34" t="s">
        <v>1</v>
      </c>
      <c r="AZ118" s="34">
        <v>3.319</v>
      </c>
      <c r="BA118" s="34">
        <v>73.896000000000001</v>
      </c>
    </row>
    <row r="119" spans="1:53" x14ac:dyDescent="0.25">
      <c r="A119" s="4"/>
      <c r="B119" s="4"/>
      <c r="C119" s="12">
        <v>23.85</v>
      </c>
      <c r="D119" s="5">
        <f t="shared" si="228"/>
        <v>4150.25</v>
      </c>
      <c r="E119" s="14">
        <f>$AA$200</f>
        <v>416.59600000000006</v>
      </c>
      <c r="F119" s="12">
        <f t="shared" si="208"/>
        <v>295.31775690884712</v>
      </c>
      <c r="G119" s="5">
        <f t="shared" ref="G119:G150" si="229">SQRT(G118^2+2*$P$195*9.81* $C119)</f>
        <v>287.93574054048963</v>
      </c>
      <c r="H119" s="5">
        <f t="shared" si="186"/>
        <v>278.63262769383732</v>
      </c>
      <c r="I119" s="5">
        <f t="shared" si="194"/>
        <v>260.78109633746749</v>
      </c>
      <c r="J119" s="5">
        <f t="shared" si="178"/>
        <v>229.75719895402636</v>
      </c>
      <c r="K119" s="5">
        <f t="shared" si="195"/>
        <v>197.53694657173435</v>
      </c>
      <c r="L119" s="5">
        <f t="shared" si="179"/>
        <v>166.25328801511719</v>
      </c>
      <c r="M119" s="5">
        <f t="shared" si="188"/>
        <v>153.90182884601265</v>
      </c>
      <c r="N119" s="5">
        <f t="shared" si="196"/>
        <v>124.24910378063463</v>
      </c>
      <c r="O119" s="5">
        <f t="shared" si="203"/>
        <v>106.72619359349662</v>
      </c>
      <c r="P119" s="5">
        <f t="shared" si="210"/>
        <v>80.415386967344077</v>
      </c>
      <c r="Q119" s="24">
        <f>$AA$201</f>
        <v>82.86033645116342</v>
      </c>
      <c r="R119" s="5">
        <f t="shared" si="211"/>
        <v>366.37654485856513</v>
      </c>
      <c r="S119" s="5">
        <f t="shared" si="212"/>
        <v>361.71513786846134</v>
      </c>
      <c r="T119" s="5">
        <f t="shared" si="213"/>
        <v>338.08410841831778</v>
      </c>
      <c r="U119" s="5">
        <f t="shared" si="214"/>
        <v>343.33962544326323</v>
      </c>
      <c r="V119" s="5">
        <f t="shared" si="215"/>
        <v>371.11058827255272</v>
      </c>
      <c r="W119" s="5">
        <f t="shared" si="216"/>
        <v>348.28890472011659</v>
      </c>
      <c r="X119" s="5">
        <f t="shared" si="217"/>
        <v>326.42208370638724</v>
      </c>
      <c r="Y119" s="14">
        <f t="shared" si="218"/>
        <v>306.44968569029419</v>
      </c>
      <c r="Z119" s="12">
        <f t="shared" si="209"/>
        <v>212.67460202307367</v>
      </c>
      <c r="AA119" s="5">
        <f t="shared" ref="AA119:AA150" si="230">SQRT(AA120^2+2*$P$195*9.81* $C119)</f>
        <v>224.66147039623874</v>
      </c>
      <c r="AB119" s="5">
        <f t="shared" si="187"/>
        <v>230.65129671170968</v>
      </c>
      <c r="AC119" s="5">
        <f t="shared" si="197"/>
        <v>239.20998666793471</v>
      </c>
      <c r="AD119" s="5">
        <f t="shared" si="180"/>
        <v>278.01917351002982</v>
      </c>
      <c r="AE119" s="5">
        <f t="shared" si="198"/>
        <v>285.4775641056039</v>
      </c>
      <c r="AF119" s="5">
        <f t="shared" si="181"/>
        <v>326.82802190729859</v>
      </c>
      <c r="AG119" s="5">
        <f t="shared" si="189"/>
        <v>346.95654809521511</v>
      </c>
      <c r="AH119" s="5">
        <f t="shared" si="199"/>
        <v>344.59968540654683</v>
      </c>
      <c r="AI119" s="5">
        <f t="shared" si="205"/>
        <v>348.01143050043135</v>
      </c>
      <c r="AJ119" s="5">
        <f t="shared" si="219"/>
        <v>351.07733707134639</v>
      </c>
      <c r="AK119" s="24">
        <f>$AA$201</f>
        <v>82.86033645116342</v>
      </c>
      <c r="AL119" s="5">
        <f t="shared" si="220"/>
        <v>152.19266510085174</v>
      </c>
      <c r="AM119" s="5">
        <f t="shared" si="221"/>
        <v>150.32006419370637</v>
      </c>
      <c r="AN119" s="5">
        <f t="shared" si="222"/>
        <v>127.44356522401868</v>
      </c>
      <c r="AO119" s="5">
        <f t="shared" si="223"/>
        <v>174.86762472087287</v>
      </c>
      <c r="AP119" s="5">
        <f t="shared" si="224"/>
        <v>232.29470735253537</v>
      </c>
      <c r="AQ119" s="5">
        <f t="shared" si="225"/>
        <v>201.33295257145195</v>
      </c>
      <c r="AR119" s="5">
        <f t="shared" si="226"/>
        <v>174.15158756445354</v>
      </c>
      <c r="AS119" s="5">
        <f t="shared" si="227"/>
        <v>173.73385513388001</v>
      </c>
      <c r="AT119" s="4">
        <f t="shared" si="136"/>
        <v>80.415386967344077</v>
      </c>
      <c r="AU119" s="14">
        <f t="shared" si="193"/>
        <v>0.29658503054502816</v>
      </c>
      <c r="AX119" s="58"/>
      <c r="AY119" s="34" t="s">
        <v>1</v>
      </c>
      <c r="AZ119" s="34">
        <v>3.367</v>
      </c>
      <c r="BA119" s="34">
        <v>77.543000000000006</v>
      </c>
    </row>
    <row r="120" spans="1:53" ht="15" customHeight="1" x14ac:dyDescent="0.25">
      <c r="A120" s="30" t="s">
        <v>88</v>
      </c>
      <c r="B120" s="30">
        <f>AZ614</f>
        <v>359.84199999999998</v>
      </c>
      <c r="C120" s="11">
        <f>C115</f>
        <v>0</v>
      </c>
      <c r="D120" s="8">
        <f>D119</f>
        <v>4150.25</v>
      </c>
      <c r="E120" s="9">
        <v>0</v>
      </c>
      <c r="F120" s="11">
        <f t="shared" si="208"/>
        <v>295.31775690884712</v>
      </c>
      <c r="G120" s="8">
        <f t="shared" si="229"/>
        <v>287.93574054048963</v>
      </c>
      <c r="H120" s="8">
        <f t="shared" si="186"/>
        <v>278.63262769383732</v>
      </c>
      <c r="I120" s="8">
        <f t="shared" si="194"/>
        <v>260.78109633746749</v>
      </c>
      <c r="J120" s="8">
        <f t="shared" si="178"/>
        <v>229.75719895402636</v>
      </c>
      <c r="K120" s="8">
        <f t="shared" si="195"/>
        <v>197.53694657173435</v>
      </c>
      <c r="L120" s="8">
        <f t="shared" si="179"/>
        <v>166.25328801511719</v>
      </c>
      <c r="M120" s="8">
        <f t="shared" si="188"/>
        <v>153.90182884601265</v>
      </c>
      <c r="N120" s="8">
        <f t="shared" si="196"/>
        <v>124.24910378063463</v>
      </c>
      <c r="O120" s="8">
        <f t="shared" si="203"/>
        <v>106.72619359349662</v>
      </c>
      <c r="P120" s="8">
        <f t="shared" si="210"/>
        <v>80.415386967344077</v>
      </c>
      <c r="Q120" s="8">
        <f t="shared" ref="Q120:Q151" si="231">SQRT(Q119^2+2*$P$195*9.81* $C120)</f>
        <v>82.86033645116342</v>
      </c>
      <c r="R120" s="8">
        <f t="shared" si="211"/>
        <v>366.37654485856513</v>
      </c>
      <c r="S120" s="8">
        <f t="shared" si="212"/>
        <v>361.71513786846134</v>
      </c>
      <c r="T120" s="8">
        <f t="shared" si="213"/>
        <v>338.08410841831778</v>
      </c>
      <c r="U120" s="8">
        <f t="shared" si="214"/>
        <v>343.33962544326323</v>
      </c>
      <c r="V120" s="8">
        <f t="shared" si="215"/>
        <v>371.11058827255272</v>
      </c>
      <c r="W120" s="8">
        <f t="shared" si="216"/>
        <v>348.28890472011659</v>
      </c>
      <c r="X120" s="8">
        <f t="shared" si="217"/>
        <v>326.42208370638724</v>
      </c>
      <c r="Y120" s="9">
        <f t="shared" si="218"/>
        <v>306.44968569029419</v>
      </c>
      <c r="Z120" s="11">
        <f t="shared" si="209"/>
        <v>211.43887274026213</v>
      </c>
      <c r="AA120" s="8">
        <f t="shared" si="230"/>
        <v>223.49202858401921</v>
      </c>
      <c r="AB120" s="8">
        <f t="shared" si="187"/>
        <v>229.51237708409786</v>
      </c>
      <c r="AC120" s="8">
        <f t="shared" si="197"/>
        <v>238.11200784856169</v>
      </c>
      <c r="AD120" s="8">
        <f t="shared" si="180"/>
        <v>277.07502846557657</v>
      </c>
      <c r="AE120" s="8">
        <f t="shared" si="198"/>
        <v>284.5581665805239</v>
      </c>
      <c r="AF120" s="8">
        <f t="shared" si="181"/>
        <v>326.02525433444208</v>
      </c>
      <c r="AG120" s="8">
        <f t="shared" si="189"/>
        <v>346.20045757645573</v>
      </c>
      <c r="AH120" s="8">
        <f t="shared" si="199"/>
        <v>343.83841225536605</v>
      </c>
      <c r="AI120" s="8">
        <f t="shared" si="205"/>
        <v>347.25763680437115</v>
      </c>
      <c r="AJ120" s="8">
        <f t="shared" si="219"/>
        <v>350.33014024646491</v>
      </c>
      <c r="AK120" s="8">
        <f t="shared" ref="AK120:AK151" si="232">SQRT(AK121^2+2*$P$195*9.81* $C120)</f>
        <v>362.29314296133202</v>
      </c>
      <c r="AL120" s="8">
        <f t="shared" si="220"/>
        <v>150.46101777703092</v>
      </c>
      <c r="AM120" s="8">
        <f t="shared" si="221"/>
        <v>148.56659200237451</v>
      </c>
      <c r="AN120" s="8">
        <f t="shared" si="222"/>
        <v>125.37054230164559</v>
      </c>
      <c r="AO120" s="8">
        <f t="shared" si="223"/>
        <v>173.36261631482154</v>
      </c>
      <c r="AP120" s="8">
        <f t="shared" si="224"/>
        <v>231.16388477441723</v>
      </c>
      <c r="AQ120" s="8">
        <f t="shared" si="225"/>
        <v>200.02716903245548</v>
      </c>
      <c r="AR120" s="8">
        <f t="shared" si="226"/>
        <v>172.64033714986635</v>
      </c>
      <c r="AS120" s="8">
        <f t="shared" si="227"/>
        <v>172.21893908533988</v>
      </c>
      <c r="AT120" s="30">
        <f t="shared" si="136"/>
        <v>80.415386967344077</v>
      </c>
      <c r="AU120" s="9">
        <f t="shared" si="193"/>
        <v>0</v>
      </c>
      <c r="AX120" s="58"/>
      <c r="AY120" s="34" t="s">
        <v>1</v>
      </c>
      <c r="AZ120" s="34">
        <v>3.4079999999999999</v>
      </c>
      <c r="BA120" s="34">
        <v>81.108000000000004</v>
      </c>
    </row>
    <row r="121" spans="1:53" x14ac:dyDescent="0.25">
      <c r="A121" s="31"/>
      <c r="B121" s="31"/>
      <c r="C121" s="10">
        <f t="shared" ref="C121:C127" si="233">$C$116</f>
        <v>50</v>
      </c>
      <c r="D121" s="1">
        <f>D120+C121</f>
        <v>4200.25</v>
      </c>
      <c r="E121" s="6">
        <v>0</v>
      </c>
      <c r="F121" s="10">
        <f t="shared" si="208"/>
        <v>297.17216818819509</v>
      </c>
      <c r="G121" s="1">
        <f t="shared" si="229"/>
        <v>289.837386616358</v>
      </c>
      <c r="H121" s="1">
        <f t="shared" si="186"/>
        <v>280.59732930940834</v>
      </c>
      <c r="I121" s="1">
        <f t="shared" si="194"/>
        <v>262.8792502404317</v>
      </c>
      <c r="J121" s="1">
        <f t="shared" ref="J121:J152" si="234">SQRT(J120^2+2*$P$195*9.81* $C121)</f>
        <v>232.13593102146004</v>
      </c>
      <c r="K121" s="1">
        <f t="shared" si="195"/>
        <v>200.29869011275193</v>
      </c>
      <c r="L121" s="1">
        <f t="shared" ref="L121:L152" si="235">SQRT(L120^2+2*$P$195*9.81* $C121)</f>
        <v>169.52544285692784</v>
      </c>
      <c r="M121" s="1">
        <f t="shared" si="188"/>
        <v>157.43091475992691</v>
      </c>
      <c r="N121" s="1">
        <f t="shared" si="196"/>
        <v>128.59455583457222</v>
      </c>
      <c r="O121" s="1">
        <f t="shared" si="203"/>
        <v>111.75509115452647</v>
      </c>
      <c r="P121" s="1">
        <f t="shared" si="210"/>
        <v>86.9790461036892</v>
      </c>
      <c r="Q121" s="1">
        <f t="shared" si="231"/>
        <v>89.244357562817385</v>
      </c>
      <c r="R121" s="1">
        <f t="shared" si="211"/>
        <v>367.87292999417639</v>
      </c>
      <c r="S121" s="1">
        <f t="shared" si="212"/>
        <v>363.23072689848254</v>
      </c>
      <c r="T121" s="1">
        <f t="shared" si="213"/>
        <v>339.70514327135061</v>
      </c>
      <c r="U121" s="1">
        <f t="shared" si="214"/>
        <v>344.93596275181324</v>
      </c>
      <c r="V121" s="1">
        <f t="shared" si="215"/>
        <v>372.58796106154603</v>
      </c>
      <c r="W121" s="1">
        <f t="shared" si="216"/>
        <v>349.86266041282323</v>
      </c>
      <c r="X121" s="1">
        <f t="shared" si="217"/>
        <v>328.10074174134331</v>
      </c>
      <c r="Y121" s="6">
        <f t="shared" si="218"/>
        <v>308.23713251274597</v>
      </c>
      <c r="Z121" s="10">
        <f t="shared" si="209"/>
        <v>211.43887274026213</v>
      </c>
      <c r="AA121" s="1">
        <f t="shared" si="230"/>
        <v>223.49202858401921</v>
      </c>
      <c r="AB121" s="1">
        <f t="shared" si="187"/>
        <v>229.51237708409786</v>
      </c>
      <c r="AC121" s="1">
        <f t="shared" si="197"/>
        <v>238.11200784856169</v>
      </c>
      <c r="AD121" s="1">
        <f t="shared" ref="AD121:AD152" si="236">SQRT(AD122^2+2*$P$195*9.81* $C121)</f>
        <v>277.07502846557657</v>
      </c>
      <c r="AE121" s="1">
        <f t="shared" si="198"/>
        <v>284.5581665805239</v>
      </c>
      <c r="AF121" s="1">
        <f t="shared" ref="AF121:AF152" si="237">SQRT(AF122^2+2*$P$195*9.81* $C121)</f>
        <v>326.02525433444208</v>
      </c>
      <c r="AG121" s="1">
        <f t="shared" si="189"/>
        <v>346.20045757645573</v>
      </c>
      <c r="AH121" s="1">
        <f t="shared" si="199"/>
        <v>343.83841225536605</v>
      </c>
      <c r="AI121" s="1">
        <f t="shared" si="205"/>
        <v>347.25763680437115</v>
      </c>
      <c r="AJ121" s="1">
        <f t="shared" si="219"/>
        <v>350.33014024646491</v>
      </c>
      <c r="AK121" s="1">
        <f t="shared" si="232"/>
        <v>362.29314296133202</v>
      </c>
      <c r="AL121" s="1">
        <f t="shared" si="220"/>
        <v>150.46101777703092</v>
      </c>
      <c r="AM121" s="1">
        <f t="shared" si="221"/>
        <v>148.56659200237451</v>
      </c>
      <c r="AN121" s="1">
        <f t="shared" si="222"/>
        <v>125.37054230164559</v>
      </c>
      <c r="AO121" s="1">
        <f t="shared" si="223"/>
        <v>173.36261631482154</v>
      </c>
      <c r="AP121" s="1">
        <f t="shared" si="224"/>
        <v>231.16388477441723</v>
      </c>
      <c r="AQ121" s="1">
        <f t="shared" si="225"/>
        <v>200.02716903245548</v>
      </c>
      <c r="AR121" s="1">
        <f t="shared" si="226"/>
        <v>172.64033714986635</v>
      </c>
      <c r="AS121" s="1">
        <f t="shared" si="227"/>
        <v>172.21893908533988</v>
      </c>
      <c r="AT121" s="31">
        <f t="shared" si="136"/>
        <v>86.9790461036892</v>
      </c>
      <c r="AU121" s="6">
        <f t="shared" si="193"/>
        <v>0.57485109620993258</v>
      </c>
      <c r="AX121" s="58"/>
      <c r="AY121" s="34" t="s">
        <v>1</v>
      </c>
      <c r="AZ121" s="34">
        <v>3.4529999999999998</v>
      </c>
      <c r="BA121" s="34">
        <v>88.704999999999998</v>
      </c>
    </row>
    <row r="122" spans="1:53" x14ac:dyDescent="0.25">
      <c r="A122" s="31"/>
      <c r="B122" s="31"/>
      <c r="C122" s="10">
        <f t="shared" si="233"/>
        <v>50</v>
      </c>
      <c r="D122" s="1">
        <f t="shared" ref="D122:D128" si="238">D121+C122</f>
        <v>4250.25</v>
      </c>
      <c r="E122" s="6">
        <v>0</v>
      </c>
      <c r="F122" s="10">
        <f t="shared" si="208"/>
        <v>299.01507912757995</v>
      </c>
      <c r="G122" s="1">
        <f t="shared" si="229"/>
        <v>291.72663690619714</v>
      </c>
      <c r="H122" s="1">
        <f t="shared" si="186"/>
        <v>282.54836969193883</v>
      </c>
      <c r="I122" s="1">
        <f t="shared" si="194"/>
        <v>264.96078994253378</v>
      </c>
      <c r="J122" s="1">
        <f t="shared" si="234"/>
        <v>234.49053386267016</v>
      </c>
      <c r="K122" s="1">
        <f t="shared" si="195"/>
        <v>203.0228688125656</v>
      </c>
      <c r="L122" s="1">
        <f t="shared" si="235"/>
        <v>172.73562393391094</v>
      </c>
      <c r="M122" s="1">
        <f t="shared" si="188"/>
        <v>160.88260602733712</v>
      </c>
      <c r="N122" s="1">
        <f t="shared" si="196"/>
        <v>132.79789075994736</v>
      </c>
      <c r="O122" s="1">
        <f t="shared" si="203"/>
        <v>116.56723552935671</v>
      </c>
      <c r="P122" s="1">
        <f t="shared" si="210"/>
        <v>93.081010206742448</v>
      </c>
      <c r="Q122" s="1">
        <f t="shared" si="231"/>
        <v>95.20123610962203</v>
      </c>
      <c r="R122" s="1">
        <f t="shared" si="211"/>
        <v>369.36325294011073</v>
      </c>
      <c r="S122" s="1">
        <f t="shared" si="212"/>
        <v>364.74001831880196</v>
      </c>
      <c r="T122" s="1">
        <f t="shared" si="213"/>
        <v>341.3184793781445</v>
      </c>
      <c r="U122" s="1">
        <f t="shared" si="214"/>
        <v>346.52494628745023</v>
      </c>
      <c r="V122" s="1">
        <f t="shared" si="215"/>
        <v>374.05949891427719</v>
      </c>
      <c r="W122" s="1">
        <f t="shared" si="216"/>
        <v>351.42936865199312</v>
      </c>
      <c r="X122" s="1">
        <f t="shared" si="217"/>
        <v>329.770854884448</v>
      </c>
      <c r="Y122" s="6">
        <f t="shared" si="218"/>
        <v>310.01427363861831</v>
      </c>
      <c r="Z122" s="10">
        <f t="shared" si="209"/>
        <v>208.82451222419451</v>
      </c>
      <c r="AA122" s="1">
        <f t="shared" si="230"/>
        <v>221.02028603863505</v>
      </c>
      <c r="AB122" s="1">
        <f t="shared" si="187"/>
        <v>227.10616732002927</v>
      </c>
      <c r="AC122" s="1">
        <f t="shared" si="197"/>
        <v>235.79357133237011</v>
      </c>
      <c r="AD122" s="1">
        <f t="shared" si="236"/>
        <v>275.08517117285703</v>
      </c>
      <c r="AE122" s="1">
        <f t="shared" si="198"/>
        <v>282.62100093175877</v>
      </c>
      <c r="AF122" s="1">
        <f t="shared" si="237"/>
        <v>324.33585442229116</v>
      </c>
      <c r="AG122" s="1">
        <f t="shared" si="189"/>
        <v>344.60997783892924</v>
      </c>
      <c r="AH122" s="1">
        <f t="shared" si="199"/>
        <v>342.23695554730944</v>
      </c>
      <c r="AI122" s="1">
        <f t="shared" si="205"/>
        <v>345.67202131349381</v>
      </c>
      <c r="AJ122" s="1">
        <f t="shared" si="219"/>
        <v>348.75849404008466</v>
      </c>
      <c r="AK122" s="1">
        <f t="shared" si="232"/>
        <v>360.77361521707792</v>
      </c>
      <c r="AL122" s="1">
        <f t="shared" si="220"/>
        <v>146.76442985444399</v>
      </c>
      <c r="AM122" s="1">
        <f t="shared" si="221"/>
        <v>144.82165673406726</v>
      </c>
      <c r="AN122" s="1">
        <f t="shared" si="222"/>
        <v>120.9092753969219</v>
      </c>
      <c r="AO122" s="1">
        <f t="shared" si="223"/>
        <v>170.16426397901537</v>
      </c>
      <c r="AP122" s="1">
        <f t="shared" si="224"/>
        <v>228.77504589443325</v>
      </c>
      <c r="AQ122" s="1">
        <f t="shared" si="225"/>
        <v>197.26162412171939</v>
      </c>
      <c r="AR122" s="1">
        <f t="shared" si="226"/>
        <v>169.42835067136647</v>
      </c>
      <c r="AS122" s="1">
        <f t="shared" si="227"/>
        <v>168.99894372356297</v>
      </c>
      <c r="AT122" s="31">
        <f t="shared" si="136"/>
        <v>93.081010206742448</v>
      </c>
      <c r="AU122" s="6">
        <f t="shared" si="193"/>
        <v>0.53716649495901347</v>
      </c>
      <c r="AX122" s="58"/>
      <c r="AY122" s="34" t="s">
        <v>1</v>
      </c>
      <c r="AZ122" s="34">
        <v>3.4940000000000002</v>
      </c>
      <c r="BA122" s="34">
        <v>102.03</v>
      </c>
    </row>
    <row r="123" spans="1:53" x14ac:dyDescent="0.25">
      <c r="A123" s="31"/>
      <c r="B123" s="31"/>
      <c r="C123" s="10">
        <f t="shared" si="233"/>
        <v>50</v>
      </c>
      <c r="D123" s="1">
        <f t="shared" si="238"/>
        <v>4300.25</v>
      </c>
      <c r="E123" s="6">
        <v>0</v>
      </c>
      <c r="F123" s="10">
        <f t="shared" si="208"/>
        <v>300.84670107161372</v>
      </c>
      <c r="G123" s="1">
        <f t="shared" si="229"/>
        <v>293.60373069939044</v>
      </c>
      <c r="H123" s="1">
        <f t="shared" si="186"/>
        <v>284.48602991284571</v>
      </c>
      <c r="I123" s="1">
        <f t="shared" si="194"/>
        <v>267.02610398043765</v>
      </c>
      <c r="J123" s="1">
        <f t="shared" si="234"/>
        <v>236.82172719410707</v>
      </c>
      <c r="K123" s="1">
        <f t="shared" si="195"/>
        <v>205.71097506181877</v>
      </c>
      <c r="L123" s="1">
        <f t="shared" si="235"/>
        <v>175.88722459530001</v>
      </c>
      <c r="M123" s="1">
        <f t="shared" si="188"/>
        <v>164.26178168444227</v>
      </c>
      <c r="N123" s="1">
        <f t="shared" si="196"/>
        <v>136.87220240169628</v>
      </c>
      <c r="O123" s="1">
        <f t="shared" si="203"/>
        <v>121.1884499403987</v>
      </c>
      <c r="P123" s="1">
        <f t="shared" si="210"/>
        <v>98.806854322499774</v>
      </c>
      <c r="Q123" s="1">
        <f t="shared" si="231"/>
        <v>100.80672277581492</v>
      </c>
      <c r="R123" s="1">
        <f t="shared" si="211"/>
        <v>370.84758678262995</v>
      </c>
      <c r="S123" s="1">
        <f t="shared" si="212"/>
        <v>366.24308998696483</v>
      </c>
      <c r="T123" s="1">
        <f t="shared" si="213"/>
        <v>342.92422539827783</v>
      </c>
      <c r="U123" s="1">
        <f t="shared" si="214"/>
        <v>348.10667675228564</v>
      </c>
      <c r="V123" s="1">
        <f t="shared" si="215"/>
        <v>375.52527042530721</v>
      </c>
      <c r="W123" s="1">
        <f t="shared" si="216"/>
        <v>352.98912327597077</v>
      </c>
      <c r="X123" s="1">
        <f t="shared" si="217"/>
        <v>331.43255231075244</v>
      </c>
      <c r="Y123" s="6">
        <f t="shared" si="218"/>
        <v>311.78128529416273</v>
      </c>
      <c r="Z123" s="10">
        <f t="shared" si="209"/>
        <v>206.17700382359027</v>
      </c>
      <c r="AA123" s="1">
        <f t="shared" si="230"/>
        <v>218.52058676609866</v>
      </c>
      <c r="AB123" s="1">
        <f t="shared" si="187"/>
        <v>224.67418907118176</v>
      </c>
      <c r="AC123" s="1">
        <f t="shared" si="197"/>
        <v>233.45211132408613</v>
      </c>
      <c r="AD123" s="1">
        <f t="shared" si="236"/>
        <v>273.08081477687159</v>
      </c>
      <c r="AE123" s="1">
        <f t="shared" si="198"/>
        <v>280.67046543530222</v>
      </c>
      <c r="AF123" s="1">
        <f t="shared" si="237"/>
        <v>322.63760857010709</v>
      </c>
      <c r="AG123" s="1">
        <f t="shared" si="189"/>
        <v>343.01212343902262</v>
      </c>
      <c r="AH123" s="1">
        <f t="shared" si="199"/>
        <v>340.62796970050925</v>
      </c>
      <c r="AI123" s="1">
        <f t="shared" si="205"/>
        <v>344.07909892778508</v>
      </c>
      <c r="AJ123" s="1">
        <f t="shared" si="219"/>
        <v>347.17973322921335</v>
      </c>
      <c r="AK123" s="1">
        <f t="shared" si="232"/>
        <v>359.24766030803903</v>
      </c>
      <c r="AL123" s="1">
        <f t="shared" si="220"/>
        <v>142.97229756319931</v>
      </c>
      <c r="AM123" s="1">
        <f t="shared" si="221"/>
        <v>140.97727568370729</v>
      </c>
      <c r="AN123" s="1">
        <f t="shared" si="222"/>
        <v>116.27696623583152</v>
      </c>
      <c r="AO123" s="1">
        <f t="shared" si="223"/>
        <v>166.90463365503075</v>
      </c>
      <c r="AP123" s="1">
        <f t="shared" si="224"/>
        <v>226.36099846042393</v>
      </c>
      <c r="AQ123" s="1">
        <f t="shared" si="225"/>
        <v>194.45675187850512</v>
      </c>
      <c r="AR123" s="1">
        <f t="shared" si="226"/>
        <v>166.15428375825744</v>
      </c>
      <c r="AS123" s="1">
        <f t="shared" si="227"/>
        <v>165.71639321346578</v>
      </c>
      <c r="AT123" s="31">
        <f t="shared" si="136"/>
        <v>98.806854322499774</v>
      </c>
      <c r="AU123" s="6">
        <f t="shared" si="193"/>
        <v>0.50603776775245712</v>
      </c>
      <c r="AX123" s="58"/>
      <c r="AY123" s="34" t="s">
        <v>1</v>
      </c>
      <c r="AZ123" s="34">
        <v>3.544</v>
      </c>
      <c r="BA123" s="34">
        <v>136.238</v>
      </c>
    </row>
    <row r="124" spans="1:53" x14ac:dyDescent="0.25">
      <c r="A124" s="31"/>
      <c r="B124" s="31"/>
      <c r="C124" s="10">
        <f t="shared" si="233"/>
        <v>50</v>
      </c>
      <c r="D124" s="1">
        <f t="shared" si="238"/>
        <v>4350.25</v>
      </c>
      <c r="E124" s="6">
        <v>0</v>
      </c>
      <c r="F124" s="10">
        <f t="shared" si="208"/>
        <v>302.66723896991709</v>
      </c>
      <c r="G124" s="1">
        <f t="shared" si="229"/>
        <v>295.46889968421414</v>
      </c>
      <c r="H124" s="1">
        <f t="shared" si="186"/>
        <v>286.41058153562091</v>
      </c>
      <c r="I124" s="1">
        <f t="shared" si="194"/>
        <v>269.07556597909723</v>
      </c>
      <c r="J124" s="1">
        <f t="shared" si="234"/>
        <v>239.13019564914856</v>
      </c>
      <c r="K124" s="1">
        <f t="shared" si="195"/>
        <v>208.3644049757161</v>
      </c>
      <c r="L124" s="1">
        <f t="shared" si="235"/>
        <v>178.98333938061808</v>
      </c>
      <c r="M124" s="1">
        <f t="shared" si="188"/>
        <v>167.57282871082464</v>
      </c>
      <c r="N124" s="1">
        <f t="shared" si="196"/>
        <v>140.82868951421409</v>
      </c>
      <c r="O124" s="1">
        <f t="shared" si="203"/>
        <v>125.63980419817806</v>
      </c>
      <c r="P124" s="1">
        <f t="shared" si="210"/>
        <v>104.21858980579086</v>
      </c>
      <c r="Q124" s="1">
        <f t="shared" si="231"/>
        <v>106.11651783205103</v>
      </c>
      <c r="R124" s="1">
        <f t="shared" si="211"/>
        <v>372.32600315113672</v>
      </c>
      <c r="S124" s="1">
        <f t="shared" si="212"/>
        <v>367.74001816935839</v>
      </c>
      <c r="T124" s="1">
        <f t="shared" si="213"/>
        <v>344.52248745910452</v>
      </c>
      <c r="U124" s="1">
        <f t="shared" si="214"/>
        <v>349.68125257085245</v>
      </c>
      <c r="V124" s="1">
        <f t="shared" si="215"/>
        <v>376.9853428556608</v>
      </c>
      <c r="W124" s="1">
        <f t="shared" si="216"/>
        <v>354.54201605894116</v>
      </c>
      <c r="X124" s="1">
        <f t="shared" si="217"/>
        <v>333.0859599731271</v>
      </c>
      <c r="Y124" s="6">
        <f t="shared" si="218"/>
        <v>313.53833873974662</v>
      </c>
      <c r="Z124" s="10">
        <f t="shared" si="209"/>
        <v>203.49505376218056</v>
      </c>
      <c r="AA124" s="1">
        <f t="shared" si="230"/>
        <v>215.99196012953828</v>
      </c>
      <c r="AB124" s="1">
        <f t="shared" si="187"/>
        <v>222.21559629061397</v>
      </c>
      <c r="AC124" s="1">
        <f t="shared" si="197"/>
        <v>231.0869279766242</v>
      </c>
      <c r="AD124" s="1">
        <f t="shared" si="236"/>
        <v>271.0616376383793</v>
      </c>
      <c r="AE124" s="1">
        <f t="shared" si="198"/>
        <v>278.70627938327686</v>
      </c>
      <c r="AF124" s="1">
        <f t="shared" si="237"/>
        <v>320.93037634950923</v>
      </c>
      <c r="AG124" s="1">
        <f t="shared" si="189"/>
        <v>341.40679083191549</v>
      </c>
      <c r="AH124" s="1">
        <f t="shared" si="199"/>
        <v>339.01134751257376</v>
      </c>
      <c r="AI124" s="1">
        <f t="shared" si="205"/>
        <v>342.47876769072343</v>
      </c>
      <c r="AJ124" s="1">
        <f t="shared" si="219"/>
        <v>345.59376030985823</v>
      </c>
      <c r="AK124" s="1">
        <f t="shared" si="232"/>
        <v>357.71519598250256</v>
      </c>
      <c r="AL124" s="1">
        <f t="shared" si="220"/>
        <v>139.0768056524883</v>
      </c>
      <c r="AM124" s="1">
        <f t="shared" si="221"/>
        <v>137.02507894250601</v>
      </c>
      <c r="AN124" s="1">
        <f t="shared" si="222"/>
        <v>111.45228968939446</v>
      </c>
      <c r="AO124" s="1">
        <f t="shared" si="223"/>
        <v>163.58006215770925</v>
      </c>
      <c r="AP124" s="1">
        <f t="shared" si="224"/>
        <v>223.92092716849857</v>
      </c>
      <c r="AQ124" s="1">
        <f t="shared" si="225"/>
        <v>191.61082524517894</v>
      </c>
      <c r="AR124" s="1">
        <f t="shared" si="226"/>
        <v>162.81439129026504</v>
      </c>
      <c r="AS124" s="1">
        <f t="shared" si="227"/>
        <v>162.36749360533963</v>
      </c>
      <c r="AT124" s="31">
        <f t="shared" si="136"/>
        <v>104.21858980579086</v>
      </c>
      <c r="AU124" s="6">
        <f t="shared" si="193"/>
        <v>0.47976085737845758</v>
      </c>
      <c r="AX124" s="58"/>
      <c r="AY124" s="34" t="s">
        <v>1</v>
      </c>
      <c r="AZ124" s="34">
        <v>3.5939999999999999</v>
      </c>
      <c r="BA124" s="34">
        <v>239.459</v>
      </c>
    </row>
    <row r="125" spans="1:53" x14ac:dyDescent="0.25">
      <c r="A125" s="31"/>
      <c r="B125" s="31"/>
      <c r="C125" s="10">
        <f t="shared" si="233"/>
        <v>50</v>
      </c>
      <c r="D125" s="1">
        <f t="shared" si="238"/>
        <v>4400.25</v>
      </c>
      <c r="E125" s="6">
        <v>0</v>
      </c>
      <c r="F125" s="10">
        <f t="shared" si="208"/>
        <v>304.47689164478953</v>
      </c>
      <c r="G125" s="1">
        <f t="shared" si="229"/>
        <v>297.32236828163502</v>
      </c>
      <c r="H125" s="1">
        <f t="shared" si="186"/>
        <v>288.32228706011011</v>
      </c>
      <c r="I125" s="1">
        <f t="shared" si="194"/>
        <v>271.10953544088323</v>
      </c>
      <c r="J125" s="1">
        <f t="shared" si="234"/>
        <v>241.41659112662506</v>
      </c>
      <c r="K125" s="1">
        <f t="shared" si="195"/>
        <v>210.98446687110459</v>
      </c>
      <c r="L125" s="1">
        <f t="shared" si="235"/>
        <v>182.02679960884197</v>
      </c>
      <c r="M125" s="1">
        <f t="shared" si="188"/>
        <v>170.81970882233517</v>
      </c>
      <c r="N125" s="1">
        <f t="shared" si="196"/>
        <v>144.67701887408006</v>
      </c>
      <c r="O125" s="1">
        <f t="shared" si="203"/>
        <v>129.93875633911739</v>
      </c>
      <c r="P125" s="1">
        <f t="shared" si="210"/>
        <v>109.36285686240871</v>
      </c>
      <c r="Q125" s="1">
        <f t="shared" si="231"/>
        <v>111.17299742653341</v>
      </c>
      <c r="R125" s="1">
        <f t="shared" si="211"/>
        <v>373.79857225850964</v>
      </c>
      <c r="S125" s="1">
        <f t="shared" si="212"/>
        <v>369.23087758636876</v>
      </c>
      <c r="T125" s="1">
        <f t="shared" si="213"/>
        <v>346.11336923760808</v>
      </c>
      <c r="U125" s="1">
        <f t="shared" si="214"/>
        <v>351.24876996157622</v>
      </c>
      <c r="V125" s="1">
        <f t="shared" si="215"/>
        <v>378.43978216884142</v>
      </c>
      <c r="W125" s="1">
        <f t="shared" si="216"/>
        <v>356.08813677394323</v>
      </c>
      <c r="X125" s="1">
        <f t="shared" si="217"/>
        <v>334.73120071367657</v>
      </c>
      <c r="Y125" s="6">
        <f t="shared" si="218"/>
        <v>315.28560046357984</v>
      </c>
      <c r="Z125" s="10">
        <f t="shared" si="209"/>
        <v>200.7772818465096</v>
      </c>
      <c r="AA125" s="1">
        <f t="shared" si="230"/>
        <v>213.43337799088513</v>
      </c>
      <c r="AB125" s="1">
        <f t="shared" si="187"/>
        <v>219.7294955958192</v>
      </c>
      <c r="AC125" s="1">
        <f t="shared" si="197"/>
        <v>228.69728525208492</v>
      </c>
      <c r="AD125" s="1">
        <f t="shared" si="236"/>
        <v>269.02730604754612</v>
      </c>
      <c r="AE125" s="1">
        <f t="shared" si="198"/>
        <v>276.7281521053996</v>
      </c>
      <c r="AF125" s="1">
        <f t="shared" si="237"/>
        <v>319.21401357684414</v>
      </c>
      <c r="AG125" s="1">
        <f t="shared" si="189"/>
        <v>339.79387402680953</v>
      </c>
      <c r="AH125" s="1">
        <f t="shared" si="199"/>
        <v>337.38697921272995</v>
      </c>
      <c r="AI125" s="1">
        <f t="shared" si="205"/>
        <v>340.870923252419</v>
      </c>
      <c r="AJ125" s="1">
        <f t="shared" si="219"/>
        <v>344.0004755303512</v>
      </c>
      <c r="AK125" s="1">
        <f t="shared" si="232"/>
        <v>356.1761382192808</v>
      </c>
      <c r="AL125" s="1">
        <f t="shared" si="220"/>
        <v>135.0690115107829</v>
      </c>
      <c r="AM125" s="1">
        <f t="shared" si="221"/>
        <v>132.9554521604887</v>
      </c>
      <c r="AN125" s="1">
        <f t="shared" si="222"/>
        <v>106.40908268098499</v>
      </c>
      <c r="AO125" s="1">
        <f t="shared" si="223"/>
        <v>160.18650609686205</v>
      </c>
      <c r="AP125" s="1">
        <f t="shared" si="224"/>
        <v>221.45397179549533</v>
      </c>
      <c r="AQ125" s="1">
        <f t="shared" si="225"/>
        <v>188.72198693087805</v>
      </c>
      <c r="AR125" s="1">
        <f t="shared" si="226"/>
        <v>159.4045357297575</v>
      </c>
      <c r="AS125" s="1">
        <f t="shared" si="227"/>
        <v>158.94805119811946</v>
      </c>
      <c r="AT125" s="31">
        <f t="shared" si="136"/>
        <v>106.40908268098499</v>
      </c>
      <c r="AU125" s="6">
        <f t="shared" si="193"/>
        <v>0.46988470100715246</v>
      </c>
      <c r="AX125" s="58"/>
      <c r="AY125" s="34" t="s">
        <v>1</v>
      </c>
      <c r="AZ125" s="34">
        <v>3.6389999999999998</v>
      </c>
      <c r="BA125" s="34">
        <v>1038.306</v>
      </c>
    </row>
    <row r="126" spans="1:53" x14ac:dyDescent="0.25">
      <c r="A126" s="31"/>
      <c r="B126" s="31"/>
      <c r="C126" s="10">
        <f t="shared" si="233"/>
        <v>50</v>
      </c>
      <c r="D126" s="1">
        <f t="shared" si="238"/>
        <v>4450.25</v>
      </c>
      <c r="E126" s="6">
        <v>0</v>
      </c>
      <c r="F126" s="10">
        <f t="shared" si="208"/>
        <v>306.27585204464441</v>
      </c>
      <c r="G126" s="1">
        <f t="shared" si="229"/>
        <v>299.16435396049479</v>
      </c>
      <c r="H126" s="1">
        <f t="shared" si="186"/>
        <v>290.2214003404514</v>
      </c>
      <c r="I126" s="1">
        <f t="shared" si="194"/>
        <v>273.12835848181624</v>
      </c>
      <c r="J126" s="1">
        <f t="shared" si="234"/>
        <v>243.68153494099641</v>
      </c>
      <c r="K126" s="1">
        <f t="shared" si="195"/>
        <v>213.57238880736486</v>
      </c>
      <c r="L126" s="1">
        <f t="shared" si="235"/>
        <v>185.02020369634639</v>
      </c>
      <c r="M126" s="1">
        <f t="shared" si="188"/>
        <v>174.00601404016865</v>
      </c>
      <c r="N126" s="1">
        <f t="shared" si="196"/>
        <v>148.42560355373638</v>
      </c>
      <c r="O126" s="1">
        <f t="shared" si="203"/>
        <v>134.0999642019211</v>
      </c>
      <c r="P126" s="1">
        <f t="shared" si="210"/>
        <v>114.27578247864984</v>
      </c>
      <c r="Q126" s="1">
        <f t="shared" si="231"/>
        <v>116.00928995903736</v>
      </c>
      <c r="R126" s="1">
        <f t="shared" si="211"/>
        <v>375.26536294001374</v>
      </c>
      <c r="S126" s="1">
        <f t="shared" si="212"/>
        <v>370.71574145590313</v>
      </c>
      <c r="T126" s="1">
        <f t="shared" si="213"/>
        <v>347.6969720388845</v>
      </c>
      <c r="U126" s="1">
        <f t="shared" si="214"/>
        <v>352.80932300538814</v>
      </c>
      <c r="V126" s="1">
        <f t="shared" si="215"/>
        <v>379.88865306560569</v>
      </c>
      <c r="W126" s="1">
        <f t="shared" si="216"/>
        <v>357.62757325343148</v>
      </c>
      <c r="X126" s="1">
        <f t="shared" si="217"/>
        <v>336.3683943702494</v>
      </c>
      <c r="Y126" s="6">
        <f t="shared" si="218"/>
        <v>317.02323236583169</v>
      </c>
      <c r="Z126" s="10">
        <f t="shared" si="209"/>
        <v>198.02221316224285</v>
      </c>
      <c r="AA126" s="1">
        <f t="shared" si="230"/>
        <v>210.84374982578936</v>
      </c>
      <c r="AB126" s="1">
        <f t="shared" si="187"/>
        <v>217.21494247586452</v>
      </c>
      <c r="AC126" s="1">
        <f t="shared" si="197"/>
        <v>226.28240824614161</v>
      </c>
      <c r="AD126" s="1">
        <f t="shared" si="236"/>
        <v>266.97747358007575</v>
      </c>
      <c r="AE126" s="1">
        <f t="shared" si="198"/>
        <v>274.73578246684428</v>
      </c>
      <c r="AF126" s="1">
        <f t="shared" si="237"/>
        <v>317.4883721710728</v>
      </c>
      <c r="AG126" s="1">
        <f t="shared" si="189"/>
        <v>338.17326450526406</v>
      </c>
      <c r="AH126" s="1">
        <f t="shared" si="199"/>
        <v>335.75475237484142</v>
      </c>
      <c r="AI126" s="1">
        <f t="shared" si="205"/>
        <v>339.25545879021098</v>
      </c>
      <c r="AJ126" s="1">
        <f t="shared" si="219"/>
        <v>342.39977681813366</v>
      </c>
      <c r="AK126" s="1">
        <f t="shared" si="232"/>
        <v>354.63040117395491</v>
      </c>
      <c r="AL126" s="1">
        <f t="shared" si="220"/>
        <v>130.93860343878731</v>
      </c>
      <c r="AM126" s="1">
        <f t="shared" si="221"/>
        <v>128.75726099603082</v>
      </c>
      <c r="AN126" s="1">
        <f t="shared" si="222"/>
        <v>101.11465213809866</v>
      </c>
      <c r="AO126" s="1">
        <f t="shared" si="223"/>
        <v>156.71948422426618</v>
      </c>
      <c r="AP126" s="1">
        <f t="shared" si="224"/>
        <v>218.95922365591281</v>
      </c>
      <c r="AQ126" s="1">
        <f t="shared" si="225"/>
        <v>185.78823523339281</v>
      </c>
      <c r="AR126" s="1">
        <f t="shared" si="226"/>
        <v>155.92012702412583</v>
      </c>
      <c r="AS126" s="1">
        <f t="shared" si="227"/>
        <v>155.45341096186988</v>
      </c>
      <c r="AT126" s="31">
        <f t="shared" si="136"/>
        <v>101.11465213809866</v>
      </c>
      <c r="AU126" s="6">
        <f t="shared" si="193"/>
        <v>0.49448817696283864</v>
      </c>
      <c r="AX126" s="58" t="s">
        <v>29</v>
      </c>
      <c r="AY126" s="34" t="s">
        <v>2</v>
      </c>
      <c r="AZ126" s="34">
        <v>3.6640000000000001</v>
      </c>
      <c r="BA126" s="34">
        <v>488.71699999999998</v>
      </c>
    </row>
    <row r="127" spans="1:53" x14ac:dyDescent="0.25">
      <c r="A127" s="31"/>
      <c r="B127" s="31"/>
      <c r="C127" s="10">
        <f t="shared" si="233"/>
        <v>50</v>
      </c>
      <c r="D127" s="1">
        <f t="shared" si="238"/>
        <v>4500.25</v>
      </c>
      <c r="E127" s="6">
        <v>0</v>
      </c>
      <c r="F127" s="10">
        <f t="shared" si="208"/>
        <v>308.06430748412401</v>
      </c>
      <c r="G127" s="1">
        <f t="shared" si="229"/>
        <v>300.99506753533393</v>
      </c>
      <c r="H127" s="1">
        <f t="shared" ref="H127:H158" si="239">SQRT(H126^2+2*$P$195*9.81* $C127)</f>
        <v>292.10816697855705</v>
      </c>
      <c r="I127" s="1">
        <f t="shared" si="194"/>
        <v>275.13236851917571</v>
      </c>
      <c r="J127" s="1">
        <f t="shared" si="234"/>
        <v>245.92561979427856</v>
      </c>
      <c r="K127" s="1">
        <f t="shared" si="195"/>
        <v>216.12932531446125</v>
      </c>
      <c r="L127" s="1">
        <f t="shared" si="235"/>
        <v>187.96594312757168</v>
      </c>
      <c r="M127" s="1">
        <f t="shared" si="188"/>
        <v>177.13501325866486</v>
      </c>
      <c r="N127" s="1">
        <f t="shared" si="196"/>
        <v>152.0818193943343</v>
      </c>
      <c r="O127" s="1">
        <f t="shared" si="203"/>
        <v>138.13587658156197</v>
      </c>
      <c r="P127" s="1">
        <f t="shared" si="210"/>
        <v>118.9860263270763</v>
      </c>
      <c r="Q127" s="1">
        <f t="shared" si="231"/>
        <v>120.65187672307466</v>
      </c>
      <c r="R127" s="1">
        <f t="shared" si="211"/>
        <v>376.72644269084725</v>
      </c>
      <c r="S127" s="1">
        <f t="shared" si="212"/>
        <v>372.19468153534922</v>
      </c>
      <c r="T127" s="1">
        <f t="shared" si="213"/>
        <v>349.27339487142279</v>
      </c>
      <c r="U127" s="1">
        <f t="shared" si="214"/>
        <v>354.36300371161815</v>
      </c>
      <c r="V127" s="1">
        <f t="shared" si="215"/>
        <v>381.3320190175487</v>
      </c>
      <c r="W127" s="1">
        <f t="shared" si="216"/>
        <v>359.16041144750142</v>
      </c>
      <c r="X127" s="1">
        <f t="shared" si="217"/>
        <v>337.99765787830489</v>
      </c>
      <c r="Y127" s="6">
        <f t="shared" si="218"/>
        <v>318.75139193371393</v>
      </c>
      <c r="Z127" s="10">
        <f t="shared" si="209"/>
        <v>195.22826871555446</v>
      </c>
      <c r="AA127" s="1">
        <f t="shared" si="230"/>
        <v>208.22191729162435</v>
      </c>
      <c r="AB127" s="1">
        <f t="shared" ref="AB127:AB158" si="240">SQRT(AB128^2+2*$P$195*9.81* $C127)</f>
        <v>214.67093709860478</v>
      </c>
      <c r="AC127" s="1">
        <f t="shared" si="197"/>
        <v>223.84148025259637</v>
      </c>
      <c r="AD127" s="1">
        <f t="shared" si="236"/>
        <v>264.91178040849758</v>
      </c>
      <c r="AE127" s="1">
        <f t="shared" si="198"/>
        <v>272.72885833308726</v>
      </c>
      <c r="AF127" s="1">
        <f t="shared" si="237"/>
        <v>315.75330000466761</v>
      </c>
      <c r="AG127" s="1">
        <f t="shared" si="189"/>
        <v>336.54485113599242</v>
      </c>
      <c r="AH127" s="1">
        <f t="shared" si="199"/>
        <v>334.11455182660194</v>
      </c>
      <c r="AI127" s="1">
        <f t="shared" si="205"/>
        <v>337.63226492584585</v>
      </c>
      <c r="AJ127" s="1">
        <f t="shared" si="219"/>
        <v>340.79155970344647</v>
      </c>
      <c r="AK127" s="1">
        <f t="shared" si="232"/>
        <v>353.07789712300064</v>
      </c>
      <c r="AL127" s="1">
        <f t="shared" si="220"/>
        <v>126.67358789621458</v>
      </c>
      <c r="AM127" s="1">
        <f t="shared" si="221"/>
        <v>124.41749177346406</v>
      </c>
      <c r="AN127" s="1">
        <f t="shared" si="222"/>
        <v>95.527236309906399</v>
      </c>
      <c r="AO127" s="1">
        <f t="shared" si="223"/>
        <v>153.17400802851643</v>
      </c>
      <c r="AP127" s="1">
        <f t="shared" si="224"/>
        <v>216.43572169122186</v>
      </c>
      <c r="AQ127" s="1">
        <f t="shared" si="225"/>
        <v>182.80740781253505</v>
      </c>
      <c r="AR127" s="1">
        <f t="shared" si="226"/>
        <v>152.35605013001464</v>
      </c>
      <c r="AS127" s="1">
        <f t="shared" si="227"/>
        <v>151.87838219996948</v>
      </c>
      <c r="AT127" s="31">
        <f t="shared" si="136"/>
        <v>95.527236309906399</v>
      </c>
      <c r="AU127" s="6">
        <f t="shared" si="193"/>
        <v>0.52341093421557394</v>
      </c>
      <c r="AX127" s="58"/>
      <c r="AY127" s="34" t="s">
        <v>2</v>
      </c>
      <c r="AZ127" s="34">
        <v>3.6280000000000001</v>
      </c>
      <c r="BA127" s="34">
        <v>235.363</v>
      </c>
    </row>
    <row r="128" spans="1:53" x14ac:dyDescent="0.25">
      <c r="A128" s="4"/>
      <c r="B128" s="4"/>
      <c r="C128" s="12">
        <v>9.84</v>
      </c>
      <c r="D128" s="5">
        <f t="shared" si="238"/>
        <v>4510.09</v>
      </c>
      <c r="E128" s="14">
        <v>0</v>
      </c>
      <c r="F128" s="12">
        <f t="shared" si="208"/>
        <v>308.41505417484558</v>
      </c>
      <c r="G128" s="5">
        <f t="shared" si="229"/>
        <v>301.35404224367102</v>
      </c>
      <c r="H128" s="5">
        <f t="shared" si="239"/>
        <v>292.47804928160434</v>
      </c>
      <c r="I128" s="5">
        <f t="shared" si="194"/>
        <v>275.52504115410545</v>
      </c>
      <c r="J128" s="5">
        <f t="shared" si="234"/>
        <v>246.36484848127188</v>
      </c>
      <c r="K128" s="5">
        <f t="shared" si="195"/>
        <v>216.62897626329729</v>
      </c>
      <c r="L128" s="5">
        <f t="shared" si="235"/>
        <v>188.54024470079989</v>
      </c>
      <c r="M128" s="5">
        <f t="shared" si="188"/>
        <v>177.74431360284743</v>
      </c>
      <c r="N128" s="5">
        <f t="shared" si="196"/>
        <v>152.79105957578446</v>
      </c>
      <c r="O128" s="5">
        <f t="shared" si="203"/>
        <v>138.91633631418776</v>
      </c>
      <c r="P128" s="5">
        <f t="shared" si="210"/>
        <v>119.89121134223183</v>
      </c>
      <c r="Q128" s="5">
        <f t="shared" si="231"/>
        <v>121.54465620832538</v>
      </c>
      <c r="R128" s="5">
        <f t="shared" si="211"/>
        <v>377.01331636760551</v>
      </c>
      <c r="S128" s="5">
        <f t="shared" si="212"/>
        <v>372.48504541685969</v>
      </c>
      <c r="T128" s="5">
        <f t="shared" si="213"/>
        <v>349.58279771895076</v>
      </c>
      <c r="U128" s="5">
        <f t="shared" si="214"/>
        <v>354.66796654832007</v>
      </c>
      <c r="V128" s="5">
        <f t="shared" si="215"/>
        <v>381.61543053707896</v>
      </c>
      <c r="W128" s="5">
        <f t="shared" si="216"/>
        <v>359.46130424169235</v>
      </c>
      <c r="X128" s="5">
        <f t="shared" si="217"/>
        <v>338.31737293142317</v>
      </c>
      <c r="Y128" s="14">
        <f t="shared" si="218"/>
        <v>319.09039151262471</v>
      </c>
      <c r="Z128" s="12">
        <f t="shared" si="209"/>
        <v>192.39375485101573</v>
      </c>
      <c r="AA128" s="5">
        <f t="shared" si="230"/>
        <v>205.56664817182784</v>
      </c>
      <c r="AB128" s="5">
        <f t="shared" si="240"/>
        <v>212.09641966519175</v>
      </c>
      <c r="AC128" s="5">
        <f t="shared" si="197"/>
        <v>221.37363953658414</v>
      </c>
      <c r="AD128" s="5">
        <f t="shared" si="236"/>
        <v>262.82985256473444</v>
      </c>
      <c r="AE128" s="5">
        <f t="shared" si="198"/>
        <v>270.70705599904335</v>
      </c>
      <c r="AF128" s="5">
        <f t="shared" si="237"/>
        <v>314.00864074709415</v>
      </c>
      <c r="AG128" s="5">
        <f t="shared" si="189"/>
        <v>334.9085200859293</v>
      </c>
      <c r="AH128" s="5">
        <f t="shared" si="199"/>
        <v>332.46625955469688</v>
      </c>
      <c r="AI128" s="5">
        <f t="shared" si="205"/>
        <v>336.00122963905437</v>
      </c>
      <c r="AJ128" s="5">
        <f t="shared" si="219"/>
        <v>339.17571723976306</v>
      </c>
      <c r="AK128" s="5">
        <f t="shared" si="232"/>
        <v>351.5185364056926</v>
      </c>
      <c r="AL128" s="5">
        <f t="shared" si="220"/>
        <v>122.25987841683798</v>
      </c>
      <c r="AM128" s="5">
        <f t="shared" si="221"/>
        <v>119.92077492744949</v>
      </c>
      <c r="AN128" s="5">
        <f t="shared" si="222"/>
        <v>89.5920357900673</v>
      </c>
      <c r="AO128" s="5">
        <f t="shared" si="223"/>
        <v>149.54449751000541</v>
      </c>
      <c r="AP128" s="5">
        <f t="shared" si="224"/>
        <v>213.88244814383447</v>
      </c>
      <c r="AQ128" s="5">
        <f t="shared" si="225"/>
        <v>179.77716304118968</v>
      </c>
      <c r="AR128" s="5">
        <f t="shared" si="226"/>
        <v>148.70657689295228</v>
      </c>
      <c r="AS128" s="5">
        <f t="shared" si="227"/>
        <v>148.21714806215914</v>
      </c>
      <c r="AT128" s="4">
        <f t="shared" si="136"/>
        <v>89.5920357900673</v>
      </c>
      <c r="AU128" s="14">
        <f t="shared" si="193"/>
        <v>0.10983119105650371</v>
      </c>
      <c r="AX128" s="58"/>
      <c r="AY128" s="34" t="s">
        <v>2</v>
      </c>
      <c r="AZ128" s="34">
        <v>3.5310000000000001</v>
      </c>
      <c r="BA128" s="34">
        <v>158.828</v>
      </c>
    </row>
    <row r="129" spans="1:53" x14ac:dyDescent="0.25">
      <c r="A129" s="30" t="s">
        <v>40</v>
      </c>
      <c r="B129" s="30">
        <f>SUM(AZ615:AZ622)</f>
        <v>56.875999999999998</v>
      </c>
      <c r="C129" s="11">
        <v>0</v>
      </c>
      <c r="D129" s="8">
        <f>D128</f>
        <v>4510.09</v>
      </c>
      <c r="E129" s="9">
        <f>$AB$200</f>
        <v>893.8431250000001</v>
      </c>
      <c r="F129" s="11">
        <f t="shared" si="208"/>
        <v>308.41505417484558</v>
      </c>
      <c r="G129" s="8">
        <f t="shared" si="229"/>
        <v>301.35404224367102</v>
      </c>
      <c r="H129" s="8">
        <f t="shared" si="239"/>
        <v>292.47804928160434</v>
      </c>
      <c r="I129" s="8">
        <f t="shared" si="194"/>
        <v>275.52504115410545</v>
      </c>
      <c r="J129" s="8">
        <f t="shared" si="234"/>
        <v>246.36484848127188</v>
      </c>
      <c r="K129" s="8">
        <f t="shared" si="195"/>
        <v>216.62897626329729</v>
      </c>
      <c r="L129" s="8">
        <f t="shared" si="235"/>
        <v>188.54024470079989</v>
      </c>
      <c r="M129" s="8">
        <f t="shared" ref="M129:M160" si="241">SQRT(M128^2+2*$P$195*9.81* $C129)</f>
        <v>177.74431360284743</v>
      </c>
      <c r="N129" s="8">
        <f t="shared" si="196"/>
        <v>152.79105957578446</v>
      </c>
      <c r="O129" s="8">
        <f t="shared" si="203"/>
        <v>138.91633631418776</v>
      </c>
      <c r="P129" s="8">
        <f t="shared" si="210"/>
        <v>119.89121134223183</v>
      </c>
      <c r="Q129" s="8">
        <f t="shared" si="231"/>
        <v>121.54465620832538</v>
      </c>
      <c r="R129" s="22">
        <f>$AB$201</f>
        <v>121.37236001042413</v>
      </c>
      <c r="S129" s="8">
        <f t="shared" ref="S129:Y133" si="242">SQRT(S128^2+2*$P$195*9.81* $C129)</f>
        <v>372.48504541685969</v>
      </c>
      <c r="T129" s="8">
        <f t="shared" si="242"/>
        <v>349.58279771895076</v>
      </c>
      <c r="U129" s="8">
        <f t="shared" si="242"/>
        <v>354.66796654832007</v>
      </c>
      <c r="V129" s="8">
        <f t="shared" si="242"/>
        <v>381.61543053707896</v>
      </c>
      <c r="W129" s="8">
        <f t="shared" si="242"/>
        <v>359.46130424169235</v>
      </c>
      <c r="X129" s="8">
        <f t="shared" si="242"/>
        <v>338.31737293142317</v>
      </c>
      <c r="Y129" s="9">
        <f t="shared" si="242"/>
        <v>319.09039151262471</v>
      </c>
      <c r="Z129" s="11">
        <f t="shared" si="209"/>
        <v>191.83099022231193</v>
      </c>
      <c r="AA129" s="8">
        <f t="shared" si="230"/>
        <v>205.04004180793578</v>
      </c>
      <c r="AB129" s="8">
        <f t="shared" si="240"/>
        <v>211.58606555913161</v>
      </c>
      <c r="AC129" s="8">
        <f t="shared" si="197"/>
        <v>220.88472148537909</v>
      </c>
      <c r="AD129" s="8">
        <f t="shared" si="236"/>
        <v>262.41818401780017</v>
      </c>
      <c r="AE129" s="8">
        <f t="shared" si="198"/>
        <v>270.30738441942202</v>
      </c>
      <c r="AF129" s="8">
        <f t="shared" si="237"/>
        <v>313.6641489999098</v>
      </c>
      <c r="AG129" s="8">
        <f t="shared" ref="AG129:AG160" si="243">SQRT(AG130^2+2*$P$195*9.81* $C129)</f>
        <v>334.58554770065501</v>
      </c>
      <c r="AH129" s="8">
        <f t="shared" si="199"/>
        <v>332.14091233434505</v>
      </c>
      <c r="AI129" s="8">
        <f t="shared" si="205"/>
        <v>335.67930860116559</v>
      </c>
      <c r="AJ129" s="8">
        <f t="shared" si="219"/>
        <v>338.85681204471558</v>
      </c>
      <c r="AK129" s="8">
        <f t="shared" si="232"/>
        <v>351.21083887146796</v>
      </c>
      <c r="AL129" s="22">
        <f>$AB$201</f>
        <v>121.37236001042413</v>
      </c>
      <c r="AM129" s="8">
        <f t="shared" ref="AM129:AS133" si="244">SQRT(AM130^2+2*$P$195*9.81* $C129)</f>
        <v>119.01581476089636</v>
      </c>
      <c r="AN129" s="8">
        <f t="shared" si="244"/>
        <v>88.377060264577139</v>
      </c>
      <c r="AO129" s="8">
        <f t="shared" si="244"/>
        <v>148.81978577971418</v>
      </c>
      <c r="AP129" s="8">
        <f t="shared" si="244"/>
        <v>213.37636590775475</v>
      </c>
      <c r="AQ129" s="8">
        <f t="shared" si="244"/>
        <v>179.17477572230555</v>
      </c>
      <c r="AR129" s="8">
        <f t="shared" si="244"/>
        <v>147.97776155632147</v>
      </c>
      <c r="AS129" s="8">
        <f t="shared" si="244"/>
        <v>147.48591418735555</v>
      </c>
      <c r="AT129" s="30">
        <f t="shared" si="136"/>
        <v>88.377060264577139</v>
      </c>
      <c r="AU129" s="9">
        <f t="shared" si="193"/>
        <v>0</v>
      </c>
      <c r="AX129" s="58"/>
      <c r="AY129" s="34" t="s">
        <v>2</v>
      </c>
      <c r="AZ129" s="34">
        <v>3.4169999999999998</v>
      </c>
      <c r="BA129" s="34">
        <v>123.955</v>
      </c>
    </row>
    <row r="130" spans="1:53" x14ac:dyDescent="0.25">
      <c r="A130" s="31"/>
      <c r="B130" s="31"/>
      <c r="C130" s="10">
        <v>50</v>
      </c>
      <c r="D130" s="1">
        <f>D129+C130</f>
        <v>4560.09</v>
      </c>
      <c r="E130" s="6">
        <f>$AB$200</f>
        <v>893.8431250000001</v>
      </c>
      <c r="F130" s="10">
        <f t="shared" si="208"/>
        <v>310.19117595713925</v>
      </c>
      <c r="G130" s="1">
        <f t="shared" si="229"/>
        <v>303.1715335855269</v>
      </c>
      <c r="H130" s="1">
        <f t="shared" si="239"/>
        <v>294.35035130193506</v>
      </c>
      <c r="I130" s="1">
        <f t="shared" si="194"/>
        <v>277.5117444415128</v>
      </c>
      <c r="J130" s="1">
        <f t="shared" si="234"/>
        <v>248.58471104876915</v>
      </c>
      <c r="K130" s="1">
        <f t="shared" si="195"/>
        <v>219.15025292452714</v>
      </c>
      <c r="L130" s="1">
        <f t="shared" si="235"/>
        <v>191.43182565038003</v>
      </c>
      <c r="M130" s="1">
        <f t="shared" si="241"/>
        <v>180.80863092824794</v>
      </c>
      <c r="N130" s="1">
        <f t="shared" si="196"/>
        <v>156.34522022208071</v>
      </c>
      <c r="O130" s="1">
        <f t="shared" si="203"/>
        <v>142.81620529532537</v>
      </c>
      <c r="P130" s="1">
        <f t="shared" si="210"/>
        <v>124.38899692942177</v>
      </c>
      <c r="Q130" s="1">
        <f t="shared" si="231"/>
        <v>125.9834253098399</v>
      </c>
      <c r="R130" s="23">
        <f>$AB$201</f>
        <v>121.37236001042413</v>
      </c>
      <c r="S130" s="1">
        <f t="shared" si="242"/>
        <v>373.95698824757915</v>
      </c>
      <c r="T130" s="1">
        <f t="shared" si="242"/>
        <v>351.15075460691929</v>
      </c>
      <c r="U130" s="1">
        <f t="shared" si="242"/>
        <v>356.21354058418427</v>
      </c>
      <c r="V130" s="1">
        <f t="shared" si="242"/>
        <v>383.05228993441631</v>
      </c>
      <c r="W130" s="1">
        <f t="shared" si="242"/>
        <v>360.9863560401397</v>
      </c>
      <c r="X130" s="1">
        <f t="shared" si="242"/>
        <v>339.9372954343487</v>
      </c>
      <c r="Y130" s="6">
        <f t="shared" si="242"/>
        <v>320.80741568062314</v>
      </c>
      <c r="Z130" s="10">
        <f t="shared" si="209"/>
        <v>191.83099022231193</v>
      </c>
      <c r="AA130" s="1">
        <f t="shared" si="230"/>
        <v>205.04004180793578</v>
      </c>
      <c r="AB130" s="1">
        <f t="shared" si="240"/>
        <v>211.58606555913161</v>
      </c>
      <c r="AC130" s="1">
        <f t="shared" si="197"/>
        <v>220.88472148537909</v>
      </c>
      <c r="AD130" s="1">
        <f t="shared" si="236"/>
        <v>262.41818401780017</v>
      </c>
      <c r="AE130" s="1">
        <f t="shared" si="198"/>
        <v>270.30738441942202</v>
      </c>
      <c r="AF130" s="1">
        <f t="shared" si="237"/>
        <v>313.6641489999098</v>
      </c>
      <c r="AG130" s="1">
        <f t="shared" si="243"/>
        <v>334.58554770065501</v>
      </c>
      <c r="AH130" s="1">
        <f t="shared" si="199"/>
        <v>332.14091233434505</v>
      </c>
      <c r="AI130" s="1">
        <f t="shared" si="205"/>
        <v>335.67930860116559</v>
      </c>
      <c r="AJ130" s="1">
        <f t="shared" si="219"/>
        <v>338.85681204471558</v>
      </c>
      <c r="AK130" s="1">
        <f t="shared" si="232"/>
        <v>351.21083887146796</v>
      </c>
      <c r="AL130" s="23">
        <f>$AB$201</f>
        <v>121.37236001042413</v>
      </c>
      <c r="AM130" s="1">
        <f t="shared" si="244"/>
        <v>119.01581476089636</v>
      </c>
      <c r="AN130" s="1">
        <f t="shared" si="244"/>
        <v>88.377060264577139</v>
      </c>
      <c r="AO130" s="1">
        <f t="shared" si="244"/>
        <v>148.81978577971418</v>
      </c>
      <c r="AP130" s="1">
        <f t="shared" si="244"/>
        <v>213.37636590775475</v>
      </c>
      <c r="AQ130" s="1">
        <f t="shared" si="244"/>
        <v>179.17477572230555</v>
      </c>
      <c r="AR130" s="1">
        <f t="shared" si="244"/>
        <v>147.97776155632147</v>
      </c>
      <c r="AS130" s="1">
        <f t="shared" si="244"/>
        <v>147.48591418735555</v>
      </c>
      <c r="AT130" s="31">
        <f t="shared" si="136"/>
        <v>88.377060264577139</v>
      </c>
      <c r="AU130" s="6">
        <f t="shared" si="193"/>
        <v>0.56575767343147021</v>
      </c>
      <c r="AX130" s="58"/>
      <c r="AY130" s="34" t="s">
        <v>2</v>
      </c>
      <c r="AZ130" s="34">
        <v>3.2919999999999998</v>
      </c>
      <c r="BA130" s="34">
        <v>99.504000000000005</v>
      </c>
    </row>
    <row r="131" spans="1:53" x14ac:dyDescent="0.25">
      <c r="A131" s="4"/>
      <c r="B131" s="4"/>
      <c r="C131" s="12">
        <v>6.88</v>
      </c>
      <c r="D131" s="5">
        <f>D130+C131</f>
        <v>4566.97</v>
      </c>
      <c r="E131" s="14">
        <f>$AB$200</f>
        <v>893.8431250000001</v>
      </c>
      <c r="F131" s="12">
        <f t="shared" si="208"/>
        <v>310.43477497482934</v>
      </c>
      <c r="G131" s="5">
        <f t="shared" si="229"/>
        <v>303.42076832115538</v>
      </c>
      <c r="H131" s="5">
        <f t="shared" si="239"/>
        <v>294.60704876762975</v>
      </c>
      <c r="I131" s="5">
        <f t="shared" si="194"/>
        <v>277.78400273408744</v>
      </c>
      <c r="J131" s="5">
        <f t="shared" si="234"/>
        <v>248.88861452304332</v>
      </c>
      <c r="K131" s="5">
        <f t="shared" si="195"/>
        <v>219.49491390208615</v>
      </c>
      <c r="L131" s="5">
        <f t="shared" si="235"/>
        <v>191.82629575696211</v>
      </c>
      <c r="M131" s="5">
        <f t="shared" si="241"/>
        <v>181.22622572394806</v>
      </c>
      <c r="N131" s="5">
        <f t="shared" si="196"/>
        <v>156.82796867361037</v>
      </c>
      <c r="O131" s="5">
        <f t="shared" si="203"/>
        <v>143.34452332390146</v>
      </c>
      <c r="P131" s="5">
        <f t="shared" si="210"/>
        <v>124.99522562525217</v>
      </c>
      <c r="Q131" s="5">
        <f t="shared" si="231"/>
        <v>126.5820181731987</v>
      </c>
      <c r="R131" s="24">
        <f>$AB$201</f>
        <v>121.37236001042413</v>
      </c>
      <c r="S131" s="5">
        <f t="shared" si="242"/>
        <v>374.15907436703981</v>
      </c>
      <c r="T131" s="5">
        <f t="shared" si="242"/>
        <v>351.36595784595988</v>
      </c>
      <c r="U131" s="5">
        <f t="shared" si="242"/>
        <v>356.42568701977734</v>
      </c>
      <c r="V131" s="5">
        <f t="shared" si="242"/>
        <v>383.24958016415377</v>
      </c>
      <c r="W131" s="5">
        <f t="shared" si="242"/>
        <v>361.19569919800887</v>
      </c>
      <c r="X131" s="5">
        <f t="shared" si="242"/>
        <v>340.15959298426327</v>
      </c>
      <c r="Y131" s="14">
        <f t="shared" si="242"/>
        <v>321.04295947377528</v>
      </c>
      <c r="Z131" s="12">
        <f t="shared" si="209"/>
        <v>188.94551809892909</v>
      </c>
      <c r="AA131" s="5">
        <f t="shared" si="230"/>
        <v>202.34302247569607</v>
      </c>
      <c r="AB131" s="5">
        <f t="shared" si="240"/>
        <v>208.97354650479841</v>
      </c>
      <c r="AC131" s="5">
        <f t="shared" si="197"/>
        <v>218.38347049553335</v>
      </c>
      <c r="AD131" s="5">
        <f t="shared" si="236"/>
        <v>260.31631393979137</v>
      </c>
      <c r="AE131" s="5">
        <f t="shared" si="198"/>
        <v>268.26733321757456</v>
      </c>
      <c r="AF131" s="5">
        <f t="shared" si="237"/>
        <v>311.90780427529802</v>
      </c>
      <c r="AG131" s="5">
        <f t="shared" si="243"/>
        <v>332.93958720787066</v>
      </c>
      <c r="AH131" s="5">
        <f t="shared" si="199"/>
        <v>330.48277662578892</v>
      </c>
      <c r="AI131" s="5">
        <f t="shared" si="205"/>
        <v>334.03873760831476</v>
      </c>
      <c r="AJ131" s="5">
        <f t="shared" si="219"/>
        <v>337.23169938353618</v>
      </c>
      <c r="AK131" s="5">
        <f t="shared" si="232"/>
        <v>349.64315142842457</v>
      </c>
      <c r="AL131" s="24">
        <f>$AB$201</f>
        <v>121.37236001042413</v>
      </c>
      <c r="AM131" s="5">
        <f t="shared" si="244"/>
        <v>114.30679841199296</v>
      </c>
      <c r="AN131" s="5">
        <f t="shared" si="244"/>
        <v>81.925483099025413</v>
      </c>
      <c r="AO131" s="5">
        <f t="shared" si="244"/>
        <v>145.08138626136716</v>
      </c>
      <c r="AP131" s="5">
        <f t="shared" si="244"/>
        <v>210.78603731746568</v>
      </c>
      <c r="AQ131" s="5">
        <f t="shared" si="244"/>
        <v>176.08202706448631</v>
      </c>
      <c r="AR131" s="5">
        <f t="shared" si="244"/>
        <v>144.21753678114021</v>
      </c>
      <c r="AS131" s="5">
        <f t="shared" si="244"/>
        <v>143.71282087440912</v>
      </c>
      <c r="AT131" s="4">
        <f t="shared" si="136"/>
        <v>81.925483099025413</v>
      </c>
      <c r="AU131" s="14">
        <f t="shared" si="193"/>
        <v>8.3978754103701397E-2</v>
      </c>
      <c r="AX131" s="58"/>
      <c r="AY131" s="34" t="s">
        <v>2</v>
      </c>
      <c r="AZ131" s="34">
        <v>3.1469999999999998</v>
      </c>
      <c r="BA131" s="34">
        <v>85.566999999999993</v>
      </c>
    </row>
    <row r="132" spans="1:53" x14ac:dyDescent="0.25">
      <c r="A132" s="30" t="s">
        <v>89</v>
      </c>
      <c r="B132" s="30">
        <f>AZ623</f>
        <v>7.1559999999999997</v>
      </c>
      <c r="C132" s="11">
        <v>0</v>
      </c>
      <c r="D132" s="8">
        <f>D131</f>
        <v>4566.97</v>
      </c>
      <c r="E132" s="9">
        <v>0</v>
      </c>
      <c r="F132" s="11">
        <f t="shared" si="208"/>
        <v>310.43477497482934</v>
      </c>
      <c r="G132" s="8">
        <f t="shared" si="229"/>
        <v>303.42076832115538</v>
      </c>
      <c r="H132" s="8">
        <f t="shared" si="239"/>
        <v>294.60704876762975</v>
      </c>
      <c r="I132" s="8">
        <f t="shared" si="194"/>
        <v>277.78400273408744</v>
      </c>
      <c r="J132" s="8">
        <f t="shared" si="234"/>
        <v>248.88861452304332</v>
      </c>
      <c r="K132" s="8">
        <f t="shared" si="195"/>
        <v>219.49491390208615</v>
      </c>
      <c r="L132" s="8">
        <f t="shared" si="235"/>
        <v>191.82629575696211</v>
      </c>
      <c r="M132" s="8">
        <f t="shared" si="241"/>
        <v>181.22622572394806</v>
      </c>
      <c r="N132" s="8">
        <f t="shared" si="196"/>
        <v>156.82796867361037</v>
      </c>
      <c r="O132" s="8">
        <f t="shared" si="203"/>
        <v>143.34452332390146</v>
      </c>
      <c r="P132" s="8">
        <f t="shared" si="210"/>
        <v>124.99522562525217</v>
      </c>
      <c r="Q132" s="8">
        <f t="shared" si="231"/>
        <v>126.5820181731987</v>
      </c>
      <c r="R132" s="8">
        <f t="shared" ref="R132:R177" si="245">SQRT(R131^2+2*$P$195*9.81* $C132)</f>
        <v>121.37236001042413</v>
      </c>
      <c r="S132" s="8">
        <f t="shared" si="242"/>
        <v>374.15907436703981</v>
      </c>
      <c r="T132" s="8">
        <f t="shared" si="242"/>
        <v>351.36595784595988</v>
      </c>
      <c r="U132" s="8">
        <f t="shared" si="242"/>
        <v>356.42568701977734</v>
      </c>
      <c r="V132" s="8">
        <f t="shared" si="242"/>
        <v>383.24958016415377</v>
      </c>
      <c r="W132" s="8">
        <f t="shared" si="242"/>
        <v>361.19569919800887</v>
      </c>
      <c r="X132" s="8">
        <f t="shared" si="242"/>
        <v>340.15959298426327</v>
      </c>
      <c r="Y132" s="9">
        <f t="shared" si="242"/>
        <v>321.04295947377528</v>
      </c>
      <c r="Z132" s="11">
        <f t="shared" si="209"/>
        <v>188.54502098351136</v>
      </c>
      <c r="AA132" s="8">
        <f t="shared" si="230"/>
        <v>201.96909385497585</v>
      </c>
      <c r="AB132" s="8">
        <f t="shared" si="240"/>
        <v>208.6115031986327</v>
      </c>
      <c r="AC132" s="8">
        <f t="shared" si="197"/>
        <v>218.03705261646121</v>
      </c>
      <c r="AD132" s="8">
        <f t="shared" si="236"/>
        <v>260.02576686013259</v>
      </c>
      <c r="AE132" s="8">
        <f t="shared" si="198"/>
        <v>267.98540669161298</v>
      </c>
      <c r="AF132" s="8">
        <f t="shared" si="237"/>
        <v>311.66535658593438</v>
      </c>
      <c r="AG132" s="8">
        <f t="shared" si="243"/>
        <v>332.71246573903318</v>
      </c>
      <c r="AH132" s="8">
        <f t="shared" si="199"/>
        <v>330.25396556936465</v>
      </c>
      <c r="AI132" s="8">
        <f t="shared" si="205"/>
        <v>333.81236398754999</v>
      </c>
      <c r="AJ132" s="8">
        <f t="shared" si="219"/>
        <v>337.00747053605164</v>
      </c>
      <c r="AK132" s="8">
        <f t="shared" si="232"/>
        <v>349.4268871578148</v>
      </c>
      <c r="AL132" s="8">
        <f t="shared" ref="AL132:AL176" si="246">SQRT(AL133^2+2*$P$195*9.81* $C132)</f>
        <v>376.42008636960395</v>
      </c>
      <c r="AM132" s="8">
        <f t="shared" si="244"/>
        <v>113.6435668711608</v>
      </c>
      <c r="AN132" s="8">
        <f t="shared" si="244"/>
        <v>80.997536437898518</v>
      </c>
      <c r="AO132" s="8">
        <f t="shared" si="244"/>
        <v>144.55941604585988</v>
      </c>
      <c r="AP132" s="8">
        <f t="shared" si="244"/>
        <v>210.42711245464551</v>
      </c>
      <c r="AQ132" s="8">
        <f t="shared" si="244"/>
        <v>175.65220289862148</v>
      </c>
      <c r="AR132" s="8">
        <f t="shared" si="244"/>
        <v>143.69242862175977</v>
      </c>
      <c r="AS132" s="8">
        <f t="shared" si="244"/>
        <v>143.18586177301165</v>
      </c>
      <c r="AT132" s="30">
        <f t="shared" si="136"/>
        <v>80.997536437898518</v>
      </c>
      <c r="AU132" s="9">
        <f t="shared" si="193"/>
        <v>0</v>
      </c>
      <c r="AX132" s="58"/>
      <c r="AY132" s="34" t="s">
        <v>2</v>
      </c>
      <c r="AZ132" s="34">
        <v>3.0219999999999998</v>
      </c>
      <c r="BA132" s="34">
        <v>70.004999999999995</v>
      </c>
    </row>
    <row r="133" spans="1:53" x14ac:dyDescent="0.25">
      <c r="A133" s="4"/>
      <c r="B133" s="4"/>
      <c r="C133" s="12">
        <v>7.16</v>
      </c>
      <c r="D133" s="5">
        <f>D132+C133</f>
        <v>4574.13</v>
      </c>
      <c r="E133" s="14">
        <v>0</v>
      </c>
      <c r="F133" s="10">
        <f t="shared" si="208"/>
        <v>310.68808509125824</v>
      </c>
      <c r="G133" s="1">
        <f t="shared" si="229"/>
        <v>303.67992912374081</v>
      </c>
      <c r="H133" s="1">
        <f t="shared" si="239"/>
        <v>294.87395593299283</v>
      </c>
      <c r="I133" s="1">
        <f t="shared" si="194"/>
        <v>278.06705824130177</v>
      </c>
      <c r="J133" s="1">
        <f t="shared" si="234"/>
        <v>249.20449262242454</v>
      </c>
      <c r="K133" s="1">
        <f t="shared" si="195"/>
        <v>219.85302802755348</v>
      </c>
      <c r="L133" s="1">
        <f t="shared" si="235"/>
        <v>192.23596033998817</v>
      </c>
      <c r="M133" s="1">
        <f t="shared" si="241"/>
        <v>181.6597963065779</v>
      </c>
      <c r="N133" s="1">
        <f t="shared" si="196"/>
        <v>157.32879095159575</v>
      </c>
      <c r="O133" s="1">
        <f t="shared" si="203"/>
        <v>143.89228287492185</v>
      </c>
      <c r="P133" s="1">
        <f t="shared" si="210"/>
        <v>125.62301991716207</v>
      </c>
      <c r="Q133" s="1">
        <f t="shared" si="231"/>
        <v>127.20198122985352</v>
      </c>
      <c r="R133" s="1">
        <f t="shared" si="245"/>
        <v>122.0187955951869</v>
      </c>
      <c r="S133" s="1">
        <f t="shared" si="242"/>
        <v>374.36926908495042</v>
      </c>
      <c r="T133" s="1">
        <f t="shared" si="242"/>
        <v>351.58977948314833</v>
      </c>
      <c r="U133" s="1">
        <f t="shared" si="242"/>
        <v>356.64633332128943</v>
      </c>
      <c r="V133" s="1">
        <f t="shared" si="242"/>
        <v>383.45479185948392</v>
      </c>
      <c r="W133" s="1">
        <f t="shared" si="242"/>
        <v>361.4134333739388</v>
      </c>
      <c r="X133" s="1">
        <f t="shared" si="242"/>
        <v>340.39078336996675</v>
      </c>
      <c r="Y133" s="6">
        <f t="shared" si="242"/>
        <v>321.28790598415014</v>
      </c>
      <c r="Z133" s="12">
        <f t="shared" si="209"/>
        <v>188.54502098351136</v>
      </c>
      <c r="AA133" s="5">
        <f t="shared" si="230"/>
        <v>201.96909385497585</v>
      </c>
      <c r="AB133" s="5">
        <f t="shared" si="240"/>
        <v>208.6115031986327</v>
      </c>
      <c r="AC133" s="5">
        <f t="shared" si="197"/>
        <v>218.03705261646121</v>
      </c>
      <c r="AD133" s="5">
        <f t="shared" si="236"/>
        <v>260.02576686013259</v>
      </c>
      <c r="AE133" s="5">
        <f t="shared" si="198"/>
        <v>267.98540669161298</v>
      </c>
      <c r="AF133" s="5">
        <f t="shared" si="237"/>
        <v>311.66535658593438</v>
      </c>
      <c r="AG133" s="5">
        <f t="shared" si="243"/>
        <v>332.71246573903318</v>
      </c>
      <c r="AH133" s="5">
        <f t="shared" si="199"/>
        <v>330.25396556936465</v>
      </c>
      <c r="AI133" s="5">
        <f t="shared" si="205"/>
        <v>333.81236398754999</v>
      </c>
      <c r="AJ133" s="5">
        <f t="shared" si="219"/>
        <v>337.00747053605164</v>
      </c>
      <c r="AK133" s="5">
        <f t="shared" si="232"/>
        <v>349.4268871578148</v>
      </c>
      <c r="AL133" s="5">
        <f t="shared" si="246"/>
        <v>376.42008636960395</v>
      </c>
      <c r="AM133" s="5">
        <f t="shared" si="244"/>
        <v>113.6435668711608</v>
      </c>
      <c r="AN133" s="5">
        <f t="shared" si="244"/>
        <v>80.997536437898518</v>
      </c>
      <c r="AO133" s="5">
        <f t="shared" si="244"/>
        <v>144.55941604585988</v>
      </c>
      <c r="AP133" s="5">
        <f t="shared" si="244"/>
        <v>210.42711245464551</v>
      </c>
      <c r="AQ133" s="5">
        <f t="shared" si="244"/>
        <v>175.65220289862148</v>
      </c>
      <c r="AR133" s="5">
        <f t="shared" si="244"/>
        <v>143.69242862175977</v>
      </c>
      <c r="AS133" s="5">
        <f t="shared" si="244"/>
        <v>143.18586177301165</v>
      </c>
      <c r="AT133" s="4">
        <f t="shared" si="136"/>
        <v>80.997536437898518</v>
      </c>
      <c r="AU133" s="14">
        <f t="shared" ref="AU133:AU164" si="247">($C133/$AT133)</f>
        <v>8.8397750288240332E-2</v>
      </c>
      <c r="AX133" s="58"/>
      <c r="AY133" s="34" t="s">
        <v>2</v>
      </c>
      <c r="AZ133" s="34">
        <v>2.9220000000000002</v>
      </c>
      <c r="BA133" s="34">
        <v>62.624000000000002</v>
      </c>
    </row>
    <row r="134" spans="1:53" x14ac:dyDescent="0.25">
      <c r="A134" s="30" t="s">
        <v>41</v>
      </c>
      <c r="B134" s="30">
        <f>SUM(AZ624:AZ631)</f>
        <v>57.467000000000006</v>
      </c>
      <c r="C134" s="11">
        <f>C132</f>
        <v>0</v>
      </c>
      <c r="D134" s="8">
        <f>D133</f>
        <v>4574.13</v>
      </c>
      <c r="E134" s="9">
        <f>$AC$200</f>
        <v>774.08399999999983</v>
      </c>
      <c r="F134" s="11">
        <f t="shared" si="208"/>
        <v>310.68808509125824</v>
      </c>
      <c r="G134" s="8">
        <f t="shared" si="229"/>
        <v>303.67992912374081</v>
      </c>
      <c r="H134" s="8">
        <f t="shared" si="239"/>
        <v>294.87395593299283</v>
      </c>
      <c r="I134" s="8">
        <f t="shared" si="194"/>
        <v>278.06705824130177</v>
      </c>
      <c r="J134" s="8">
        <f t="shared" si="234"/>
        <v>249.20449262242454</v>
      </c>
      <c r="K134" s="8">
        <f t="shared" si="195"/>
        <v>219.85302802755348</v>
      </c>
      <c r="L134" s="8">
        <f t="shared" si="235"/>
        <v>192.23596033998817</v>
      </c>
      <c r="M134" s="8">
        <f t="shared" si="241"/>
        <v>181.6597963065779</v>
      </c>
      <c r="N134" s="8">
        <f t="shared" si="196"/>
        <v>157.32879095159575</v>
      </c>
      <c r="O134" s="8">
        <f t="shared" si="203"/>
        <v>143.89228287492185</v>
      </c>
      <c r="P134" s="8">
        <f t="shared" si="210"/>
        <v>125.62301991716207</v>
      </c>
      <c r="Q134" s="8">
        <f t="shared" si="231"/>
        <v>127.20198122985352</v>
      </c>
      <c r="R134" s="8">
        <f t="shared" si="245"/>
        <v>122.0187955951869</v>
      </c>
      <c r="S134" s="22">
        <f>$AC$201</f>
        <v>112.94920799722324</v>
      </c>
      <c r="T134" s="8">
        <f t="shared" ref="T134:Y138" si="248">SQRT(T133^2+2*$P$195*9.81* $C134)</f>
        <v>351.58977948314833</v>
      </c>
      <c r="U134" s="8">
        <f t="shared" si="248"/>
        <v>356.64633332128943</v>
      </c>
      <c r="V134" s="8">
        <f t="shared" si="248"/>
        <v>383.45479185948392</v>
      </c>
      <c r="W134" s="8">
        <f t="shared" si="248"/>
        <v>361.4134333739388</v>
      </c>
      <c r="X134" s="8">
        <f t="shared" si="248"/>
        <v>340.39078336996675</v>
      </c>
      <c r="Y134" s="9">
        <f t="shared" si="248"/>
        <v>321.28790598415014</v>
      </c>
      <c r="Z134" s="11">
        <f t="shared" si="209"/>
        <v>188.12731921141261</v>
      </c>
      <c r="AA134" s="8">
        <f t="shared" si="230"/>
        <v>201.57921065576193</v>
      </c>
      <c r="AB134" s="8">
        <f t="shared" si="240"/>
        <v>208.23405716355128</v>
      </c>
      <c r="AC134" s="8">
        <f t="shared" si="197"/>
        <v>217.67595092171638</v>
      </c>
      <c r="AD134" s="8">
        <f t="shared" si="236"/>
        <v>259.72305004985606</v>
      </c>
      <c r="AE134" s="8">
        <f t="shared" si="198"/>
        <v>267.69169112183744</v>
      </c>
      <c r="AF134" s="8">
        <f t="shared" si="237"/>
        <v>311.41284140484254</v>
      </c>
      <c r="AG134" s="8">
        <f t="shared" si="243"/>
        <v>332.47593620312932</v>
      </c>
      <c r="AH134" s="8">
        <f t="shared" si="199"/>
        <v>330.01567397669328</v>
      </c>
      <c r="AI134" s="8">
        <f t="shared" si="205"/>
        <v>333.57661435861559</v>
      </c>
      <c r="AJ134" s="8">
        <f t="shared" si="219"/>
        <v>336.77395756368651</v>
      </c>
      <c r="AK134" s="8">
        <f t="shared" si="232"/>
        <v>349.20167921245775</v>
      </c>
      <c r="AL134" s="8">
        <f t="shared" si="246"/>
        <v>376.21103747564359</v>
      </c>
      <c r="AM134" s="22">
        <f>$AC$201</f>
        <v>112.94920799722324</v>
      </c>
      <c r="AN134" s="8">
        <f t="shared" ref="AN134:AS138" si="249">SQRT(AN135^2+2*$P$195*9.81* $C134)</f>
        <v>80.020398680640795</v>
      </c>
      <c r="AO134" s="8">
        <f t="shared" si="249"/>
        <v>144.01419396545609</v>
      </c>
      <c r="AP134" s="8">
        <f t="shared" si="249"/>
        <v>210.05292892982953</v>
      </c>
      <c r="AQ134" s="8">
        <f t="shared" si="249"/>
        <v>175.20376616710752</v>
      </c>
      <c r="AR134" s="8">
        <f t="shared" si="249"/>
        <v>143.14390430339506</v>
      </c>
      <c r="AS134" s="8">
        <f t="shared" si="249"/>
        <v>142.63538939435753</v>
      </c>
      <c r="AT134" s="30">
        <f t="shared" ref="AT134:AT177" si="250">MIN(F134:AS134)</f>
        <v>80.020398680640795</v>
      </c>
      <c r="AU134" s="9">
        <f t="shared" si="247"/>
        <v>0</v>
      </c>
      <c r="AX134" s="58"/>
      <c r="AY134" s="34" t="s">
        <v>2</v>
      </c>
      <c r="AZ134" s="34">
        <v>2.8</v>
      </c>
      <c r="BA134" s="34">
        <v>54.366</v>
      </c>
    </row>
    <row r="135" spans="1:53" x14ac:dyDescent="0.25">
      <c r="A135" s="31"/>
      <c r="B135" s="31"/>
      <c r="C135" s="10">
        <f>C121</f>
        <v>50</v>
      </c>
      <c r="D135" s="1">
        <f>D134+C135</f>
        <v>4624.13</v>
      </c>
      <c r="E135" s="1">
        <f>$AC$200</f>
        <v>774.08399999999983</v>
      </c>
      <c r="F135" s="10">
        <f t="shared" si="208"/>
        <v>312.45128615141419</v>
      </c>
      <c r="G135" s="1">
        <f t="shared" si="229"/>
        <v>305.48358278735742</v>
      </c>
      <c r="H135" s="1">
        <f t="shared" si="239"/>
        <v>296.73114074456794</v>
      </c>
      <c r="I135" s="1">
        <f t="shared" si="194"/>
        <v>280.03572786159179</v>
      </c>
      <c r="J135" s="1">
        <f t="shared" si="234"/>
        <v>251.39928230446492</v>
      </c>
      <c r="K135" s="1">
        <f t="shared" si="195"/>
        <v>222.3377474314342</v>
      </c>
      <c r="L135" s="1">
        <f t="shared" si="235"/>
        <v>195.07276705844285</v>
      </c>
      <c r="M135" s="1">
        <f t="shared" si="241"/>
        <v>184.65914977099666</v>
      </c>
      <c r="N135" s="1">
        <f t="shared" si="196"/>
        <v>160.78267463346577</v>
      </c>
      <c r="O135" s="1">
        <f t="shared" si="203"/>
        <v>147.66079056728813</v>
      </c>
      <c r="P135" s="1">
        <f t="shared" si="210"/>
        <v>129.92252742733916</v>
      </c>
      <c r="Q135" s="1">
        <f t="shared" si="231"/>
        <v>131.44985366595128</v>
      </c>
      <c r="R135" s="1">
        <f t="shared" si="245"/>
        <v>126.44092090181881</v>
      </c>
      <c r="S135" s="23">
        <f>$AC$201</f>
        <v>112.94920799722324</v>
      </c>
      <c r="T135" s="1">
        <f t="shared" si="248"/>
        <v>353.14882562031676</v>
      </c>
      <c r="U135" s="1">
        <f t="shared" si="248"/>
        <v>358.18337073560559</v>
      </c>
      <c r="V135" s="1">
        <f t="shared" si="248"/>
        <v>384.88478457845036</v>
      </c>
      <c r="W135" s="1">
        <f t="shared" si="248"/>
        <v>362.93028231760775</v>
      </c>
      <c r="X135" s="1">
        <f t="shared" si="248"/>
        <v>342.00088509128108</v>
      </c>
      <c r="Y135" s="6">
        <f t="shared" si="248"/>
        <v>322.99324843048981</v>
      </c>
      <c r="Z135" s="10">
        <f t="shared" si="209"/>
        <v>188.12731921141261</v>
      </c>
      <c r="AA135" s="1">
        <f t="shared" si="230"/>
        <v>201.57921065576193</v>
      </c>
      <c r="AB135" s="1">
        <f t="shared" si="240"/>
        <v>208.23405716355128</v>
      </c>
      <c r="AC135" s="1">
        <f t="shared" si="197"/>
        <v>217.67595092171638</v>
      </c>
      <c r="AD135" s="1">
        <f t="shared" si="236"/>
        <v>259.72305004985606</v>
      </c>
      <c r="AE135" s="1">
        <f t="shared" si="198"/>
        <v>267.69169112183744</v>
      </c>
      <c r="AF135" s="1">
        <f t="shared" si="237"/>
        <v>311.41284140484254</v>
      </c>
      <c r="AG135" s="1">
        <f t="shared" si="243"/>
        <v>332.47593620312932</v>
      </c>
      <c r="AH135" s="1">
        <f t="shared" si="199"/>
        <v>330.01567397669328</v>
      </c>
      <c r="AI135" s="1">
        <f t="shared" si="205"/>
        <v>333.57661435861559</v>
      </c>
      <c r="AJ135" s="1">
        <f t="shared" si="219"/>
        <v>336.77395756368651</v>
      </c>
      <c r="AK135" s="1">
        <f t="shared" si="232"/>
        <v>349.20167921245775</v>
      </c>
      <c r="AL135" s="1">
        <f t="shared" si="246"/>
        <v>376.21103747564359</v>
      </c>
      <c r="AM135" s="23">
        <f>$AC$201</f>
        <v>112.94920799722324</v>
      </c>
      <c r="AN135" s="1">
        <f t="shared" si="249"/>
        <v>80.020398680640795</v>
      </c>
      <c r="AO135" s="1">
        <f t="shared" si="249"/>
        <v>144.01419396545609</v>
      </c>
      <c r="AP135" s="1">
        <f t="shared" si="249"/>
        <v>210.05292892982953</v>
      </c>
      <c r="AQ135" s="1">
        <f t="shared" si="249"/>
        <v>175.20376616710752</v>
      </c>
      <c r="AR135" s="1">
        <f t="shared" si="249"/>
        <v>143.14390430339506</v>
      </c>
      <c r="AS135" s="1">
        <f t="shared" si="249"/>
        <v>142.63538939435753</v>
      </c>
      <c r="AT135" s="31">
        <f t="shared" si="250"/>
        <v>80.020398680640795</v>
      </c>
      <c r="AU135" s="6">
        <f t="shared" si="247"/>
        <v>0.62484067593250348</v>
      </c>
      <c r="AX135" s="58"/>
      <c r="AY135" s="34" t="s">
        <v>2</v>
      </c>
      <c r="AZ135" s="34">
        <v>2.7360000000000002</v>
      </c>
      <c r="BA135" s="34">
        <v>50.875</v>
      </c>
    </row>
    <row r="136" spans="1:53" x14ac:dyDescent="0.25">
      <c r="A136" s="4"/>
      <c r="B136" s="4"/>
      <c r="C136" s="12">
        <v>7.47</v>
      </c>
      <c r="D136" s="5">
        <f>D135+C136</f>
        <v>4631.6000000000004</v>
      </c>
      <c r="E136" s="14">
        <f>$AC$200</f>
        <v>774.08399999999983</v>
      </c>
      <c r="F136" s="12">
        <f t="shared" si="208"/>
        <v>312.71385480287393</v>
      </c>
      <c r="G136" s="5">
        <f t="shared" si="229"/>
        <v>305.75213510391103</v>
      </c>
      <c r="H136" s="5">
        <f t="shared" si="239"/>
        <v>297.0076070668436</v>
      </c>
      <c r="I136" s="5">
        <f t="shared" ref="I136:I167" si="251">SQRT(I135^2+2*$P$195*9.81* $C136)</f>
        <v>280.32866005275218</v>
      </c>
      <c r="J136" s="5">
        <f t="shared" si="234"/>
        <v>251.72554084001894</v>
      </c>
      <c r="K136" s="5">
        <f t="shared" ref="K136:K167" si="252">SQRT(K135^2+2*$P$195*9.81* $C136)</f>
        <v>222.70658432314977</v>
      </c>
      <c r="L136" s="5">
        <f t="shared" si="235"/>
        <v>195.49305157942956</v>
      </c>
      <c r="M136" s="5">
        <f t="shared" si="241"/>
        <v>185.1030803691483</v>
      </c>
      <c r="N136" s="5">
        <f t="shared" ref="N136:N167" si="253">SQRT(N135^2+2*$P$195*9.81* $C136)</f>
        <v>161.2923346916738</v>
      </c>
      <c r="O136" s="5">
        <f t="shared" si="203"/>
        <v>148.2155789347278</v>
      </c>
      <c r="P136" s="5">
        <f t="shared" si="210"/>
        <v>130.55271694265002</v>
      </c>
      <c r="Q136" s="5">
        <f t="shared" si="231"/>
        <v>132.07275569473063</v>
      </c>
      <c r="R136" s="5">
        <f t="shared" si="245"/>
        <v>127.08837573318813</v>
      </c>
      <c r="S136" s="24">
        <f>$AC$201</f>
        <v>112.94920799722324</v>
      </c>
      <c r="T136" s="5">
        <f t="shared" si="248"/>
        <v>353.38115655055645</v>
      </c>
      <c r="U136" s="5">
        <f t="shared" si="248"/>
        <v>358.41243817635609</v>
      </c>
      <c r="V136" s="5">
        <f t="shared" si="248"/>
        <v>385.09796957138087</v>
      </c>
      <c r="W136" s="5">
        <f t="shared" si="248"/>
        <v>363.15635557035</v>
      </c>
      <c r="X136" s="5">
        <f t="shared" si="248"/>
        <v>342.24078390983686</v>
      </c>
      <c r="Y136" s="14">
        <f t="shared" si="248"/>
        <v>323.24725412550703</v>
      </c>
      <c r="Z136" s="12">
        <f t="shared" si="209"/>
        <v>185.18414682059782</v>
      </c>
      <c r="AA136" s="5">
        <f t="shared" si="230"/>
        <v>198.83525383744214</v>
      </c>
      <c r="AB136" s="5">
        <f t="shared" si="240"/>
        <v>205.57894484307761</v>
      </c>
      <c r="AC136" s="5">
        <f t="shared" ref="AC136:AC167" si="254">SQRT(AC137^2+2*$P$195*9.81* $C136)</f>
        <v>215.13739705052089</v>
      </c>
      <c r="AD136" s="5">
        <f t="shared" si="236"/>
        <v>257.59919007481375</v>
      </c>
      <c r="AE136" s="5">
        <f t="shared" ref="AE136:AE167" si="255">SQRT(AE137^2+2*$P$195*9.81* $C136)</f>
        <v>265.6315521463315</v>
      </c>
      <c r="AF136" s="5">
        <f t="shared" si="237"/>
        <v>309.6437271960109</v>
      </c>
      <c r="AG136" s="5">
        <f t="shared" si="243"/>
        <v>330.81947970781181</v>
      </c>
      <c r="AH136" s="5">
        <f t="shared" ref="AH136:AH167" si="256">SQRT(AH137^2+2*$P$195*9.81* $C136)</f>
        <v>328.34680609119852</v>
      </c>
      <c r="AI136" s="5">
        <f t="shared" si="205"/>
        <v>331.92565078185288</v>
      </c>
      <c r="AJ136" s="5">
        <f t="shared" si="219"/>
        <v>335.13874513864806</v>
      </c>
      <c r="AK136" s="5">
        <f t="shared" si="232"/>
        <v>347.6249311611586</v>
      </c>
      <c r="AL136" s="5">
        <f t="shared" si="246"/>
        <v>374.74794825122137</v>
      </c>
      <c r="AM136" s="24">
        <f>$AC$201</f>
        <v>112.94920799722324</v>
      </c>
      <c r="AN136" s="5">
        <f t="shared" si="249"/>
        <v>72.832301934023064</v>
      </c>
      <c r="AO136" s="5">
        <f t="shared" si="249"/>
        <v>140.14766520895026</v>
      </c>
      <c r="AP136" s="5">
        <f t="shared" si="249"/>
        <v>207.42110054668984</v>
      </c>
      <c r="AQ136" s="5">
        <f t="shared" si="249"/>
        <v>172.0396456609304</v>
      </c>
      <c r="AR136" s="5">
        <f t="shared" si="249"/>
        <v>139.25321303014707</v>
      </c>
      <c r="AS136" s="5">
        <f t="shared" si="249"/>
        <v>138.73043756753597</v>
      </c>
      <c r="AT136" s="4">
        <f t="shared" si="250"/>
        <v>72.832301934023064</v>
      </c>
      <c r="AU136" s="14">
        <f t="shared" si="247"/>
        <v>0.10256438148511197</v>
      </c>
      <c r="AX136" s="58"/>
      <c r="AY136" s="34" t="s">
        <v>2</v>
      </c>
      <c r="AZ136" s="34">
        <v>2.625</v>
      </c>
      <c r="BA136" s="34">
        <v>45.610999999999997</v>
      </c>
    </row>
    <row r="137" spans="1:53" x14ac:dyDescent="0.25">
      <c r="A137" s="30" t="s">
        <v>90</v>
      </c>
      <c r="B137" s="30">
        <f>AZ632</f>
        <v>7.2279999999999998</v>
      </c>
      <c r="C137" s="11">
        <v>0</v>
      </c>
      <c r="D137" s="8">
        <f>D136</f>
        <v>4631.6000000000004</v>
      </c>
      <c r="E137" s="9">
        <v>0</v>
      </c>
      <c r="F137" s="11">
        <f t="shared" si="208"/>
        <v>312.71385480287393</v>
      </c>
      <c r="G137" s="8">
        <f t="shared" si="229"/>
        <v>305.75213510391103</v>
      </c>
      <c r="H137" s="8">
        <f t="shared" si="239"/>
        <v>297.0076070668436</v>
      </c>
      <c r="I137" s="8">
        <f t="shared" si="251"/>
        <v>280.32866005275218</v>
      </c>
      <c r="J137" s="8">
        <f t="shared" si="234"/>
        <v>251.72554084001894</v>
      </c>
      <c r="K137" s="8">
        <f t="shared" si="252"/>
        <v>222.70658432314977</v>
      </c>
      <c r="L137" s="8">
        <f t="shared" si="235"/>
        <v>195.49305157942956</v>
      </c>
      <c r="M137" s="8">
        <f t="shared" si="241"/>
        <v>185.1030803691483</v>
      </c>
      <c r="N137" s="8">
        <f t="shared" si="253"/>
        <v>161.2923346916738</v>
      </c>
      <c r="O137" s="8">
        <f t="shared" si="203"/>
        <v>148.2155789347278</v>
      </c>
      <c r="P137" s="8">
        <f t="shared" si="210"/>
        <v>130.55271694265002</v>
      </c>
      <c r="Q137" s="8">
        <f t="shared" si="231"/>
        <v>132.07275569473063</v>
      </c>
      <c r="R137" s="8">
        <f t="shared" si="245"/>
        <v>127.08837573318813</v>
      </c>
      <c r="S137" s="8">
        <f t="shared" ref="S137:S177" si="257">SQRT(S136^2+2*$P$195*9.81* $C137)</f>
        <v>112.94920799722324</v>
      </c>
      <c r="T137" s="8">
        <f t="shared" si="248"/>
        <v>353.38115655055645</v>
      </c>
      <c r="U137" s="8">
        <f t="shared" si="248"/>
        <v>358.41243817635609</v>
      </c>
      <c r="V137" s="8">
        <f t="shared" si="248"/>
        <v>385.09796957138087</v>
      </c>
      <c r="W137" s="8">
        <f t="shared" si="248"/>
        <v>363.15635557035</v>
      </c>
      <c r="X137" s="8">
        <f t="shared" si="248"/>
        <v>342.24078390983686</v>
      </c>
      <c r="Y137" s="9">
        <f t="shared" si="248"/>
        <v>323.24725412550703</v>
      </c>
      <c r="Z137" s="11">
        <f t="shared" si="209"/>
        <v>184.74041102496423</v>
      </c>
      <c r="AA137" s="8">
        <f t="shared" si="230"/>
        <v>198.42204867554426</v>
      </c>
      <c r="AB137" s="8">
        <f t="shared" si="240"/>
        <v>205.17932107011453</v>
      </c>
      <c r="AC137" s="8">
        <f t="shared" si="254"/>
        <v>214.75556067695541</v>
      </c>
      <c r="AD137" s="8">
        <f t="shared" si="236"/>
        <v>257.2803800510253</v>
      </c>
      <c r="AE137" s="8">
        <f t="shared" si="255"/>
        <v>265.32239394304662</v>
      </c>
      <c r="AF137" s="8">
        <f t="shared" si="237"/>
        <v>309.37855294741689</v>
      </c>
      <c r="AG137" s="8">
        <f t="shared" si="243"/>
        <v>330.5712924410517</v>
      </c>
      <c r="AH137" s="8">
        <f t="shared" si="256"/>
        <v>328.09674838725715</v>
      </c>
      <c r="AI137" s="8">
        <f t="shared" si="205"/>
        <v>331.67829123859849</v>
      </c>
      <c r="AJ137" s="8">
        <f t="shared" si="219"/>
        <v>334.89375886257972</v>
      </c>
      <c r="AK137" s="8">
        <f t="shared" si="232"/>
        <v>347.38875053288677</v>
      </c>
      <c r="AL137" s="8">
        <f t="shared" si="246"/>
        <v>374.52887198519164</v>
      </c>
      <c r="AM137" s="8">
        <f t="shared" ref="AM137:AM176" si="258">SQRT(AM138^2+2*$P$195*9.81* $C137)</f>
        <v>373.77184262488265</v>
      </c>
      <c r="AN137" s="8">
        <f t="shared" si="249"/>
        <v>71.696551081685229</v>
      </c>
      <c r="AO137" s="8">
        <f t="shared" si="249"/>
        <v>139.56080859439015</v>
      </c>
      <c r="AP137" s="8">
        <f t="shared" si="249"/>
        <v>207.02503274725018</v>
      </c>
      <c r="AQ137" s="8">
        <f t="shared" si="249"/>
        <v>171.56191567809708</v>
      </c>
      <c r="AR137" s="8">
        <f t="shared" si="249"/>
        <v>138.66257090945459</v>
      </c>
      <c r="AS137" s="8">
        <f t="shared" si="249"/>
        <v>138.13756020604967</v>
      </c>
      <c r="AT137" s="30">
        <f t="shared" si="250"/>
        <v>71.696551081685229</v>
      </c>
      <c r="AU137" s="9">
        <f t="shared" si="247"/>
        <v>0</v>
      </c>
      <c r="AX137" s="58"/>
      <c r="AY137" s="34" t="s">
        <v>2</v>
      </c>
      <c r="AZ137" s="34">
        <v>2.5390000000000001</v>
      </c>
      <c r="BA137" s="34">
        <v>41.067999999999998</v>
      </c>
    </row>
    <row r="138" spans="1:53" x14ac:dyDescent="0.25">
      <c r="A138" s="4"/>
      <c r="B138" s="4"/>
      <c r="C138" s="12">
        <v>7.23</v>
      </c>
      <c r="D138" s="5">
        <f>D137+C138</f>
        <v>4638.83</v>
      </c>
      <c r="E138" s="14">
        <v>0</v>
      </c>
      <c r="F138" s="12">
        <f t="shared" si="208"/>
        <v>312.96777773066816</v>
      </c>
      <c r="G138" s="5">
        <f t="shared" si="229"/>
        <v>306.01183479172869</v>
      </c>
      <c r="H138" s="5">
        <f t="shared" si="239"/>
        <v>297.2749460811869</v>
      </c>
      <c r="I138" s="5">
        <f t="shared" si="251"/>
        <v>280.61188955383108</v>
      </c>
      <c r="J138" s="5">
        <f t="shared" si="234"/>
        <v>252.04091497850115</v>
      </c>
      <c r="K138" s="5">
        <f t="shared" si="252"/>
        <v>223.06299023568258</v>
      </c>
      <c r="L138" s="5">
        <f t="shared" si="235"/>
        <v>195.89897428990665</v>
      </c>
      <c r="M138" s="5">
        <f t="shared" si="241"/>
        <v>185.53173656856492</v>
      </c>
      <c r="N138" s="5">
        <f t="shared" si="253"/>
        <v>161.78409112854985</v>
      </c>
      <c r="O138" s="5">
        <f t="shared" si="203"/>
        <v>148.75057227102195</v>
      </c>
      <c r="P138" s="5">
        <f t="shared" si="210"/>
        <v>131.15977589607149</v>
      </c>
      <c r="Q138" s="5">
        <f t="shared" si="231"/>
        <v>132.6728597294865</v>
      </c>
      <c r="R138" s="5">
        <f t="shared" si="245"/>
        <v>127.7119029632712</v>
      </c>
      <c r="S138" s="5">
        <f t="shared" si="257"/>
        <v>113.65033435586538</v>
      </c>
      <c r="T138" s="5">
        <f t="shared" si="248"/>
        <v>353.60587766185233</v>
      </c>
      <c r="U138" s="5">
        <f t="shared" si="248"/>
        <v>358.63400668581374</v>
      </c>
      <c r="V138" s="5">
        <f t="shared" si="248"/>
        <v>385.30419291775195</v>
      </c>
      <c r="W138" s="5">
        <f t="shared" si="248"/>
        <v>363.37503148006539</v>
      </c>
      <c r="X138" s="5">
        <f t="shared" si="248"/>
        <v>342.47281510102323</v>
      </c>
      <c r="Y138" s="14">
        <f t="shared" si="248"/>
        <v>323.49290905934879</v>
      </c>
      <c r="Z138" s="12">
        <f t="shared" si="209"/>
        <v>184.74041102496423</v>
      </c>
      <c r="AA138" s="5">
        <f t="shared" si="230"/>
        <v>198.42204867554426</v>
      </c>
      <c r="AB138" s="5">
        <f t="shared" si="240"/>
        <v>205.17932107011453</v>
      </c>
      <c r="AC138" s="5">
        <f t="shared" si="254"/>
        <v>214.75556067695541</v>
      </c>
      <c r="AD138" s="5">
        <f t="shared" si="236"/>
        <v>257.2803800510253</v>
      </c>
      <c r="AE138" s="5">
        <f t="shared" si="255"/>
        <v>265.32239394304662</v>
      </c>
      <c r="AF138" s="5">
        <f t="shared" si="237"/>
        <v>309.37855294741689</v>
      </c>
      <c r="AG138" s="5">
        <f t="shared" si="243"/>
        <v>330.5712924410517</v>
      </c>
      <c r="AH138" s="1">
        <f t="shared" si="256"/>
        <v>328.09674838725715</v>
      </c>
      <c r="AI138" s="1">
        <f t="shared" si="205"/>
        <v>331.67829123859849</v>
      </c>
      <c r="AJ138" s="1">
        <f t="shared" si="219"/>
        <v>334.89375886257972</v>
      </c>
      <c r="AK138" s="1">
        <f t="shared" si="232"/>
        <v>347.38875053288677</v>
      </c>
      <c r="AL138" s="1">
        <f t="shared" si="246"/>
        <v>374.52887198519164</v>
      </c>
      <c r="AM138" s="1">
        <f t="shared" si="258"/>
        <v>373.77184262488265</v>
      </c>
      <c r="AN138" s="5">
        <f t="shared" si="249"/>
        <v>71.696551081685229</v>
      </c>
      <c r="AO138" s="5">
        <f t="shared" si="249"/>
        <v>139.56080859439015</v>
      </c>
      <c r="AP138" s="5">
        <f t="shared" si="249"/>
        <v>207.02503274725018</v>
      </c>
      <c r="AQ138" s="5">
        <f t="shared" si="249"/>
        <v>171.56191567809708</v>
      </c>
      <c r="AR138" s="5">
        <f t="shared" si="249"/>
        <v>138.66257090945459</v>
      </c>
      <c r="AS138" s="5">
        <f t="shared" si="249"/>
        <v>138.13756020604967</v>
      </c>
      <c r="AT138" s="4">
        <f t="shared" si="250"/>
        <v>71.696551081685229</v>
      </c>
      <c r="AU138" s="14">
        <f t="shared" si="247"/>
        <v>0.10084167077664204</v>
      </c>
      <c r="AX138" s="58"/>
      <c r="AY138" s="34" t="s">
        <v>2</v>
      </c>
      <c r="AZ138" s="34">
        <v>2.4359999999999999</v>
      </c>
      <c r="BA138" s="34">
        <v>38.287999999999997</v>
      </c>
    </row>
    <row r="139" spans="1:53" x14ac:dyDescent="0.25">
      <c r="A139" s="30" t="s">
        <v>42</v>
      </c>
      <c r="B139" s="30">
        <f>SUM(AZ633:AZ701)</f>
        <v>391.46199999999999</v>
      </c>
      <c r="C139" s="11">
        <f>C137</f>
        <v>0</v>
      </c>
      <c r="D139" s="8">
        <f>D138</f>
        <v>4638.83</v>
      </c>
      <c r="E139" s="9">
        <f t="shared" ref="E139:E147" si="259">$AD$200</f>
        <v>302.26205797101466</v>
      </c>
      <c r="F139" s="11">
        <f t="shared" si="208"/>
        <v>312.96777773066816</v>
      </c>
      <c r="G139" s="8">
        <f t="shared" si="229"/>
        <v>306.01183479172869</v>
      </c>
      <c r="H139" s="8">
        <f t="shared" si="239"/>
        <v>297.2749460811869</v>
      </c>
      <c r="I139" s="8">
        <f t="shared" si="251"/>
        <v>280.61188955383108</v>
      </c>
      <c r="J139" s="8">
        <f t="shared" si="234"/>
        <v>252.04091497850115</v>
      </c>
      <c r="K139" s="8">
        <f t="shared" si="252"/>
        <v>223.06299023568258</v>
      </c>
      <c r="L139" s="8">
        <f t="shared" si="235"/>
        <v>195.89897428990665</v>
      </c>
      <c r="M139" s="8">
        <f t="shared" si="241"/>
        <v>185.53173656856492</v>
      </c>
      <c r="N139" s="8">
        <f t="shared" si="253"/>
        <v>161.78409112854985</v>
      </c>
      <c r="O139" s="8">
        <f t="shared" si="203"/>
        <v>148.75057227102195</v>
      </c>
      <c r="P139" s="8">
        <f t="shared" si="210"/>
        <v>131.15977589607149</v>
      </c>
      <c r="Q139" s="8">
        <f t="shared" si="231"/>
        <v>132.6728597294865</v>
      </c>
      <c r="R139" s="8">
        <f t="shared" si="245"/>
        <v>127.7119029632712</v>
      </c>
      <c r="S139" s="8">
        <f t="shared" si="257"/>
        <v>113.65033435586538</v>
      </c>
      <c r="T139" s="22">
        <f t="shared" ref="T139:T147" si="260">$AD$201</f>
        <v>70.579887538934912</v>
      </c>
      <c r="U139" s="8">
        <f t="shared" ref="U139:U149" si="261">SQRT(U138^2+2*$P$195*9.81* $C139)</f>
        <v>358.63400668581374</v>
      </c>
      <c r="V139" s="8">
        <f t="shared" ref="V139:V149" si="262">SQRT(V138^2+2*$P$195*9.81* $C139)</f>
        <v>385.30419291775195</v>
      </c>
      <c r="W139" s="8">
        <f t="shared" ref="W139:W149" si="263">SQRT(W138^2+2*$P$195*9.81* $C139)</f>
        <v>363.37503148006539</v>
      </c>
      <c r="X139" s="8">
        <f t="shared" ref="X139:X149" si="264">SQRT(X138^2+2*$P$195*9.81* $C139)</f>
        <v>342.47281510102323</v>
      </c>
      <c r="Y139" s="9">
        <f t="shared" ref="Y139:Y149" si="265">SQRT(Y138^2+2*$P$195*9.81* $C139)</f>
        <v>323.49290905934879</v>
      </c>
      <c r="Z139" s="11">
        <f t="shared" si="209"/>
        <v>184.30991442044763</v>
      </c>
      <c r="AA139" s="8">
        <f t="shared" si="230"/>
        <v>198.02129806816251</v>
      </c>
      <c r="AB139" s="8">
        <f t="shared" si="240"/>
        <v>204.79179398304302</v>
      </c>
      <c r="AC139" s="8">
        <f t="shared" si="254"/>
        <v>214.38534448435013</v>
      </c>
      <c r="AD139" s="8">
        <f t="shared" si="236"/>
        <v>256.97143624768887</v>
      </c>
      <c r="AE139" s="8">
        <f t="shared" si="255"/>
        <v>265.02282508431085</v>
      </c>
      <c r="AF139" s="8">
        <f t="shared" si="237"/>
        <v>309.12168172394126</v>
      </c>
      <c r="AG139" s="8">
        <f t="shared" si="243"/>
        <v>330.33090148235806</v>
      </c>
      <c r="AH139" s="8">
        <f t="shared" si="256"/>
        <v>327.85454303744388</v>
      </c>
      <c r="AI139" s="8">
        <f t="shared" si="205"/>
        <v>331.43870318198589</v>
      </c>
      <c r="AJ139" s="8">
        <f t="shared" si="219"/>
        <v>334.65647283910062</v>
      </c>
      <c r="AK139" s="8">
        <f t="shared" si="232"/>
        <v>347.16000501901169</v>
      </c>
      <c r="AL139" s="8">
        <f t="shared" si="246"/>
        <v>374.31671220839183</v>
      </c>
      <c r="AM139" s="8">
        <f t="shared" si="258"/>
        <v>373.55925289999186</v>
      </c>
      <c r="AN139" s="22">
        <f t="shared" ref="AN139:AN147" si="266">$AD$201</f>
        <v>70.579887538934912</v>
      </c>
      <c r="AO139" s="8">
        <f t="shared" ref="AO139:AO149" si="267">SQRT(AO140^2+2*$P$195*9.81* $C139)</f>
        <v>138.99044709446761</v>
      </c>
      <c r="AP139" s="8">
        <f t="shared" ref="AP139:AP149" si="268">SQRT(AP140^2+2*$P$195*9.81* $C139)</f>
        <v>206.64096707090781</v>
      </c>
      <c r="AQ139" s="8">
        <f t="shared" ref="AQ139:AQ149" si="269">SQRT(AQ140^2+2*$P$195*9.81* $C139)</f>
        <v>171.0982641616755</v>
      </c>
      <c r="AR139" s="8">
        <f t="shared" ref="AR139:AR149" si="270">SQRT(AR140^2+2*$P$195*9.81* $C139)</f>
        <v>138.08849937347978</v>
      </c>
      <c r="AS139" s="8">
        <f t="shared" ref="AS139:AS149" si="271">SQRT(AS140^2+2*$P$195*9.81* $C139)</f>
        <v>137.56129771007542</v>
      </c>
      <c r="AT139" s="30">
        <f t="shared" si="250"/>
        <v>70.579887538934912</v>
      </c>
      <c r="AU139" s="9">
        <f t="shared" si="247"/>
        <v>0</v>
      </c>
      <c r="AX139" s="58"/>
      <c r="AY139" s="34" t="s">
        <v>2</v>
      </c>
      <c r="AZ139" s="34">
        <v>2.3359999999999999</v>
      </c>
      <c r="BA139" s="34">
        <v>34.130000000000003</v>
      </c>
    </row>
    <row r="140" spans="1:53" x14ac:dyDescent="0.25">
      <c r="A140" s="31"/>
      <c r="B140" s="31"/>
      <c r="C140" s="10">
        <f t="shared" ref="C140:C146" si="272">$C$135</f>
        <v>50</v>
      </c>
      <c r="D140" s="1">
        <f>D139+C140</f>
        <v>4688.83</v>
      </c>
      <c r="E140" s="6">
        <f t="shared" si="259"/>
        <v>302.26205797101466</v>
      </c>
      <c r="F140" s="10">
        <f t="shared" si="208"/>
        <v>314.71820712769846</v>
      </c>
      <c r="G140" s="1">
        <f t="shared" si="229"/>
        <v>307.80182428406795</v>
      </c>
      <c r="H140" s="1">
        <f t="shared" si="239"/>
        <v>299.11722378955812</v>
      </c>
      <c r="I140" s="1">
        <f t="shared" si="251"/>
        <v>282.562829400775</v>
      </c>
      <c r="J140" s="1">
        <f t="shared" si="234"/>
        <v>254.21121695000016</v>
      </c>
      <c r="K140" s="1">
        <f t="shared" si="252"/>
        <v>225.51234470175734</v>
      </c>
      <c r="L140" s="1">
        <f t="shared" si="235"/>
        <v>198.6834873054062</v>
      </c>
      <c r="M140" s="1">
        <f t="shared" si="241"/>
        <v>188.46948101522267</v>
      </c>
      <c r="N140" s="1">
        <f t="shared" si="253"/>
        <v>165.14482172411863</v>
      </c>
      <c r="O140" s="1">
        <f t="shared" si="203"/>
        <v>152.39899196174667</v>
      </c>
      <c r="P140" s="1">
        <f t="shared" si="210"/>
        <v>135.2834314064649</v>
      </c>
      <c r="Q140" s="1">
        <f t="shared" si="231"/>
        <v>136.75089655574476</v>
      </c>
      <c r="R140" s="1">
        <f t="shared" si="245"/>
        <v>131.94335966049977</v>
      </c>
      <c r="S140" s="1">
        <f t="shared" si="257"/>
        <v>118.38546574305477</v>
      </c>
      <c r="T140" s="23">
        <f t="shared" si="260"/>
        <v>70.579887538934912</v>
      </c>
      <c r="U140" s="1">
        <f t="shared" si="261"/>
        <v>360.16256156285914</v>
      </c>
      <c r="V140" s="1">
        <f t="shared" si="262"/>
        <v>386.72734720989178</v>
      </c>
      <c r="W140" s="1">
        <f t="shared" si="263"/>
        <v>364.88372600478982</v>
      </c>
      <c r="X140" s="1">
        <f t="shared" si="264"/>
        <v>344.07317402439213</v>
      </c>
      <c r="Y140" s="6">
        <f t="shared" si="265"/>
        <v>325.18668824489129</v>
      </c>
      <c r="Z140" s="10">
        <f t="shared" si="209"/>
        <v>184.30991442044763</v>
      </c>
      <c r="AA140" s="1">
        <f t="shared" si="230"/>
        <v>198.02129806816251</v>
      </c>
      <c r="AB140" s="1">
        <f t="shared" si="240"/>
        <v>204.79179398304302</v>
      </c>
      <c r="AC140" s="1">
        <f t="shared" si="254"/>
        <v>214.38534448435013</v>
      </c>
      <c r="AD140" s="1">
        <f t="shared" si="236"/>
        <v>256.97143624768887</v>
      </c>
      <c r="AE140" s="1">
        <f t="shared" si="255"/>
        <v>265.02282508431085</v>
      </c>
      <c r="AF140" s="1">
        <f t="shared" si="237"/>
        <v>309.12168172394126</v>
      </c>
      <c r="AG140" s="1">
        <f t="shared" si="243"/>
        <v>330.33090148235806</v>
      </c>
      <c r="AH140" s="1">
        <f t="shared" si="256"/>
        <v>327.85454303744388</v>
      </c>
      <c r="AI140" s="1">
        <f t="shared" si="205"/>
        <v>331.43870318198589</v>
      </c>
      <c r="AJ140" s="1">
        <f t="shared" si="219"/>
        <v>334.65647283910062</v>
      </c>
      <c r="AK140" s="1">
        <f t="shared" si="232"/>
        <v>347.16000501901169</v>
      </c>
      <c r="AL140" s="1">
        <f t="shared" si="246"/>
        <v>374.31671220839183</v>
      </c>
      <c r="AM140" s="1">
        <f t="shared" si="258"/>
        <v>373.55925289999186</v>
      </c>
      <c r="AN140" s="23">
        <f t="shared" si="266"/>
        <v>70.579887538934912</v>
      </c>
      <c r="AO140" s="1">
        <f t="shared" si="267"/>
        <v>138.99044709446761</v>
      </c>
      <c r="AP140" s="1">
        <f t="shared" si="268"/>
        <v>206.64096707090781</v>
      </c>
      <c r="AQ140" s="1">
        <f t="shared" si="269"/>
        <v>171.0982641616755</v>
      </c>
      <c r="AR140" s="1">
        <f t="shared" si="270"/>
        <v>138.08849937347978</v>
      </c>
      <c r="AS140" s="1">
        <f t="shared" si="271"/>
        <v>137.56129771007542</v>
      </c>
      <c r="AT140" s="31">
        <f t="shared" si="250"/>
        <v>70.579887538934912</v>
      </c>
      <c r="AU140" s="6">
        <f t="shared" si="247"/>
        <v>0.7084171106452648</v>
      </c>
      <c r="AX140" s="58"/>
      <c r="AY140" s="34" t="s">
        <v>2</v>
      </c>
      <c r="AZ140" s="34">
        <v>2.2890000000000001</v>
      </c>
      <c r="BA140" s="34">
        <v>31.6</v>
      </c>
    </row>
    <row r="141" spans="1:53" x14ac:dyDescent="0.25">
      <c r="A141" s="31"/>
      <c r="B141" s="31"/>
      <c r="C141" s="10">
        <f t="shared" si="272"/>
        <v>50</v>
      </c>
      <c r="D141" s="1">
        <f t="shared" ref="D141:D146" si="273">D140+C141</f>
        <v>4738.83</v>
      </c>
      <c r="E141" s="6">
        <f t="shared" si="259"/>
        <v>302.26205797101466</v>
      </c>
      <c r="F141" s="10">
        <f t="shared" si="208"/>
        <v>316.45895452281474</v>
      </c>
      <c r="G141" s="1">
        <f t="shared" si="229"/>
        <v>309.58146429106546</v>
      </c>
      <c r="H141" s="1">
        <f t="shared" si="239"/>
        <v>300.9482240644935</v>
      </c>
      <c r="I141" s="1">
        <f t="shared" si="251"/>
        <v>284.50039114027857</v>
      </c>
      <c r="J141" s="1">
        <f t="shared" si="234"/>
        <v>256.36314638262661</v>
      </c>
      <c r="K141" s="1">
        <f t="shared" si="252"/>
        <v>227.93538034470257</v>
      </c>
      <c r="L141" s="1">
        <f t="shared" si="235"/>
        <v>201.42951156133381</v>
      </c>
      <c r="M141" s="1">
        <f t="shared" si="241"/>
        <v>191.36213124374262</v>
      </c>
      <c r="N141" s="1">
        <f t="shared" si="253"/>
        <v>168.43851145830911</v>
      </c>
      <c r="O141" s="1">
        <f t="shared" si="203"/>
        <v>155.96208754359671</v>
      </c>
      <c r="P141" s="1">
        <f t="shared" si="210"/>
        <v>139.2850559575854</v>
      </c>
      <c r="Q141" s="1">
        <f t="shared" si="231"/>
        <v>140.71079457099233</v>
      </c>
      <c r="R141" s="1">
        <f t="shared" si="245"/>
        <v>136.04326575946345</v>
      </c>
      <c r="S141" s="1">
        <f t="shared" si="257"/>
        <v>122.93835243405532</v>
      </c>
      <c r="T141" s="23">
        <f t="shared" si="260"/>
        <v>70.579887538934912</v>
      </c>
      <c r="U141" s="1">
        <f t="shared" si="261"/>
        <v>361.68465650552594</v>
      </c>
      <c r="V141" s="1">
        <f t="shared" si="262"/>
        <v>388.14528346999168</v>
      </c>
      <c r="W141" s="1">
        <f t="shared" si="263"/>
        <v>366.38620812352985</v>
      </c>
      <c r="X141" s="1">
        <f t="shared" si="264"/>
        <v>345.66612371364891</v>
      </c>
      <c r="Y141" s="6">
        <f t="shared" si="265"/>
        <v>326.87169074681293</v>
      </c>
      <c r="Z141" s="10">
        <f t="shared" si="209"/>
        <v>181.3047835929122</v>
      </c>
      <c r="AA141" s="1">
        <f t="shared" si="230"/>
        <v>195.22734052534767</v>
      </c>
      <c r="AB141" s="1">
        <f t="shared" si="240"/>
        <v>202.09146167711572</v>
      </c>
      <c r="AC141" s="1">
        <f t="shared" si="254"/>
        <v>211.80735570247194</v>
      </c>
      <c r="AD141" s="1">
        <f t="shared" si="236"/>
        <v>254.82464372034354</v>
      </c>
      <c r="AE141" s="1">
        <f t="shared" si="255"/>
        <v>262.94177647469644</v>
      </c>
      <c r="AF141" s="1">
        <f t="shared" si="237"/>
        <v>307.33937937048944</v>
      </c>
      <c r="AG141" s="1">
        <f t="shared" si="243"/>
        <v>328.66363424350334</v>
      </c>
      <c r="AH141" s="1">
        <f t="shared" si="256"/>
        <v>326.17461794304461</v>
      </c>
      <c r="AI141" s="1">
        <f t="shared" si="205"/>
        <v>329.77703674900795</v>
      </c>
      <c r="AJ141" s="1">
        <f t="shared" si="219"/>
        <v>333.01086290556299</v>
      </c>
      <c r="AK141" s="1">
        <f t="shared" si="232"/>
        <v>345.57394155925618</v>
      </c>
      <c r="AL141" s="1">
        <f t="shared" si="246"/>
        <v>372.84618951854668</v>
      </c>
      <c r="AM141" s="1">
        <f t="shared" si="258"/>
        <v>372.0857366618614</v>
      </c>
      <c r="AN141" s="23">
        <f t="shared" si="266"/>
        <v>70.579887538934912</v>
      </c>
      <c r="AO141" s="1">
        <f t="shared" si="267"/>
        <v>134.98008884098425</v>
      </c>
      <c r="AP141" s="1">
        <f t="shared" si="268"/>
        <v>203.96511778242868</v>
      </c>
      <c r="AQ141" s="1">
        <f t="shared" si="269"/>
        <v>167.85677227666</v>
      </c>
      <c r="AR141" s="1">
        <f t="shared" si="270"/>
        <v>134.05116060377665</v>
      </c>
      <c r="AS141" s="1">
        <f t="shared" si="271"/>
        <v>133.50801709140916</v>
      </c>
      <c r="AT141" s="31">
        <f t="shared" si="250"/>
        <v>70.579887538934912</v>
      </c>
      <c r="AU141" s="6">
        <f t="shared" si="247"/>
        <v>0.7084171106452648</v>
      </c>
      <c r="AX141" s="58"/>
      <c r="AY141" s="34" t="s">
        <v>2</v>
      </c>
      <c r="AZ141" s="34">
        <v>2.2389999999999999</v>
      </c>
      <c r="BA141" s="34">
        <v>28.23</v>
      </c>
    </row>
    <row r="142" spans="1:53" x14ac:dyDescent="0.25">
      <c r="A142" s="31"/>
      <c r="B142" s="31"/>
      <c r="C142" s="10">
        <f t="shared" si="272"/>
        <v>50</v>
      </c>
      <c r="D142" s="1">
        <f t="shared" si="273"/>
        <v>4788.83</v>
      </c>
      <c r="E142" s="6">
        <f t="shared" si="259"/>
        <v>302.26205797101466</v>
      </c>
      <c r="F142" s="10">
        <f t="shared" si="208"/>
        <v>318.19017882026611</v>
      </c>
      <c r="G142" s="1">
        <f t="shared" si="229"/>
        <v>311.35093228156592</v>
      </c>
      <c r="H142" s="1">
        <f t="shared" si="239"/>
        <v>302.76815150800223</v>
      </c>
      <c r="I142" s="1">
        <f t="shared" si="251"/>
        <v>286.42484626682005</v>
      </c>
      <c r="J142" s="1">
        <f t="shared" si="234"/>
        <v>258.49716211827172</v>
      </c>
      <c r="K142" s="1">
        <f t="shared" si="252"/>
        <v>230.33292776518996</v>
      </c>
      <c r="L142" s="1">
        <f t="shared" si="235"/>
        <v>204.13860028871932</v>
      </c>
      <c r="M142" s="1">
        <f t="shared" si="241"/>
        <v>194.21170220701785</v>
      </c>
      <c r="N142" s="1">
        <f t="shared" si="253"/>
        <v>171.66901916854692</v>
      </c>
      <c r="O142" s="1">
        <f t="shared" ref="O142:O177" si="274">SQRT(O141^2+2*$P$195*9.81* $C142)</f>
        <v>159.44557927693236</v>
      </c>
      <c r="P142" s="1">
        <f t="shared" si="210"/>
        <v>143.17488192105378</v>
      </c>
      <c r="Q142" s="1">
        <f t="shared" si="231"/>
        <v>144.56226239513549</v>
      </c>
      <c r="R142" s="1">
        <f t="shared" si="245"/>
        <v>140.02317721898757</v>
      </c>
      <c r="S142" s="1">
        <f t="shared" si="257"/>
        <v>127.32854550021372</v>
      </c>
      <c r="T142" s="23">
        <f t="shared" si="260"/>
        <v>70.579887538934912</v>
      </c>
      <c r="U142" s="1">
        <f t="shared" si="261"/>
        <v>363.2003727304259</v>
      </c>
      <c r="V142" s="1">
        <f t="shared" si="262"/>
        <v>389.55805867675258</v>
      </c>
      <c r="W142" s="1">
        <f t="shared" si="263"/>
        <v>367.88255395321278</v>
      </c>
      <c r="X142" s="1">
        <f t="shared" si="264"/>
        <v>347.25176613405387</v>
      </c>
      <c r="Y142" s="6">
        <f t="shared" si="265"/>
        <v>328.54805160231905</v>
      </c>
      <c r="Z142" s="10">
        <f t="shared" si="209"/>
        <v>178.24899594015312</v>
      </c>
      <c r="AA142" s="1">
        <f t="shared" si="230"/>
        <v>192.3928129858287</v>
      </c>
      <c r="AB142" s="1">
        <f t="shared" si="240"/>
        <v>199.35455571115781</v>
      </c>
      <c r="AC142" s="1">
        <f t="shared" si="254"/>
        <v>209.19760020056032</v>
      </c>
      <c r="AD142" s="1">
        <f t="shared" si="236"/>
        <v>252.65961103270942</v>
      </c>
      <c r="AE142" s="1">
        <f t="shared" si="255"/>
        <v>260.84412551496962</v>
      </c>
      <c r="AF142" s="1">
        <f t="shared" si="237"/>
        <v>305.54668074099192</v>
      </c>
      <c r="AG142" s="1">
        <f t="shared" si="243"/>
        <v>326.98786594329056</v>
      </c>
      <c r="AH142" s="1">
        <f t="shared" si="256"/>
        <v>324.48599567668731</v>
      </c>
      <c r="AI142" s="1">
        <f t="shared" ref="AI142:AI176" si="275">SQRT(AI143^2+2*$P$195*9.81* $C142)</f>
        <v>328.1069550725137</v>
      </c>
      <c r="AJ142" s="1">
        <f t="shared" si="219"/>
        <v>331.35708052357603</v>
      </c>
      <c r="AK142" s="1">
        <f t="shared" si="232"/>
        <v>343.98056498122128</v>
      </c>
      <c r="AL142" s="1">
        <f t="shared" si="246"/>
        <v>371.36984400796473</v>
      </c>
      <c r="AM142" s="1">
        <f t="shared" si="258"/>
        <v>370.60636182774851</v>
      </c>
      <c r="AN142" s="23">
        <f t="shared" si="266"/>
        <v>70.579887538934912</v>
      </c>
      <c r="AO142" s="1">
        <f t="shared" si="267"/>
        <v>130.84687380109622</v>
      </c>
      <c r="AP142" s="1">
        <f t="shared" si="268"/>
        <v>201.25369380957957</v>
      </c>
      <c r="AQ142" s="1">
        <f t="shared" si="269"/>
        <v>164.55143876350184</v>
      </c>
      <c r="AR142" s="1">
        <f t="shared" si="270"/>
        <v>129.88838923945249</v>
      </c>
      <c r="AS142" s="1">
        <f t="shared" si="271"/>
        <v>129.32776433419082</v>
      </c>
      <c r="AT142" s="31">
        <f t="shared" si="250"/>
        <v>70.579887538934912</v>
      </c>
      <c r="AU142" s="6">
        <f t="shared" si="247"/>
        <v>0.7084171106452648</v>
      </c>
      <c r="AX142" s="58"/>
      <c r="AY142" s="34" t="s">
        <v>2</v>
      </c>
      <c r="AZ142" s="34">
        <v>2.1779999999999999</v>
      </c>
      <c r="BA142" s="34">
        <v>26.859000000000002</v>
      </c>
    </row>
    <row r="143" spans="1:53" x14ac:dyDescent="0.25">
      <c r="A143" s="31"/>
      <c r="B143" s="31"/>
      <c r="C143" s="10">
        <f t="shared" si="272"/>
        <v>50</v>
      </c>
      <c r="D143" s="1">
        <f t="shared" si="273"/>
        <v>4838.83</v>
      </c>
      <c r="E143" s="6">
        <f t="shared" si="259"/>
        <v>302.26205797101466</v>
      </c>
      <c r="F143" s="10">
        <f t="shared" si="208"/>
        <v>319.91203462463386</v>
      </c>
      <c r="G143" s="1">
        <f t="shared" si="229"/>
        <v>313.11040070971808</v>
      </c>
      <c r="H143" s="1">
        <f t="shared" si="239"/>
        <v>304.57720460922974</v>
      </c>
      <c r="I143" s="1">
        <f t="shared" si="251"/>
        <v>288.33645721443463</v>
      </c>
      <c r="J143" s="1">
        <f t="shared" si="234"/>
        <v>260.61370421219226</v>
      </c>
      <c r="K143" s="1">
        <f t="shared" si="252"/>
        <v>232.70577477339108</v>
      </c>
      <c r="L143" s="1">
        <f t="shared" si="235"/>
        <v>206.8122049779401</v>
      </c>
      <c r="M143" s="1">
        <f t="shared" si="241"/>
        <v>197.02006312593494</v>
      </c>
      <c r="N143" s="1">
        <f t="shared" si="253"/>
        <v>174.83984712384913</v>
      </c>
      <c r="O143" s="1">
        <f t="shared" si="274"/>
        <v>162.85457546828866</v>
      </c>
      <c r="P143" s="1">
        <f t="shared" si="210"/>
        <v>146.9617869145163</v>
      </c>
      <c r="Q143" s="1">
        <f t="shared" si="231"/>
        <v>148.31374753811599</v>
      </c>
      <c r="R143" s="1">
        <f t="shared" si="245"/>
        <v>143.89305111262323</v>
      </c>
      <c r="S143" s="1">
        <f t="shared" si="257"/>
        <v>131.57233181486143</v>
      </c>
      <c r="T143" s="23">
        <f t="shared" si="260"/>
        <v>70.579887538934912</v>
      </c>
      <c r="U143" s="1">
        <f t="shared" si="261"/>
        <v>364.70978976649411</v>
      </c>
      <c r="V143" s="1">
        <f t="shared" si="262"/>
        <v>390.96572877939087</v>
      </c>
      <c r="W143" s="1">
        <f t="shared" si="263"/>
        <v>369.37283806898756</v>
      </c>
      <c r="X143" s="1">
        <f t="shared" si="264"/>
        <v>348.83020093337626</v>
      </c>
      <c r="Y143" s="6">
        <f t="shared" si="265"/>
        <v>330.21590242094658</v>
      </c>
      <c r="Z143" s="10">
        <f t="shared" si="209"/>
        <v>175.13989994764964</v>
      </c>
      <c r="AA143" s="1">
        <f t="shared" si="230"/>
        <v>189.51589508165284</v>
      </c>
      <c r="AB143" s="1">
        <f t="shared" si="240"/>
        <v>196.57954848557651</v>
      </c>
      <c r="AC143" s="1">
        <f t="shared" si="254"/>
        <v>206.55487389474371</v>
      </c>
      <c r="AD143" s="1">
        <f t="shared" si="236"/>
        <v>250.47586519902475</v>
      </c>
      <c r="AE143" s="1">
        <f t="shared" si="255"/>
        <v>258.72946839443938</v>
      </c>
      <c r="AF143" s="1">
        <f t="shared" si="237"/>
        <v>303.74340175851995</v>
      </c>
      <c r="AG143" s="1">
        <f t="shared" si="243"/>
        <v>325.30346520464144</v>
      </c>
      <c r="AH143" s="1">
        <f t="shared" si="256"/>
        <v>322.78853974435202</v>
      </c>
      <c r="AI143" s="1">
        <f t="shared" si="275"/>
        <v>326.42832898962143</v>
      </c>
      <c r="AJ143" s="1">
        <f t="shared" si="219"/>
        <v>329.69500271176031</v>
      </c>
      <c r="AK143" s="1">
        <f t="shared" si="232"/>
        <v>342.37977318293821</v>
      </c>
      <c r="AL143" s="1">
        <f t="shared" si="246"/>
        <v>369.88760595416016</v>
      </c>
      <c r="AM143" s="1">
        <f t="shared" si="258"/>
        <v>369.12105795687148</v>
      </c>
      <c r="AN143" s="23">
        <f t="shared" si="266"/>
        <v>70.579887538934912</v>
      </c>
      <c r="AO143" s="1">
        <f t="shared" si="267"/>
        <v>126.57876750671892</v>
      </c>
      <c r="AP143" s="1">
        <f t="shared" si="268"/>
        <v>198.50523739186329</v>
      </c>
      <c r="AQ143" s="1">
        <f t="shared" si="269"/>
        <v>161.17833601057708</v>
      </c>
      <c r="AR143" s="1">
        <f t="shared" si="270"/>
        <v>125.58771301054699</v>
      </c>
      <c r="AS143" s="1">
        <f t="shared" si="271"/>
        <v>125.00780226721851</v>
      </c>
      <c r="AT143" s="31">
        <f t="shared" si="250"/>
        <v>70.579887538934912</v>
      </c>
      <c r="AU143" s="6">
        <f t="shared" si="247"/>
        <v>0.7084171106452648</v>
      </c>
      <c r="AX143" s="58"/>
      <c r="AY143" s="34" t="s">
        <v>2</v>
      </c>
      <c r="AZ143" s="34">
        <v>2.1030000000000002</v>
      </c>
      <c r="BA143" s="34">
        <v>23.597999999999999</v>
      </c>
    </row>
    <row r="144" spans="1:53" x14ac:dyDescent="0.25">
      <c r="A144" s="31"/>
      <c r="B144" s="31"/>
      <c r="C144" s="10">
        <f t="shared" si="272"/>
        <v>50</v>
      </c>
      <c r="D144" s="1">
        <f t="shared" si="273"/>
        <v>4888.83</v>
      </c>
      <c r="E144" s="6">
        <f t="shared" si="259"/>
        <v>302.26205797101466</v>
      </c>
      <c r="F144" s="10">
        <f t="shared" ref="F144:F177" si="276">SQRT(F143^2+2*$P$195*9.81* C144)</f>
        <v>321.62467240196753</v>
      </c>
      <c r="G144" s="1">
        <f t="shared" si="229"/>
        <v>314.86003721113963</v>
      </c>
      <c r="H144" s="1">
        <f t="shared" si="239"/>
        <v>306.37557599712903</v>
      </c>
      <c r="I144" s="1">
        <f t="shared" si="251"/>
        <v>290.23547777446419</v>
      </c>
      <c r="J144" s="1">
        <f t="shared" si="234"/>
        <v>262.71319499256225</v>
      </c>
      <c r="K144" s="1">
        <f t="shared" si="252"/>
        <v>235.05466941306275</v>
      </c>
      <c r="L144" s="1">
        <f t="shared" si="235"/>
        <v>209.45168447123436</v>
      </c>
      <c r="M144" s="1">
        <f t="shared" si="241"/>
        <v>199.78895183204548</v>
      </c>
      <c r="N144" s="1">
        <f t="shared" si="253"/>
        <v>177.95418551495476</v>
      </c>
      <c r="O144" s="1">
        <f t="shared" si="274"/>
        <v>166.19366038136511</v>
      </c>
      <c r="P144" s="1">
        <f t="shared" si="210"/>
        <v>150.65353236186564</v>
      </c>
      <c r="Q144" s="1">
        <f t="shared" si="231"/>
        <v>151.97265447704731</v>
      </c>
      <c r="R144" s="1">
        <f t="shared" si="245"/>
        <v>147.66153919860108</v>
      </c>
      <c r="S144" s="1">
        <f t="shared" si="257"/>
        <v>135.68344961416628</v>
      </c>
      <c r="T144" s="23">
        <f t="shared" si="260"/>
        <v>70.579887538934912</v>
      </c>
      <c r="U144" s="1">
        <f t="shared" si="261"/>
        <v>366.21298550368249</v>
      </c>
      <c r="V144" s="1">
        <f t="shared" si="262"/>
        <v>392.36834872349255</v>
      </c>
      <c r="W144" s="1">
        <f t="shared" si="263"/>
        <v>370.85713354759469</v>
      </c>
      <c r="X144" s="1">
        <f t="shared" si="264"/>
        <v>350.40152551497215</v>
      </c>
      <c r="Y144" s="6">
        <f t="shared" si="265"/>
        <v>331.87537150514817</v>
      </c>
      <c r="Z144" s="10">
        <f t="shared" ref="Z144:Z176" si="277">SQRT(Z145^2+2*$P$195*9.81* $C144)</f>
        <v>171.97460438585904</v>
      </c>
      <c r="AA144" s="1">
        <f t="shared" si="230"/>
        <v>186.59462609785965</v>
      </c>
      <c r="AB144" s="1">
        <f t="shared" si="240"/>
        <v>193.76480300300446</v>
      </c>
      <c r="AC144" s="1">
        <f t="shared" si="254"/>
        <v>203.87789465676133</v>
      </c>
      <c r="AD144" s="1">
        <f t="shared" si="236"/>
        <v>248.27291243146124</v>
      </c>
      <c r="AE144" s="1">
        <f t="shared" si="255"/>
        <v>256.59738466256664</v>
      </c>
      <c r="AF144" s="1">
        <f t="shared" si="237"/>
        <v>301.92935284903598</v>
      </c>
      <c r="AG144" s="1">
        <f t="shared" si="243"/>
        <v>323.61029723132629</v>
      </c>
      <c r="AH144" s="1">
        <f t="shared" si="256"/>
        <v>321.08211004397475</v>
      </c>
      <c r="AI144" s="1">
        <f t="shared" si="275"/>
        <v>324.74102599911294</v>
      </c>
      <c r="AJ144" s="1">
        <f t="shared" si="219"/>
        <v>328.02450337300661</v>
      </c>
      <c r="AK144" s="1">
        <f t="shared" si="232"/>
        <v>340.77146166426587</v>
      </c>
      <c r="AL144" s="1">
        <f t="shared" si="246"/>
        <v>368.39940423201017</v>
      </c>
      <c r="AM144" s="1">
        <f t="shared" si="258"/>
        <v>367.62975318545705</v>
      </c>
      <c r="AN144" s="23">
        <f t="shared" si="266"/>
        <v>70.579887538934912</v>
      </c>
      <c r="AO144" s="1">
        <f t="shared" si="267"/>
        <v>122.16163220717051</v>
      </c>
      <c r="AP144" s="1">
        <f t="shared" si="268"/>
        <v>195.71818840363304</v>
      </c>
      <c r="AQ144" s="1">
        <f t="shared" si="269"/>
        <v>157.73311636792855</v>
      </c>
      <c r="AR144" s="1">
        <f t="shared" si="270"/>
        <v>121.13444456148513</v>
      </c>
      <c r="AS144" s="1">
        <f t="shared" si="271"/>
        <v>120.53311008880507</v>
      </c>
      <c r="AT144" s="31">
        <f t="shared" si="250"/>
        <v>70.579887538934912</v>
      </c>
      <c r="AU144" s="6">
        <f t="shared" si="247"/>
        <v>0.7084171106452648</v>
      </c>
      <c r="AX144" s="58"/>
      <c r="AY144" s="34" t="s">
        <v>2</v>
      </c>
      <c r="AZ144" s="34">
        <v>2.036</v>
      </c>
      <c r="BA144" s="34">
        <v>22.599</v>
      </c>
    </row>
    <row r="145" spans="1:53" x14ac:dyDescent="0.25">
      <c r="A145" s="31"/>
      <c r="B145" s="31"/>
      <c r="C145" s="10">
        <f t="shared" si="272"/>
        <v>50</v>
      </c>
      <c r="D145" s="1">
        <f t="shared" si="273"/>
        <v>4938.83</v>
      </c>
      <c r="E145" s="6">
        <f t="shared" si="259"/>
        <v>302.26205797101466</v>
      </c>
      <c r="F145" s="10">
        <f t="shared" si="276"/>
        <v>323.32823863323927</v>
      </c>
      <c r="G145" s="1">
        <f t="shared" si="229"/>
        <v>316.60000478932437</v>
      </c>
      <c r="H145" s="1">
        <f t="shared" si="239"/>
        <v>308.16345267986043</v>
      </c>
      <c r="I145" s="1">
        <f t="shared" si="251"/>
        <v>292.12215348886411</v>
      </c>
      <c r="J145" s="1">
        <f t="shared" si="234"/>
        <v>264.79604004440858</v>
      </c>
      <c r="K145" s="1">
        <f t="shared" si="252"/>
        <v>237.38032271627787</v>
      </c>
      <c r="L145" s="1">
        <f t="shared" si="235"/>
        <v>212.05831303638516</v>
      </c>
      <c r="M145" s="1">
        <f t="shared" si="241"/>
        <v>202.51998734482331</v>
      </c>
      <c r="N145" s="1">
        <f t="shared" si="253"/>
        <v>181.01495005189747</v>
      </c>
      <c r="O145" s="1">
        <f t="shared" si="274"/>
        <v>169.46696654792794</v>
      </c>
      <c r="P145" s="1">
        <f t="shared" si="210"/>
        <v>154.25695061522413</v>
      </c>
      <c r="Q145" s="1">
        <f t="shared" si="231"/>
        <v>155.54551651783476</v>
      </c>
      <c r="R145" s="1">
        <f t="shared" si="245"/>
        <v>151.3362156210469</v>
      </c>
      <c r="S145" s="1">
        <f t="shared" si="257"/>
        <v>139.67361418392522</v>
      </c>
      <c r="T145" s="23">
        <f t="shared" si="260"/>
        <v>70.579887538934912</v>
      </c>
      <c r="U145" s="1">
        <f t="shared" si="261"/>
        <v>367.71003623986167</v>
      </c>
      <c r="V145" s="1">
        <f t="shared" si="262"/>
        <v>393.76597247603843</v>
      </c>
      <c r="W145" s="1">
        <f t="shared" si="263"/>
        <v>372.33551200918032</v>
      </c>
      <c r="X145" s="1">
        <f t="shared" si="264"/>
        <v>351.9658351079259</v>
      </c>
      <c r="Y145" s="6">
        <f t="shared" si="265"/>
        <v>333.52658396547662</v>
      </c>
      <c r="Z145" s="10">
        <f t="shared" si="277"/>
        <v>168.7499468256886</v>
      </c>
      <c r="AA145" s="1">
        <f t="shared" si="230"/>
        <v>183.62688933976975</v>
      </c>
      <c r="AB145" s="1">
        <f t="shared" si="240"/>
        <v>190.90856157541265</v>
      </c>
      <c r="AC145" s="1">
        <f t="shared" si="254"/>
        <v>201.16529504284148</v>
      </c>
      <c r="AD145" s="1">
        <f t="shared" si="236"/>
        <v>246.05023683630142</v>
      </c>
      <c r="AE145" s="1">
        <f t="shared" si="255"/>
        <v>254.44743625289132</v>
      </c>
      <c r="AF145" s="1">
        <f t="shared" si="237"/>
        <v>300.10433870878586</v>
      </c>
      <c r="AG145" s="1">
        <f t="shared" si="243"/>
        <v>321.90822368207267</v>
      </c>
      <c r="AH145" s="1">
        <f t="shared" si="256"/>
        <v>319.36656273049488</v>
      </c>
      <c r="AI145" s="1">
        <f t="shared" si="275"/>
        <v>323.04491013937451</v>
      </c>
      <c r="AJ145" s="1">
        <f t="shared" si="219"/>
        <v>326.34545318283142</v>
      </c>
      <c r="AK145" s="1">
        <f t="shared" si="232"/>
        <v>339.15552344728252</v>
      </c>
      <c r="AL145" s="1">
        <f t="shared" si="246"/>
        <v>366.90516627392975</v>
      </c>
      <c r="AM145" s="1">
        <f t="shared" si="258"/>
        <v>366.13237418616791</v>
      </c>
      <c r="AN145" s="23">
        <f t="shared" si="266"/>
        <v>70.579887538934912</v>
      </c>
      <c r="AO145" s="1">
        <f t="shared" si="267"/>
        <v>117.57867316618265</v>
      </c>
      <c r="AP145" s="1">
        <f t="shared" si="268"/>
        <v>192.89087399874572</v>
      </c>
      <c r="AQ145" s="1">
        <f t="shared" si="269"/>
        <v>154.21094643097967</v>
      </c>
      <c r="AR145" s="1">
        <f t="shared" si="270"/>
        <v>116.51108813850944</v>
      </c>
      <c r="AS145" s="1">
        <f t="shared" si="271"/>
        <v>115.88576542302339</v>
      </c>
      <c r="AT145" s="31">
        <f t="shared" si="250"/>
        <v>70.579887538934912</v>
      </c>
      <c r="AU145" s="6">
        <f t="shared" si="247"/>
        <v>0.7084171106452648</v>
      </c>
      <c r="AX145" s="58"/>
      <c r="AY145" s="34" t="s">
        <v>2</v>
      </c>
      <c r="AZ145" s="34">
        <v>1.9890000000000001</v>
      </c>
      <c r="BA145" s="34">
        <v>21.914999999999999</v>
      </c>
    </row>
    <row r="146" spans="1:53" x14ac:dyDescent="0.25">
      <c r="A146" s="31"/>
      <c r="B146" s="31"/>
      <c r="C146" s="10">
        <f t="shared" si="272"/>
        <v>50</v>
      </c>
      <c r="D146" s="1">
        <f t="shared" si="273"/>
        <v>4988.83</v>
      </c>
      <c r="E146" s="6">
        <f t="shared" si="259"/>
        <v>302.26205797101466</v>
      </c>
      <c r="F146" s="10">
        <f t="shared" si="276"/>
        <v>325.02287596055902</v>
      </c>
      <c r="G146" s="1">
        <f t="shared" si="229"/>
        <v>318.33046199287969</v>
      </c>
      <c r="H146" s="1">
        <f t="shared" si="239"/>
        <v>309.9410162717619</v>
      </c>
      <c r="I146" s="1">
        <f t="shared" si="251"/>
        <v>293.99672202079307</v>
      </c>
      <c r="J146" s="1">
        <f t="shared" si="234"/>
        <v>266.8626291244243</v>
      </c>
      <c r="K146" s="1">
        <f t="shared" si="252"/>
        <v>239.68341121755637</v>
      </c>
      <c r="L146" s="1">
        <f t="shared" si="235"/>
        <v>214.63328755772605</v>
      </c>
      <c r="M146" s="1">
        <f t="shared" si="241"/>
        <v>205.21468094205005</v>
      </c>
      <c r="N146" s="1">
        <f t="shared" si="253"/>
        <v>184.02481393086896</v>
      </c>
      <c r="O146" s="1">
        <f t="shared" si="274"/>
        <v>172.6782347343073</v>
      </c>
      <c r="P146" s="1">
        <f t="shared" si="210"/>
        <v>157.77809357799865</v>
      </c>
      <c r="Q146" s="1">
        <f t="shared" si="231"/>
        <v>159.03813287636399</v>
      </c>
      <c r="R146" s="1">
        <f t="shared" si="245"/>
        <v>154.92375595272662</v>
      </c>
      <c r="S146" s="1">
        <f t="shared" si="257"/>
        <v>143.55291184507544</v>
      </c>
      <c r="T146" s="23">
        <f t="shared" si="260"/>
        <v>70.579887538934912</v>
      </c>
      <c r="U146" s="1">
        <f t="shared" si="261"/>
        <v>369.20101672601118</v>
      </c>
      <c r="V146" s="1">
        <f t="shared" si="262"/>
        <v>395.15865304963307</v>
      </c>
      <c r="W146" s="1">
        <f t="shared" si="263"/>
        <v>373.80804365762179</v>
      </c>
      <c r="X146" s="1">
        <f t="shared" si="264"/>
        <v>353.52322283439838</v>
      </c>
      <c r="Y146" s="6">
        <f t="shared" si="265"/>
        <v>335.16966183066171</v>
      </c>
      <c r="Z146" s="10">
        <f t="shared" si="277"/>
        <v>165.46245662890638</v>
      </c>
      <c r="AA146" s="1">
        <f t="shared" si="230"/>
        <v>180.61039418759941</v>
      </c>
      <c r="AB146" s="1">
        <f t="shared" si="240"/>
        <v>188.00893298668848</v>
      </c>
      <c r="AC146" s="1">
        <f t="shared" si="254"/>
        <v>198.41561412770281</v>
      </c>
      <c r="AD146" s="1">
        <f t="shared" si="236"/>
        <v>243.80729900312667</v>
      </c>
      <c r="AE146" s="1">
        <f t="shared" si="255"/>
        <v>252.27916643208806</v>
      </c>
      <c r="AF146" s="1">
        <f t="shared" si="237"/>
        <v>298.26815805888106</v>
      </c>
      <c r="AG146" s="1">
        <f t="shared" si="243"/>
        <v>320.19710253865094</v>
      </c>
      <c r="AH146" s="1">
        <f t="shared" si="256"/>
        <v>317.64175007434255</v>
      </c>
      <c r="AI146" s="1">
        <f t="shared" si="275"/>
        <v>321.33984186053954</v>
      </c>
      <c r="AJ146" s="1">
        <f t="shared" si="219"/>
        <v>324.65771947253558</v>
      </c>
      <c r="AK146" s="1">
        <f t="shared" si="232"/>
        <v>337.53184899324714</v>
      </c>
      <c r="AL146" s="1">
        <f t="shared" si="246"/>
        <v>365.40481802858051</v>
      </c>
      <c r="AM146" s="1">
        <f t="shared" si="258"/>
        <v>364.62884612603</v>
      </c>
      <c r="AN146" s="23">
        <f t="shared" si="266"/>
        <v>70.579887538934912</v>
      </c>
      <c r="AO146" s="1">
        <f t="shared" si="267"/>
        <v>112.80968213553302</v>
      </c>
      <c r="AP146" s="1">
        <f t="shared" si="268"/>
        <v>190.02149686811751</v>
      </c>
      <c r="AQ146" s="1">
        <f t="shared" si="269"/>
        <v>150.60642748282186</v>
      </c>
      <c r="AR146" s="1">
        <f t="shared" si="270"/>
        <v>111.69652483054034</v>
      </c>
      <c r="AS146" s="1">
        <f t="shared" si="271"/>
        <v>111.0440931687949</v>
      </c>
      <c r="AT146" s="31">
        <f t="shared" si="250"/>
        <v>70.579887538934912</v>
      </c>
      <c r="AU146" s="6">
        <f t="shared" si="247"/>
        <v>0.7084171106452648</v>
      </c>
      <c r="AX146" s="58"/>
      <c r="AY146" s="34" t="s">
        <v>2</v>
      </c>
      <c r="AZ146" s="34">
        <v>1.978</v>
      </c>
      <c r="BA146" s="34">
        <v>22.276</v>
      </c>
    </row>
    <row r="147" spans="1:53" x14ac:dyDescent="0.25">
      <c r="A147" s="4"/>
      <c r="B147" s="4"/>
      <c r="C147" s="12">
        <v>41.46</v>
      </c>
      <c r="D147" s="5">
        <f t="shared" ref="D147:D158" si="278">D146+C147</f>
        <v>5030.29</v>
      </c>
      <c r="E147" s="14">
        <f t="shared" si="259"/>
        <v>302.26205797101466</v>
      </c>
      <c r="F147" s="12">
        <f t="shared" si="276"/>
        <v>326.42139715660943</v>
      </c>
      <c r="G147" s="5">
        <f t="shared" si="229"/>
        <v>319.75825502494882</v>
      </c>
      <c r="H147" s="5">
        <f t="shared" si="239"/>
        <v>311.40727703695779</v>
      </c>
      <c r="I147" s="5">
        <f t="shared" si="251"/>
        <v>295.54209714179717</v>
      </c>
      <c r="J147" s="5">
        <f t="shared" si="234"/>
        <v>268.56418496739292</v>
      </c>
      <c r="K147" s="5">
        <f t="shared" si="252"/>
        <v>241.57648113358266</v>
      </c>
      <c r="L147" s="5">
        <f t="shared" si="235"/>
        <v>216.74525773782807</v>
      </c>
      <c r="M147" s="5">
        <f t="shared" si="241"/>
        <v>207.42257326083725</v>
      </c>
      <c r="N147" s="5">
        <f t="shared" si="253"/>
        <v>186.48375469807266</v>
      </c>
      <c r="O147" s="5">
        <f t="shared" si="274"/>
        <v>175.29641004583218</v>
      </c>
      <c r="P147" s="5">
        <f t="shared" ref="P147:P177" si="279">SQRT(P146^2+2*$P$195*9.81* $C147)</f>
        <v>160.63930228031899</v>
      </c>
      <c r="Q147" s="5">
        <f t="shared" si="231"/>
        <v>161.87707167106777</v>
      </c>
      <c r="R147" s="5">
        <f t="shared" si="245"/>
        <v>157.83671557182126</v>
      </c>
      <c r="S147" s="5">
        <f t="shared" si="257"/>
        <v>146.69184409230121</v>
      </c>
      <c r="T147" s="24">
        <f t="shared" si="260"/>
        <v>70.579887538934912</v>
      </c>
      <c r="U147" s="5">
        <f t="shared" si="261"/>
        <v>370.43278658282986</v>
      </c>
      <c r="V147" s="5">
        <f t="shared" si="262"/>
        <v>396.30975221914525</v>
      </c>
      <c r="W147" s="5">
        <f t="shared" si="263"/>
        <v>375.02468202391486</v>
      </c>
      <c r="X147" s="5">
        <f t="shared" si="264"/>
        <v>354.80942449041527</v>
      </c>
      <c r="Y147" s="14">
        <f t="shared" si="265"/>
        <v>336.52601806647897</v>
      </c>
      <c r="Z147" s="12">
        <f t="shared" si="277"/>
        <v>162.10831118012649</v>
      </c>
      <c r="AA147" s="5">
        <f t="shared" si="230"/>
        <v>177.54265540596165</v>
      </c>
      <c r="AB147" s="5">
        <f t="shared" si="240"/>
        <v>185.06387784436248</v>
      </c>
      <c r="AC147" s="5">
        <f t="shared" si="254"/>
        <v>195.62728830527058</v>
      </c>
      <c r="AD147" s="5">
        <f t="shared" si="236"/>
        <v>241.54353447608571</v>
      </c>
      <c r="AE147" s="5">
        <f t="shared" si="255"/>
        <v>250.09209866700945</v>
      </c>
      <c r="AF147" s="5">
        <f t="shared" si="237"/>
        <v>296.42060338619791</v>
      </c>
      <c r="AG147" s="5">
        <f t="shared" si="243"/>
        <v>318.47678796758066</v>
      </c>
      <c r="AH147" s="5">
        <f t="shared" si="256"/>
        <v>315.90752031297245</v>
      </c>
      <c r="AI147" s="5">
        <f t="shared" si="275"/>
        <v>319.625677890492</v>
      </c>
      <c r="AJ147" s="5">
        <f t="shared" ref="AJ147:AJ176" si="280">SQRT(AJ148^2+2*$P$195*9.81* $C147)</f>
        <v>322.96116610686744</v>
      </c>
      <c r="AK147" s="5">
        <f t="shared" si="232"/>
        <v>335.90032611594796</v>
      </c>
      <c r="AL147" s="5">
        <f t="shared" si="246"/>
        <v>363.8982839180477</v>
      </c>
      <c r="AM147" s="5">
        <f t="shared" si="258"/>
        <v>363.11909262279238</v>
      </c>
      <c r="AN147" s="24">
        <f t="shared" si="266"/>
        <v>70.579887538934912</v>
      </c>
      <c r="AO147" s="5">
        <f t="shared" si="267"/>
        <v>107.82997905740314</v>
      </c>
      <c r="AP147" s="5">
        <f t="shared" si="268"/>
        <v>187.10812187609599</v>
      </c>
      <c r="AQ147" s="5">
        <f t="shared" si="269"/>
        <v>146.91349835579601</v>
      </c>
      <c r="AR147" s="5">
        <f t="shared" si="270"/>
        <v>106.66486609572767</v>
      </c>
      <c r="AS147" s="5">
        <f t="shared" si="271"/>
        <v>105.98146360416052</v>
      </c>
      <c r="AT147" s="4">
        <f t="shared" si="250"/>
        <v>70.579887538934912</v>
      </c>
      <c r="AU147" s="14">
        <f t="shared" si="247"/>
        <v>0.58741946814705359</v>
      </c>
      <c r="AX147" s="58"/>
      <c r="AY147" s="34" t="s">
        <v>2</v>
      </c>
      <c r="AZ147" s="34">
        <v>1.9810000000000001</v>
      </c>
      <c r="BA147" s="34">
        <v>22.591000000000001</v>
      </c>
    </row>
    <row r="148" spans="1:53" x14ac:dyDescent="0.25">
      <c r="A148" s="30" t="s">
        <v>91</v>
      </c>
      <c r="B148" s="30">
        <f>AZ702</f>
        <v>5.4939999999999998</v>
      </c>
      <c r="C148" s="11">
        <v>0</v>
      </c>
      <c r="D148" s="8">
        <f t="shared" si="278"/>
        <v>5030.29</v>
      </c>
      <c r="E148" s="9">
        <v>0</v>
      </c>
      <c r="F148" s="11">
        <f t="shared" si="276"/>
        <v>326.42139715660943</v>
      </c>
      <c r="G148" s="8">
        <f t="shared" si="229"/>
        <v>319.75825502494882</v>
      </c>
      <c r="H148" s="8">
        <f t="shared" si="239"/>
        <v>311.40727703695779</v>
      </c>
      <c r="I148" s="8">
        <f t="shared" si="251"/>
        <v>295.54209714179717</v>
      </c>
      <c r="J148" s="8">
        <f t="shared" si="234"/>
        <v>268.56418496739292</v>
      </c>
      <c r="K148" s="8">
        <f t="shared" si="252"/>
        <v>241.57648113358266</v>
      </c>
      <c r="L148" s="8">
        <f t="shared" si="235"/>
        <v>216.74525773782807</v>
      </c>
      <c r="M148" s="8">
        <f t="shared" si="241"/>
        <v>207.42257326083725</v>
      </c>
      <c r="N148" s="8">
        <f t="shared" si="253"/>
        <v>186.48375469807266</v>
      </c>
      <c r="O148" s="8">
        <f t="shared" si="274"/>
        <v>175.29641004583218</v>
      </c>
      <c r="P148" s="8">
        <f t="shared" si="279"/>
        <v>160.63930228031899</v>
      </c>
      <c r="Q148" s="8">
        <f t="shared" si="231"/>
        <v>161.87707167106777</v>
      </c>
      <c r="R148" s="8">
        <f t="shared" si="245"/>
        <v>157.83671557182126</v>
      </c>
      <c r="S148" s="8">
        <f t="shared" si="257"/>
        <v>146.69184409230121</v>
      </c>
      <c r="T148" s="8">
        <f t="shared" ref="T148:T177" si="281">SQRT(T147^2+2*$P$195*9.81* $C148)</f>
        <v>70.579887538934912</v>
      </c>
      <c r="U148" s="8">
        <f t="shared" si="261"/>
        <v>370.43278658282986</v>
      </c>
      <c r="V148" s="8">
        <f t="shared" si="262"/>
        <v>396.30975221914525</v>
      </c>
      <c r="W148" s="8">
        <f t="shared" si="263"/>
        <v>375.02468202391486</v>
      </c>
      <c r="X148" s="8">
        <f t="shared" si="264"/>
        <v>354.80942449041527</v>
      </c>
      <c r="Y148" s="9">
        <f t="shared" si="265"/>
        <v>336.52601806647897</v>
      </c>
      <c r="Z148" s="11">
        <f t="shared" si="277"/>
        <v>159.27349412150386</v>
      </c>
      <c r="AA148" s="8">
        <f t="shared" si="230"/>
        <v>174.95809745364758</v>
      </c>
      <c r="AB148" s="8">
        <f t="shared" si="240"/>
        <v>182.58581614899094</v>
      </c>
      <c r="AC148" s="8">
        <f t="shared" si="254"/>
        <v>193.28470530715424</v>
      </c>
      <c r="AD148" s="8">
        <f t="shared" si="236"/>
        <v>239.65020430452384</v>
      </c>
      <c r="AE148" s="8">
        <f t="shared" si="255"/>
        <v>248.26397078849197</v>
      </c>
      <c r="AF148" s="8">
        <f t="shared" si="237"/>
        <v>294.87983228399605</v>
      </c>
      <c r="AG148" s="8">
        <f t="shared" si="243"/>
        <v>317.04322394611643</v>
      </c>
      <c r="AH148" s="8">
        <f t="shared" si="256"/>
        <v>314.46224378499096</v>
      </c>
      <c r="AI148" s="8">
        <f t="shared" si="275"/>
        <v>318.19728996796397</v>
      </c>
      <c r="AJ148" s="8">
        <f t="shared" si="280"/>
        <v>321.54759552686386</v>
      </c>
      <c r="AK148" s="8">
        <f t="shared" si="232"/>
        <v>334.54143310029656</v>
      </c>
      <c r="AL148" s="8">
        <f t="shared" si="246"/>
        <v>362.64431942952041</v>
      </c>
      <c r="AM148" s="8">
        <f t="shared" si="258"/>
        <v>361.86242800710886</v>
      </c>
      <c r="AN148" s="8">
        <f t="shared" ref="AN148:AN176" si="282">SQRT(AN149^2+2*$P$195*9.81* $C148)</f>
        <v>352.9733097856107</v>
      </c>
      <c r="AO148" s="8">
        <f t="shared" si="267"/>
        <v>103.51930138635983</v>
      </c>
      <c r="AP148" s="8">
        <f t="shared" si="268"/>
        <v>184.65749550993047</v>
      </c>
      <c r="AQ148" s="8">
        <f t="shared" si="269"/>
        <v>143.77940525380703</v>
      </c>
      <c r="AR148" s="8">
        <f t="shared" si="270"/>
        <v>102.30510757151627</v>
      </c>
      <c r="AS148" s="8">
        <f t="shared" si="271"/>
        <v>101.59238162224568</v>
      </c>
      <c r="AT148" s="30">
        <f t="shared" si="250"/>
        <v>70.579887538934912</v>
      </c>
      <c r="AU148" s="9">
        <f t="shared" si="247"/>
        <v>0</v>
      </c>
      <c r="AX148" s="58"/>
      <c r="AY148" s="34" t="s">
        <v>2</v>
      </c>
      <c r="AZ148" s="34">
        <v>1.9810000000000001</v>
      </c>
      <c r="BA148" s="34">
        <v>22.591000000000001</v>
      </c>
    </row>
    <row r="149" spans="1:53" x14ac:dyDescent="0.25">
      <c r="A149" s="4"/>
      <c r="B149" s="4"/>
      <c r="C149" s="12">
        <v>5.49</v>
      </c>
      <c r="D149" s="5">
        <f t="shared" si="278"/>
        <v>5035.78</v>
      </c>
      <c r="E149" s="14">
        <v>0</v>
      </c>
      <c r="F149" s="12">
        <f t="shared" si="276"/>
        <v>326.60613585429309</v>
      </c>
      <c r="G149" s="5">
        <f t="shared" si="229"/>
        <v>319.94684107301362</v>
      </c>
      <c r="H149" s="5">
        <f t="shared" si="239"/>
        <v>311.60091727652633</v>
      </c>
      <c r="I149" s="5">
        <f t="shared" si="251"/>
        <v>295.74612531522956</v>
      </c>
      <c r="J149" s="5">
        <f t="shared" si="234"/>
        <v>268.78869191839163</v>
      </c>
      <c r="K149" s="5">
        <f t="shared" si="252"/>
        <v>241.82604428159556</v>
      </c>
      <c r="L149" s="5">
        <f t="shared" si="235"/>
        <v>217.02337709988186</v>
      </c>
      <c r="M149" s="5">
        <f t="shared" si="241"/>
        <v>207.71317568740648</v>
      </c>
      <c r="N149" s="5">
        <f t="shared" si="253"/>
        <v>186.80693301451885</v>
      </c>
      <c r="O149" s="5">
        <f t="shared" si="274"/>
        <v>175.64017430803389</v>
      </c>
      <c r="P149" s="5">
        <f t="shared" si="279"/>
        <v>161.01436238145868</v>
      </c>
      <c r="Q149" s="5">
        <f t="shared" si="231"/>
        <v>162.24927053395345</v>
      </c>
      <c r="R149" s="5">
        <f t="shared" si="245"/>
        <v>158.21841940336785</v>
      </c>
      <c r="S149" s="5">
        <f t="shared" si="257"/>
        <v>147.10246965703874</v>
      </c>
      <c r="T149" s="5">
        <f t="shared" si="281"/>
        <v>71.429405576476</v>
      </c>
      <c r="U149" s="5">
        <f t="shared" si="261"/>
        <v>370.59558663254529</v>
      </c>
      <c r="V149" s="5">
        <f t="shared" si="262"/>
        <v>396.4619264948405</v>
      </c>
      <c r="W149" s="5">
        <f t="shared" si="263"/>
        <v>375.185489569011</v>
      </c>
      <c r="X149" s="5">
        <f t="shared" si="264"/>
        <v>354.9793897724482</v>
      </c>
      <c r="Y149" s="14">
        <f t="shared" si="265"/>
        <v>336.70521274800626</v>
      </c>
      <c r="Z149" s="12">
        <f t="shared" si="277"/>
        <v>159.27349412150386</v>
      </c>
      <c r="AA149" s="5">
        <f t="shared" si="230"/>
        <v>174.95809745364758</v>
      </c>
      <c r="AB149" s="5">
        <f t="shared" si="240"/>
        <v>182.58581614899094</v>
      </c>
      <c r="AC149" s="5">
        <f t="shared" si="254"/>
        <v>193.28470530715424</v>
      </c>
      <c r="AD149" s="5">
        <f t="shared" si="236"/>
        <v>239.65020430452384</v>
      </c>
      <c r="AE149" s="5">
        <f t="shared" si="255"/>
        <v>248.26397078849197</v>
      </c>
      <c r="AF149" s="5">
        <f t="shared" si="237"/>
        <v>294.87983228399605</v>
      </c>
      <c r="AG149" s="5">
        <f t="shared" si="243"/>
        <v>317.04322394611643</v>
      </c>
      <c r="AH149" s="5">
        <f t="shared" si="256"/>
        <v>314.46224378499096</v>
      </c>
      <c r="AI149" s="5">
        <f t="shared" si="275"/>
        <v>318.19728996796397</v>
      </c>
      <c r="AJ149" s="5">
        <f t="shared" si="280"/>
        <v>321.54759552686386</v>
      </c>
      <c r="AK149" s="5">
        <f t="shared" si="232"/>
        <v>334.54143310029656</v>
      </c>
      <c r="AL149" s="5">
        <f t="shared" si="246"/>
        <v>362.64431942952041</v>
      </c>
      <c r="AM149" s="5">
        <f t="shared" si="258"/>
        <v>361.86242800710886</v>
      </c>
      <c r="AN149" s="5">
        <f t="shared" si="282"/>
        <v>352.9733097856107</v>
      </c>
      <c r="AO149" s="5">
        <f t="shared" si="267"/>
        <v>103.51930138635983</v>
      </c>
      <c r="AP149" s="5">
        <f t="shared" si="268"/>
        <v>184.65749550993047</v>
      </c>
      <c r="AQ149" s="5">
        <f t="shared" si="269"/>
        <v>143.77940525380703</v>
      </c>
      <c r="AR149" s="5">
        <f t="shared" si="270"/>
        <v>102.30510757151627</v>
      </c>
      <c r="AS149" s="5">
        <f t="shared" si="271"/>
        <v>101.59238162224568</v>
      </c>
      <c r="AT149" s="4">
        <f t="shared" si="250"/>
        <v>71.429405576476</v>
      </c>
      <c r="AU149" s="14">
        <f t="shared" si="247"/>
        <v>7.6859102433970608E-2</v>
      </c>
      <c r="AX149" s="58"/>
      <c r="AY149" s="34" t="s">
        <v>2</v>
      </c>
      <c r="AZ149" s="34">
        <v>1.9690000000000001</v>
      </c>
      <c r="BA149" s="34">
        <v>22.855</v>
      </c>
    </row>
    <row r="150" spans="1:53" x14ac:dyDescent="0.25">
      <c r="A150" s="30" t="s">
        <v>43</v>
      </c>
      <c r="B150" s="30">
        <f>SUM(AZ703:AZ717)</f>
        <v>87.01600000000002</v>
      </c>
      <c r="C150" s="11">
        <v>0</v>
      </c>
      <c r="D150" s="8">
        <f t="shared" si="278"/>
        <v>5035.78</v>
      </c>
      <c r="E150" s="9">
        <f>$AE$200</f>
        <v>642.90606666666656</v>
      </c>
      <c r="F150" s="11">
        <f t="shared" si="276"/>
        <v>326.60613585429309</v>
      </c>
      <c r="G150" s="8">
        <f t="shared" si="229"/>
        <v>319.94684107301362</v>
      </c>
      <c r="H150" s="8">
        <f t="shared" si="239"/>
        <v>311.60091727652633</v>
      </c>
      <c r="I150" s="8">
        <f t="shared" si="251"/>
        <v>295.74612531522956</v>
      </c>
      <c r="J150" s="8">
        <f t="shared" si="234"/>
        <v>268.78869191839163</v>
      </c>
      <c r="K150" s="8">
        <f t="shared" si="252"/>
        <v>241.82604428159556</v>
      </c>
      <c r="L150" s="8">
        <f t="shared" si="235"/>
        <v>217.02337709988186</v>
      </c>
      <c r="M150" s="8">
        <f t="shared" si="241"/>
        <v>207.71317568740648</v>
      </c>
      <c r="N150" s="8">
        <f t="shared" si="253"/>
        <v>186.80693301451885</v>
      </c>
      <c r="O150" s="8">
        <f t="shared" si="274"/>
        <v>175.64017430803389</v>
      </c>
      <c r="P150" s="8">
        <f t="shared" si="279"/>
        <v>161.01436238145868</v>
      </c>
      <c r="Q150" s="8">
        <f t="shared" si="231"/>
        <v>162.24927053395345</v>
      </c>
      <c r="R150" s="8">
        <f t="shared" si="245"/>
        <v>158.21841940336785</v>
      </c>
      <c r="S150" s="8">
        <f t="shared" si="257"/>
        <v>147.10246965703874</v>
      </c>
      <c r="T150" s="8">
        <f t="shared" si="281"/>
        <v>71.429405576476</v>
      </c>
      <c r="U150" s="22">
        <f>$AE$201</f>
        <v>102.93496152192412</v>
      </c>
      <c r="V150" s="8">
        <f t="shared" ref="V150:Y154" si="283">SQRT(V149^2+2*$P$195*9.81* $C150)</f>
        <v>396.4619264948405</v>
      </c>
      <c r="W150" s="8">
        <f t="shared" si="283"/>
        <v>375.185489569011</v>
      </c>
      <c r="X150" s="8">
        <f t="shared" si="283"/>
        <v>354.9793897724482</v>
      </c>
      <c r="Y150" s="9">
        <f t="shared" si="283"/>
        <v>336.70521274800626</v>
      </c>
      <c r="Z150" s="11">
        <f t="shared" si="277"/>
        <v>158.89432486301305</v>
      </c>
      <c r="AA150" s="8">
        <f t="shared" si="230"/>
        <v>174.61299037757772</v>
      </c>
      <c r="AB150" s="8">
        <f t="shared" si="240"/>
        <v>182.25515302123318</v>
      </c>
      <c r="AC150" s="8">
        <f t="shared" si="254"/>
        <v>192.97237587197154</v>
      </c>
      <c r="AD150" s="8">
        <f t="shared" si="236"/>
        <v>239.3983729418394</v>
      </c>
      <c r="AE150" s="8">
        <f t="shared" si="255"/>
        <v>248.0208856843899</v>
      </c>
      <c r="AF150" s="8">
        <f t="shared" si="237"/>
        <v>294.67520430439617</v>
      </c>
      <c r="AG150" s="8">
        <f t="shared" si="243"/>
        <v>316.85290971387235</v>
      </c>
      <c r="AH150" s="8">
        <f t="shared" si="256"/>
        <v>314.27036657994194</v>
      </c>
      <c r="AI150" s="8">
        <f t="shared" si="275"/>
        <v>318.00766639651397</v>
      </c>
      <c r="AJ150" s="8">
        <f t="shared" si="280"/>
        <v>321.35994886280963</v>
      </c>
      <c r="AK150" s="8">
        <f t="shared" si="232"/>
        <v>334.36107878280359</v>
      </c>
      <c r="AL150" s="8">
        <f t="shared" si="246"/>
        <v>362.47794823754458</v>
      </c>
      <c r="AM150" s="8">
        <f t="shared" si="258"/>
        <v>361.6956971643429</v>
      </c>
      <c r="AN150" s="8">
        <f t="shared" si="282"/>
        <v>352.80237806030829</v>
      </c>
      <c r="AO150" s="22">
        <f>$AE$201</f>
        <v>102.93496152192412</v>
      </c>
      <c r="AP150" s="8">
        <f t="shared" ref="AP150:AS154" si="284">SQRT(AP151^2+2*$P$195*9.81* $C150)</f>
        <v>184.33054872158331</v>
      </c>
      <c r="AQ150" s="8">
        <f t="shared" si="284"/>
        <v>143.35926171384418</v>
      </c>
      <c r="AR150" s="8">
        <f t="shared" si="284"/>
        <v>101.71379247289678</v>
      </c>
      <c r="AS150" s="8">
        <f t="shared" si="284"/>
        <v>100.99689375262984</v>
      </c>
      <c r="AT150" s="30">
        <f t="shared" si="250"/>
        <v>71.429405576476</v>
      </c>
      <c r="AU150" s="9">
        <f t="shared" si="247"/>
        <v>0</v>
      </c>
      <c r="AX150" s="58"/>
      <c r="AY150" s="34" t="s">
        <v>2</v>
      </c>
      <c r="AZ150" s="34">
        <v>1.964</v>
      </c>
      <c r="BA150" s="34">
        <v>22.338000000000001</v>
      </c>
    </row>
    <row r="151" spans="1:53" x14ac:dyDescent="0.25">
      <c r="A151" s="31"/>
      <c r="B151" s="31"/>
      <c r="C151" s="10">
        <v>50</v>
      </c>
      <c r="D151" s="1">
        <f t="shared" si="278"/>
        <v>5085.78</v>
      </c>
      <c r="E151" s="6">
        <f>$AE$200</f>
        <v>642.90606666666656</v>
      </c>
      <c r="F151" s="10">
        <f t="shared" si="276"/>
        <v>328.28385275196365</v>
      </c>
      <c r="G151" s="1">
        <f t="shared" ref="G151:G177" si="285">SQRT(G150^2+2*$P$195*9.81* $C151)</f>
        <v>321.65929352748418</v>
      </c>
      <c r="H151" s="1">
        <f t="shared" si="239"/>
        <v>313.35898207578572</v>
      </c>
      <c r="I151" s="1">
        <f t="shared" si="251"/>
        <v>297.59786732934003</v>
      </c>
      <c r="J151" s="1">
        <f t="shared" si="234"/>
        <v>270.82481589248806</v>
      </c>
      <c r="K151" s="1">
        <f t="shared" si="252"/>
        <v>244.08718871109195</v>
      </c>
      <c r="L151" s="1">
        <f t="shared" si="235"/>
        <v>219.5401243687302</v>
      </c>
      <c r="M151" s="1">
        <f t="shared" si="241"/>
        <v>210.34134960617561</v>
      </c>
      <c r="N151" s="1">
        <f t="shared" si="253"/>
        <v>189.72493305385808</v>
      </c>
      <c r="O151" s="1">
        <f t="shared" si="274"/>
        <v>178.74056850910071</v>
      </c>
      <c r="P151" s="1">
        <f t="shared" si="279"/>
        <v>164.39082971111162</v>
      </c>
      <c r="Q151" s="1">
        <f t="shared" si="231"/>
        <v>165.60056095557169</v>
      </c>
      <c r="R151" s="1">
        <f t="shared" si="245"/>
        <v>161.6532964046821</v>
      </c>
      <c r="S151" s="1">
        <f t="shared" si="257"/>
        <v>150.790770868777</v>
      </c>
      <c r="T151" s="1">
        <f t="shared" si="281"/>
        <v>78.745666426849809</v>
      </c>
      <c r="U151" s="23">
        <f>$AE$201</f>
        <v>102.93496152192412</v>
      </c>
      <c r="V151" s="1">
        <f t="shared" si="283"/>
        <v>397.84516983369332</v>
      </c>
      <c r="W151" s="1">
        <f t="shared" si="283"/>
        <v>376.64687916288176</v>
      </c>
      <c r="X151" s="1">
        <f t="shared" si="283"/>
        <v>356.52361375260926</v>
      </c>
      <c r="Y151" s="6">
        <f t="shared" si="283"/>
        <v>338.33285428950018</v>
      </c>
      <c r="Z151" s="10">
        <f t="shared" si="277"/>
        <v>158.89432486301305</v>
      </c>
      <c r="AA151" s="1">
        <f t="shared" ref="AA151:AA176" si="286">SQRT(AA152^2+2*$P$195*9.81* $C151)</f>
        <v>174.61299037757772</v>
      </c>
      <c r="AB151" s="1">
        <f t="shared" si="240"/>
        <v>182.25515302123318</v>
      </c>
      <c r="AC151" s="1">
        <f t="shared" si="254"/>
        <v>192.97237587197154</v>
      </c>
      <c r="AD151" s="1">
        <f t="shared" si="236"/>
        <v>239.3983729418394</v>
      </c>
      <c r="AE151" s="1">
        <f t="shared" si="255"/>
        <v>248.0208856843899</v>
      </c>
      <c r="AF151" s="1">
        <f t="shared" si="237"/>
        <v>294.67520430439617</v>
      </c>
      <c r="AG151" s="1">
        <f t="shared" si="243"/>
        <v>316.85290971387235</v>
      </c>
      <c r="AH151" s="1">
        <f t="shared" si="256"/>
        <v>314.27036657994194</v>
      </c>
      <c r="AI151" s="1">
        <f t="shared" si="275"/>
        <v>318.00766639651397</v>
      </c>
      <c r="AJ151" s="1">
        <f t="shared" si="280"/>
        <v>321.35994886280963</v>
      </c>
      <c r="AK151" s="1">
        <f t="shared" si="232"/>
        <v>334.36107878280359</v>
      </c>
      <c r="AL151" s="1">
        <f t="shared" si="246"/>
        <v>362.47794823754458</v>
      </c>
      <c r="AM151" s="1">
        <f t="shared" si="258"/>
        <v>361.6956971643429</v>
      </c>
      <c r="AN151" s="1">
        <f t="shared" si="282"/>
        <v>352.80237806030829</v>
      </c>
      <c r="AO151" s="23">
        <f>$AE$201</f>
        <v>102.93496152192412</v>
      </c>
      <c r="AP151" s="1">
        <f t="shared" si="284"/>
        <v>184.33054872158331</v>
      </c>
      <c r="AQ151" s="1">
        <f t="shared" si="284"/>
        <v>143.35926171384418</v>
      </c>
      <c r="AR151" s="1">
        <f t="shared" si="284"/>
        <v>101.71379247289678</v>
      </c>
      <c r="AS151" s="1">
        <f t="shared" si="284"/>
        <v>100.99689375262984</v>
      </c>
      <c r="AT151" s="31">
        <f t="shared" si="250"/>
        <v>78.745666426849809</v>
      </c>
      <c r="AU151" s="6">
        <f t="shared" si="247"/>
        <v>0.63495557620871901</v>
      </c>
      <c r="AX151" s="58"/>
      <c r="AY151" s="34" t="s">
        <v>2</v>
      </c>
      <c r="AZ151" s="34">
        <v>1.972</v>
      </c>
      <c r="BA151" s="34">
        <v>24.177</v>
      </c>
    </row>
    <row r="152" spans="1:53" x14ac:dyDescent="0.25">
      <c r="A152" s="4"/>
      <c r="B152" s="4"/>
      <c r="C152" s="12">
        <v>37.020000000000003</v>
      </c>
      <c r="D152" s="5">
        <f t="shared" si="278"/>
        <v>5122.8</v>
      </c>
      <c r="E152" s="14">
        <f>$AE$200</f>
        <v>642.90606666666656</v>
      </c>
      <c r="F152" s="12">
        <f t="shared" si="276"/>
        <v>329.52053087125381</v>
      </c>
      <c r="G152" s="5">
        <f t="shared" si="285"/>
        <v>322.92134243589447</v>
      </c>
      <c r="H152" s="5">
        <f t="shared" si="239"/>
        <v>314.65432451433526</v>
      </c>
      <c r="I152" s="5">
        <f t="shared" si="251"/>
        <v>298.9615074336017</v>
      </c>
      <c r="J152" s="5">
        <f t="shared" si="234"/>
        <v>272.32255358526595</v>
      </c>
      <c r="K152" s="5">
        <f t="shared" si="252"/>
        <v>245.74793586291668</v>
      </c>
      <c r="L152" s="5">
        <f t="shared" si="235"/>
        <v>221.38509095202758</v>
      </c>
      <c r="M152" s="5">
        <f t="shared" si="241"/>
        <v>212.26628475136459</v>
      </c>
      <c r="N152" s="5">
        <f t="shared" si="253"/>
        <v>191.85682815654732</v>
      </c>
      <c r="O152" s="5">
        <f t="shared" si="274"/>
        <v>181.00188705910369</v>
      </c>
      <c r="P152" s="5">
        <f t="shared" si="279"/>
        <v>166.84674758924041</v>
      </c>
      <c r="Q152" s="5">
        <f t="shared" ref="Q152:Q177" si="287">SQRT(Q151^2+2*$P$195*9.81* $C152)</f>
        <v>168.03879931968098</v>
      </c>
      <c r="R152" s="5">
        <f t="shared" si="245"/>
        <v>164.15017674830571</v>
      </c>
      <c r="S152" s="5">
        <f t="shared" si="257"/>
        <v>153.46448731612148</v>
      </c>
      <c r="T152" s="5">
        <f t="shared" si="281"/>
        <v>83.751849346797712</v>
      </c>
      <c r="U152" s="24">
        <f>$AE$201</f>
        <v>102.93496152192412</v>
      </c>
      <c r="V152" s="5">
        <f t="shared" si="283"/>
        <v>398.8662325241387</v>
      </c>
      <c r="W152" s="5">
        <f t="shared" si="283"/>
        <v>377.72524918403121</v>
      </c>
      <c r="X152" s="5">
        <f t="shared" si="283"/>
        <v>357.66266152789797</v>
      </c>
      <c r="Y152" s="14">
        <f t="shared" si="283"/>
        <v>339.53293298247246</v>
      </c>
      <c r="Z152" s="12">
        <f t="shared" si="277"/>
        <v>155.39847642004966</v>
      </c>
      <c r="AA152" s="5">
        <f t="shared" si="286"/>
        <v>171.43796664858121</v>
      </c>
      <c r="AB152" s="5">
        <f t="shared" si="240"/>
        <v>179.21557075988994</v>
      </c>
      <c r="AC152" s="5">
        <f t="shared" si="254"/>
        <v>190.10422891054648</v>
      </c>
      <c r="AD152" s="5">
        <f t="shared" si="236"/>
        <v>237.09251562881528</v>
      </c>
      <c r="AE152" s="5">
        <f t="shared" si="255"/>
        <v>245.7959310803765</v>
      </c>
      <c r="AF152" s="5">
        <f t="shared" si="237"/>
        <v>292.80497952022199</v>
      </c>
      <c r="AG152" s="5">
        <f t="shared" si="243"/>
        <v>315.11433860449341</v>
      </c>
      <c r="AH152" s="5">
        <f t="shared" si="256"/>
        <v>312.51742881044424</v>
      </c>
      <c r="AI152" s="5">
        <f t="shared" si="275"/>
        <v>316.27544306657217</v>
      </c>
      <c r="AJ152" s="5">
        <f t="shared" si="280"/>
        <v>319.64589272053479</v>
      </c>
      <c r="AK152" s="5">
        <f t="shared" ref="AK152:AK176" si="288">SQRT(AK153^2+2*$P$195*9.81* $C152)</f>
        <v>332.71400782774413</v>
      </c>
      <c r="AL152" s="5">
        <f t="shared" si="246"/>
        <v>360.95919846777701</v>
      </c>
      <c r="AM152" s="5">
        <f t="shared" si="258"/>
        <v>360.17364887953704</v>
      </c>
      <c r="AN152" s="5">
        <f t="shared" si="282"/>
        <v>351.24179416038845</v>
      </c>
      <c r="AO152" s="24">
        <f>$AE$201</f>
        <v>102.93496152192412</v>
      </c>
      <c r="AP152" s="5">
        <f t="shared" si="284"/>
        <v>181.3257598688063</v>
      </c>
      <c r="AQ152" s="5">
        <f t="shared" si="284"/>
        <v>139.4745780389332</v>
      </c>
      <c r="AR152" s="5">
        <f t="shared" si="284"/>
        <v>96.161195807973982</v>
      </c>
      <c r="AS152" s="5">
        <f t="shared" si="284"/>
        <v>95.402581451866396</v>
      </c>
      <c r="AT152" s="4">
        <f t="shared" si="250"/>
        <v>83.751849346797712</v>
      </c>
      <c r="AU152" s="14">
        <f t="shared" si="247"/>
        <v>0.44202009016790123</v>
      </c>
      <c r="AX152" s="58"/>
      <c r="AY152" s="34" t="s">
        <v>2</v>
      </c>
      <c r="AZ152" s="34">
        <v>1.986</v>
      </c>
      <c r="BA152" s="34">
        <v>25.131</v>
      </c>
    </row>
    <row r="153" spans="1:53" x14ac:dyDescent="0.25">
      <c r="A153" s="30" t="s">
        <v>92</v>
      </c>
      <c r="B153" s="30">
        <f>AZ718</f>
        <v>30.814</v>
      </c>
      <c r="C153" s="11">
        <v>0</v>
      </c>
      <c r="D153" s="8">
        <f t="shared" si="278"/>
        <v>5122.8</v>
      </c>
      <c r="E153" s="9">
        <v>0</v>
      </c>
      <c r="F153" s="11">
        <f t="shared" si="276"/>
        <v>329.52053087125381</v>
      </c>
      <c r="G153" s="8">
        <f t="shared" si="285"/>
        <v>322.92134243589447</v>
      </c>
      <c r="H153" s="8">
        <f t="shared" si="239"/>
        <v>314.65432451433526</v>
      </c>
      <c r="I153" s="8">
        <f t="shared" si="251"/>
        <v>298.9615074336017</v>
      </c>
      <c r="J153" s="8">
        <f t="shared" ref="J153:J177" si="289">SQRT(J152^2+2*$P$195*9.81* $C153)</f>
        <v>272.32255358526595</v>
      </c>
      <c r="K153" s="8">
        <f t="shared" si="252"/>
        <v>245.74793586291668</v>
      </c>
      <c r="L153" s="8">
        <f t="shared" ref="L153:L177" si="290">SQRT(L152^2+2*$P$195*9.81* $C153)</f>
        <v>221.38509095202758</v>
      </c>
      <c r="M153" s="8">
        <f t="shared" si="241"/>
        <v>212.26628475136459</v>
      </c>
      <c r="N153" s="8">
        <f t="shared" si="253"/>
        <v>191.85682815654732</v>
      </c>
      <c r="O153" s="8">
        <f t="shared" si="274"/>
        <v>181.00188705910369</v>
      </c>
      <c r="P153" s="8">
        <f t="shared" si="279"/>
        <v>166.84674758924041</v>
      </c>
      <c r="Q153" s="8">
        <f t="shared" si="287"/>
        <v>168.03879931968098</v>
      </c>
      <c r="R153" s="8">
        <f t="shared" si="245"/>
        <v>164.15017674830571</v>
      </c>
      <c r="S153" s="8">
        <f t="shared" si="257"/>
        <v>153.46448731612148</v>
      </c>
      <c r="T153" s="8">
        <f t="shared" si="281"/>
        <v>83.751849346797712</v>
      </c>
      <c r="U153" s="8">
        <f t="shared" ref="U153:U177" si="291">SQRT(U152^2+2*$P$195*9.81* $C153)</f>
        <v>102.93496152192412</v>
      </c>
      <c r="V153" s="8">
        <f t="shared" si="283"/>
        <v>398.8662325241387</v>
      </c>
      <c r="W153" s="8">
        <f t="shared" si="283"/>
        <v>377.72524918403121</v>
      </c>
      <c r="X153" s="8">
        <f t="shared" si="283"/>
        <v>357.66266152789797</v>
      </c>
      <c r="Y153" s="9">
        <f t="shared" si="283"/>
        <v>339.53293298247246</v>
      </c>
      <c r="Z153" s="11">
        <f t="shared" si="277"/>
        <v>152.75861411283074</v>
      </c>
      <c r="AA153" s="8">
        <f t="shared" si="286"/>
        <v>169.04876255270264</v>
      </c>
      <c r="AB153" s="8">
        <f t="shared" si="240"/>
        <v>176.93142319778337</v>
      </c>
      <c r="AC153" s="8">
        <f t="shared" si="254"/>
        <v>187.95245558830419</v>
      </c>
      <c r="AD153" s="8">
        <f t="shared" ref="AD153:AD176" si="292">SQRT(AD154^2+2*$P$195*9.81* $C153)</f>
        <v>235.37070480244566</v>
      </c>
      <c r="AE153" s="8">
        <f t="shared" si="255"/>
        <v>244.13551041925302</v>
      </c>
      <c r="AF153" s="8">
        <f t="shared" ref="AF153:AF176" si="293">SQRT(AF154^2+2*$P$195*9.81* $C153)</f>
        <v>291.41253189222596</v>
      </c>
      <c r="AG153" s="8">
        <f t="shared" si="243"/>
        <v>313.82089494829268</v>
      </c>
      <c r="AH153" s="8">
        <f t="shared" si="256"/>
        <v>311.21319223691512</v>
      </c>
      <c r="AI153" s="8">
        <f t="shared" si="275"/>
        <v>314.98676733944956</v>
      </c>
      <c r="AJ153" s="8">
        <f t="shared" si="280"/>
        <v>318.37085991828405</v>
      </c>
      <c r="AK153" s="8">
        <f t="shared" si="288"/>
        <v>331.48924374223697</v>
      </c>
      <c r="AL153" s="8">
        <f t="shared" si="246"/>
        <v>359.83058606863875</v>
      </c>
      <c r="AM153" s="8">
        <f t="shared" si="258"/>
        <v>359.04256719670445</v>
      </c>
      <c r="AN153" s="8">
        <f t="shared" si="282"/>
        <v>350.08185568093745</v>
      </c>
      <c r="AO153" s="8">
        <f t="shared" ref="AO153:AO176" si="294">SQRT(AO154^2+2*$P$195*9.81* $C153)</f>
        <v>369.99206685484478</v>
      </c>
      <c r="AP153" s="8">
        <f t="shared" si="284"/>
        <v>179.06853130575456</v>
      </c>
      <c r="AQ153" s="8">
        <f t="shared" si="284"/>
        <v>136.52716078179634</v>
      </c>
      <c r="AR153" s="8">
        <f t="shared" si="284"/>
        <v>91.833998558374418</v>
      </c>
      <c r="AS153" s="8">
        <f t="shared" si="284"/>
        <v>91.039333585434392</v>
      </c>
      <c r="AT153" s="30">
        <f t="shared" si="250"/>
        <v>83.751849346797712</v>
      </c>
      <c r="AU153" s="9">
        <f t="shared" si="247"/>
        <v>0</v>
      </c>
      <c r="AX153" s="58"/>
      <c r="AY153" s="34" t="s">
        <v>2</v>
      </c>
      <c r="AZ153" s="34">
        <v>2.0169999999999999</v>
      </c>
      <c r="BA153" s="34">
        <v>28.202000000000002</v>
      </c>
    </row>
    <row r="154" spans="1:53" x14ac:dyDescent="0.25">
      <c r="A154" s="4"/>
      <c r="B154" s="4"/>
      <c r="C154" s="12">
        <v>30.81</v>
      </c>
      <c r="D154" s="5">
        <f t="shared" si="278"/>
        <v>5153.6100000000006</v>
      </c>
      <c r="E154" s="14">
        <v>0</v>
      </c>
      <c r="F154" s="12">
        <f t="shared" si="276"/>
        <v>330.54623206092208</v>
      </c>
      <c r="G154" s="5">
        <f t="shared" si="285"/>
        <v>323.96793771081764</v>
      </c>
      <c r="H154" s="5">
        <f t="shared" si="239"/>
        <v>315.72832498775369</v>
      </c>
      <c r="I154" s="5">
        <f t="shared" si="251"/>
        <v>300.09167631070926</v>
      </c>
      <c r="J154" s="5">
        <f t="shared" si="289"/>
        <v>273.56279801025585</v>
      </c>
      <c r="K154" s="5">
        <f t="shared" si="252"/>
        <v>247.12158797823432</v>
      </c>
      <c r="L154" s="5">
        <f t="shared" si="290"/>
        <v>222.90892705281573</v>
      </c>
      <c r="M154" s="5">
        <f t="shared" si="241"/>
        <v>213.85510727159965</v>
      </c>
      <c r="N154" s="5">
        <f t="shared" si="253"/>
        <v>193.61320661125089</v>
      </c>
      <c r="O154" s="5">
        <f t="shared" si="274"/>
        <v>182.86255598934554</v>
      </c>
      <c r="P154" s="5">
        <f t="shared" si="279"/>
        <v>168.86346095324382</v>
      </c>
      <c r="Q154" s="5">
        <f t="shared" si="287"/>
        <v>170.04137537905302</v>
      </c>
      <c r="R154" s="5">
        <f t="shared" si="245"/>
        <v>166.19961429106871</v>
      </c>
      <c r="S154" s="5">
        <f t="shared" si="257"/>
        <v>155.65468232982909</v>
      </c>
      <c r="T154" s="5">
        <f t="shared" si="281"/>
        <v>87.700647278162663</v>
      </c>
      <c r="U154" s="5">
        <f t="shared" si="291"/>
        <v>106.17267806512181</v>
      </c>
      <c r="V154" s="5">
        <f t="shared" si="283"/>
        <v>399.71402616370654</v>
      </c>
      <c r="W154" s="5">
        <f t="shared" si="283"/>
        <v>378.62038394035056</v>
      </c>
      <c r="X154" s="5">
        <f t="shared" si="283"/>
        <v>358.60787876902498</v>
      </c>
      <c r="Y154" s="14">
        <f t="shared" si="283"/>
        <v>340.5284772874071</v>
      </c>
      <c r="Z154" s="12">
        <f t="shared" si="277"/>
        <v>152.75861411283074</v>
      </c>
      <c r="AA154" s="5">
        <f t="shared" si="286"/>
        <v>169.04876255270264</v>
      </c>
      <c r="AB154" s="5">
        <f t="shared" si="240"/>
        <v>176.93142319778337</v>
      </c>
      <c r="AC154" s="5">
        <f t="shared" si="254"/>
        <v>187.95245558830419</v>
      </c>
      <c r="AD154" s="5">
        <f t="shared" si="292"/>
        <v>235.37070480244566</v>
      </c>
      <c r="AE154" s="5">
        <f t="shared" si="255"/>
        <v>244.13551041925302</v>
      </c>
      <c r="AF154" s="5">
        <f t="shared" si="293"/>
        <v>291.41253189222596</v>
      </c>
      <c r="AG154" s="5">
        <f t="shared" si="243"/>
        <v>313.82089494829268</v>
      </c>
      <c r="AH154" s="5">
        <f t="shared" si="256"/>
        <v>311.21319223691512</v>
      </c>
      <c r="AI154" s="5">
        <f t="shared" si="275"/>
        <v>314.98676733944956</v>
      </c>
      <c r="AJ154" s="5">
        <f t="shared" si="280"/>
        <v>318.37085991828405</v>
      </c>
      <c r="AK154" s="5">
        <f t="shared" si="288"/>
        <v>331.48924374223697</v>
      </c>
      <c r="AL154" s="5">
        <f t="shared" si="246"/>
        <v>359.83058606863875</v>
      </c>
      <c r="AM154" s="5">
        <f t="shared" si="258"/>
        <v>359.04256719670445</v>
      </c>
      <c r="AN154" s="5">
        <f t="shared" si="282"/>
        <v>350.08185568093745</v>
      </c>
      <c r="AO154" s="5">
        <f t="shared" si="294"/>
        <v>369.99206685484478</v>
      </c>
      <c r="AP154" s="5">
        <f t="shared" si="284"/>
        <v>179.06853130575456</v>
      </c>
      <c r="AQ154" s="5">
        <f t="shared" si="284"/>
        <v>136.52716078179634</v>
      </c>
      <c r="AR154" s="5">
        <f t="shared" si="284"/>
        <v>91.833998558374418</v>
      </c>
      <c r="AS154" s="5">
        <f t="shared" si="284"/>
        <v>91.039333585434392</v>
      </c>
      <c r="AT154" s="4">
        <f t="shared" si="250"/>
        <v>87.700647278162663</v>
      </c>
      <c r="AU154" s="14">
        <f t="shared" si="247"/>
        <v>0.35130869561633948</v>
      </c>
      <c r="AX154" s="58"/>
      <c r="AY154" s="34" t="s">
        <v>2</v>
      </c>
      <c r="AZ154" s="34">
        <v>2.056</v>
      </c>
      <c r="BA154" s="34">
        <v>30.12</v>
      </c>
    </row>
    <row r="155" spans="1:53" x14ac:dyDescent="0.25">
      <c r="A155" s="30" t="s">
        <v>44</v>
      </c>
      <c r="B155" s="30">
        <f>SUM(AZ719:AZ720)</f>
        <v>12.506</v>
      </c>
      <c r="C155" s="11">
        <v>0</v>
      </c>
      <c r="D155" s="8">
        <f t="shared" si="278"/>
        <v>5153.6100000000006</v>
      </c>
      <c r="E155" s="9">
        <f>$AF$200</f>
        <v>1904.55</v>
      </c>
      <c r="F155" s="11">
        <f t="shared" si="276"/>
        <v>330.54623206092208</v>
      </c>
      <c r="G155" s="8">
        <f t="shared" si="285"/>
        <v>323.96793771081764</v>
      </c>
      <c r="H155" s="8">
        <f t="shared" si="239"/>
        <v>315.72832498775369</v>
      </c>
      <c r="I155" s="8">
        <f t="shared" si="251"/>
        <v>300.09167631070926</v>
      </c>
      <c r="J155" s="8">
        <f t="shared" si="289"/>
        <v>273.56279801025585</v>
      </c>
      <c r="K155" s="8">
        <f t="shared" si="252"/>
        <v>247.12158797823432</v>
      </c>
      <c r="L155" s="8">
        <f t="shared" si="290"/>
        <v>222.90892705281573</v>
      </c>
      <c r="M155" s="8">
        <f t="shared" si="241"/>
        <v>213.85510727159965</v>
      </c>
      <c r="N155" s="8">
        <f t="shared" si="253"/>
        <v>193.61320661125089</v>
      </c>
      <c r="O155" s="8">
        <f t="shared" si="274"/>
        <v>182.86255598934554</v>
      </c>
      <c r="P155" s="8">
        <f t="shared" si="279"/>
        <v>168.86346095324382</v>
      </c>
      <c r="Q155" s="8">
        <f t="shared" si="287"/>
        <v>170.04137537905302</v>
      </c>
      <c r="R155" s="8">
        <f t="shared" si="245"/>
        <v>166.19961429106871</v>
      </c>
      <c r="S155" s="8">
        <f t="shared" si="257"/>
        <v>155.65468232982909</v>
      </c>
      <c r="T155" s="8">
        <f t="shared" si="281"/>
        <v>87.700647278162663</v>
      </c>
      <c r="U155" s="8">
        <f t="shared" si="291"/>
        <v>106.17267806512181</v>
      </c>
      <c r="V155" s="22">
        <f>$AF$201</f>
        <v>177.16802092928623</v>
      </c>
      <c r="W155" s="8">
        <f t="shared" ref="W155:Y158" si="295">SQRT(W154^2+2*$P$195*9.81* $C155)</f>
        <v>378.62038394035056</v>
      </c>
      <c r="X155" s="8">
        <f t="shared" si="295"/>
        <v>358.60787876902498</v>
      </c>
      <c r="Y155" s="9">
        <f t="shared" si="295"/>
        <v>340.5284772874071</v>
      </c>
      <c r="Z155" s="11">
        <f t="shared" si="277"/>
        <v>150.52628648070984</v>
      </c>
      <c r="AA155" s="8">
        <f t="shared" si="286"/>
        <v>167.03428647017364</v>
      </c>
      <c r="AB155" s="8">
        <f t="shared" si="240"/>
        <v>175.00770626116187</v>
      </c>
      <c r="AC155" s="8">
        <f t="shared" si="254"/>
        <v>186.14267188818761</v>
      </c>
      <c r="AD155" s="8">
        <f t="shared" si="292"/>
        <v>233.92806034163584</v>
      </c>
      <c r="AE155" s="8">
        <f t="shared" si="255"/>
        <v>242.74496119110114</v>
      </c>
      <c r="AF155" s="8">
        <f t="shared" si="293"/>
        <v>290.24857015985043</v>
      </c>
      <c r="AG155" s="8">
        <f t="shared" si="243"/>
        <v>312.74034412295987</v>
      </c>
      <c r="AH155" s="8">
        <f t="shared" si="256"/>
        <v>310.12355563273661</v>
      </c>
      <c r="AI155" s="8">
        <f t="shared" si="275"/>
        <v>313.91022973926243</v>
      </c>
      <c r="AJ155" s="8">
        <f t="shared" si="280"/>
        <v>317.305803888154</v>
      </c>
      <c r="AK155" s="8">
        <f t="shared" si="288"/>
        <v>330.46646948336559</v>
      </c>
      <c r="AL155" s="8">
        <f t="shared" si="246"/>
        <v>358.88858912829767</v>
      </c>
      <c r="AM155" s="8">
        <f t="shared" si="258"/>
        <v>358.09849733725503</v>
      </c>
      <c r="AN155" s="8">
        <f t="shared" si="282"/>
        <v>349.11355518370914</v>
      </c>
      <c r="AO155" s="8">
        <f t="shared" si="294"/>
        <v>369.07600609023604</v>
      </c>
      <c r="AP155" s="22">
        <f>$AF$201</f>
        <v>177.16802092928623</v>
      </c>
      <c r="AQ155" s="8">
        <f t="shared" ref="AQ155:AS158" si="296">SQRT(AQ156^2+2*$P$195*9.81* $C155)</f>
        <v>134.02475281506199</v>
      </c>
      <c r="AR155" s="8">
        <f t="shared" si="296"/>
        <v>88.070721736678834</v>
      </c>
      <c r="AS155" s="8">
        <f t="shared" si="296"/>
        <v>87.241784688760248</v>
      </c>
      <c r="AT155" s="30">
        <f t="shared" si="250"/>
        <v>87.241784688760248</v>
      </c>
      <c r="AU155" s="9">
        <f t="shared" si="247"/>
        <v>0</v>
      </c>
      <c r="AX155" s="58"/>
      <c r="AY155" s="34" t="s">
        <v>2</v>
      </c>
      <c r="AZ155" s="34">
        <v>2.1059999999999999</v>
      </c>
      <c r="BA155" s="34">
        <v>33.725999999999999</v>
      </c>
    </row>
    <row r="156" spans="1:53" x14ac:dyDescent="0.25">
      <c r="A156" s="4"/>
      <c r="B156" s="4"/>
      <c r="C156" s="12">
        <v>12.51</v>
      </c>
      <c r="D156" s="5">
        <f t="shared" si="278"/>
        <v>5166.1200000000008</v>
      </c>
      <c r="E156" s="14">
        <f>$AF$200</f>
        <v>1904.55</v>
      </c>
      <c r="F156" s="12">
        <f t="shared" si="276"/>
        <v>330.96179730245746</v>
      </c>
      <c r="G156" s="5">
        <f t="shared" si="285"/>
        <v>324.39193024580652</v>
      </c>
      <c r="H156" s="5">
        <f t="shared" si="239"/>
        <v>316.16336749151162</v>
      </c>
      <c r="I156" s="5">
        <f t="shared" si="251"/>
        <v>300.54935357603335</v>
      </c>
      <c r="J156" s="5">
        <f t="shared" si="289"/>
        <v>274.06478102667631</v>
      </c>
      <c r="K156" s="5">
        <f t="shared" si="252"/>
        <v>247.67716687027129</v>
      </c>
      <c r="L156" s="5">
        <f t="shared" si="290"/>
        <v>223.52469551223535</v>
      </c>
      <c r="M156" s="5">
        <f t="shared" si="241"/>
        <v>214.49686862550556</v>
      </c>
      <c r="N156" s="5">
        <f t="shared" si="253"/>
        <v>194.32182975232331</v>
      </c>
      <c r="O156" s="5">
        <f t="shared" si="274"/>
        <v>183.61267420022108</v>
      </c>
      <c r="P156" s="5">
        <f t="shared" si="279"/>
        <v>169.67547904487466</v>
      </c>
      <c r="Q156" s="5">
        <f t="shared" si="287"/>
        <v>170.84779508322609</v>
      </c>
      <c r="R156" s="5">
        <f t="shared" si="245"/>
        <v>167.02458362319007</v>
      </c>
      <c r="S156" s="5">
        <f t="shared" si="257"/>
        <v>156.53523525136444</v>
      </c>
      <c r="T156" s="5">
        <f t="shared" si="281"/>
        <v>89.254149914772597</v>
      </c>
      <c r="U156" s="5">
        <f t="shared" si="291"/>
        <v>107.45946822648993</v>
      </c>
      <c r="V156" s="24">
        <f>$AF$201</f>
        <v>177.16802092928623</v>
      </c>
      <c r="W156" s="5">
        <f t="shared" si="295"/>
        <v>378.98323825617734</v>
      </c>
      <c r="X156" s="5">
        <f t="shared" si="295"/>
        <v>358.99096152858738</v>
      </c>
      <c r="Y156" s="14">
        <f t="shared" si="295"/>
        <v>340.93187528842202</v>
      </c>
      <c r="Z156" s="12">
        <f t="shared" si="277"/>
        <v>150.52628648070984</v>
      </c>
      <c r="AA156" s="5">
        <f t="shared" si="286"/>
        <v>167.03428647017364</v>
      </c>
      <c r="AB156" s="5">
        <f t="shared" si="240"/>
        <v>175.00770626116187</v>
      </c>
      <c r="AC156" s="5">
        <f t="shared" si="254"/>
        <v>186.14267188818761</v>
      </c>
      <c r="AD156" s="5">
        <f t="shared" si="292"/>
        <v>233.92806034163584</v>
      </c>
      <c r="AE156" s="5">
        <f t="shared" si="255"/>
        <v>242.74496119110114</v>
      </c>
      <c r="AF156" s="5">
        <f t="shared" si="293"/>
        <v>290.24857015985043</v>
      </c>
      <c r="AG156" s="5">
        <f t="shared" si="243"/>
        <v>312.74034412295987</v>
      </c>
      <c r="AH156" s="5">
        <f t="shared" si="256"/>
        <v>310.12355563273661</v>
      </c>
      <c r="AI156" s="5">
        <f t="shared" si="275"/>
        <v>313.91022973926243</v>
      </c>
      <c r="AJ156" s="5">
        <f t="shared" si="280"/>
        <v>317.305803888154</v>
      </c>
      <c r="AK156" s="5">
        <f t="shared" si="288"/>
        <v>330.46646948336559</v>
      </c>
      <c r="AL156" s="5">
        <f t="shared" si="246"/>
        <v>358.88858912829767</v>
      </c>
      <c r="AM156" s="5">
        <f t="shared" si="258"/>
        <v>358.09849733725503</v>
      </c>
      <c r="AN156" s="5">
        <f t="shared" si="282"/>
        <v>349.11355518370914</v>
      </c>
      <c r="AO156" s="5">
        <f t="shared" si="294"/>
        <v>369.07600609023604</v>
      </c>
      <c r="AP156" s="24">
        <f>$AF$201</f>
        <v>177.16802092928623</v>
      </c>
      <c r="AQ156" s="5">
        <f t="shared" si="296"/>
        <v>134.02475281506199</v>
      </c>
      <c r="AR156" s="5">
        <f t="shared" si="296"/>
        <v>88.070721736678834</v>
      </c>
      <c r="AS156" s="5">
        <f t="shared" si="296"/>
        <v>87.241784688760248</v>
      </c>
      <c r="AT156" s="4">
        <f t="shared" si="250"/>
        <v>87.241784688760248</v>
      </c>
      <c r="AU156" s="14">
        <f t="shared" si="247"/>
        <v>0.14339459061538112</v>
      </c>
      <c r="AX156" s="58"/>
      <c r="AY156" s="34" t="s">
        <v>2</v>
      </c>
      <c r="AZ156" s="34">
        <v>2.1640000000000001</v>
      </c>
      <c r="BA156" s="34">
        <v>35.887999999999998</v>
      </c>
    </row>
    <row r="157" spans="1:53" x14ac:dyDescent="0.25">
      <c r="A157" s="30" t="s">
        <v>93</v>
      </c>
      <c r="B157" s="30">
        <f>AZ721</f>
        <v>25.321999999999999</v>
      </c>
      <c r="C157" s="11">
        <v>0</v>
      </c>
      <c r="D157" s="8">
        <f t="shared" si="278"/>
        <v>5166.1200000000008</v>
      </c>
      <c r="E157" s="9">
        <v>0</v>
      </c>
      <c r="F157" s="11">
        <f t="shared" si="276"/>
        <v>330.96179730245746</v>
      </c>
      <c r="G157" s="8">
        <f t="shared" si="285"/>
        <v>324.39193024580652</v>
      </c>
      <c r="H157" s="8">
        <f t="shared" si="239"/>
        <v>316.16336749151162</v>
      </c>
      <c r="I157" s="8">
        <f t="shared" si="251"/>
        <v>300.54935357603335</v>
      </c>
      <c r="J157" s="8">
        <f t="shared" si="289"/>
        <v>274.06478102667631</v>
      </c>
      <c r="K157" s="8">
        <f t="shared" si="252"/>
        <v>247.67716687027129</v>
      </c>
      <c r="L157" s="8">
        <f t="shared" si="290"/>
        <v>223.52469551223535</v>
      </c>
      <c r="M157" s="8">
        <f t="shared" si="241"/>
        <v>214.49686862550556</v>
      </c>
      <c r="N157" s="8">
        <f t="shared" si="253"/>
        <v>194.32182975232331</v>
      </c>
      <c r="O157" s="8">
        <f t="shared" si="274"/>
        <v>183.61267420022108</v>
      </c>
      <c r="P157" s="8">
        <f t="shared" si="279"/>
        <v>169.67547904487466</v>
      </c>
      <c r="Q157" s="8">
        <f t="shared" si="287"/>
        <v>170.84779508322609</v>
      </c>
      <c r="R157" s="8">
        <f t="shared" si="245"/>
        <v>167.02458362319007</v>
      </c>
      <c r="S157" s="8">
        <f t="shared" si="257"/>
        <v>156.53523525136444</v>
      </c>
      <c r="T157" s="8">
        <f t="shared" si="281"/>
        <v>89.254149914772597</v>
      </c>
      <c r="U157" s="8">
        <f t="shared" si="291"/>
        <v>107.45946822648993</v>
      </c>
      <c r="V157" s="8">
        <f t="shared" ref="V157:V177" si="297">SQRT(V156^2+2*$P$195*9.81* $C157)</f>
        <v>177.16802092928623</v>
      </c>
      <c r="W157" s="8">
        <f t="shared" si="295"/>
        <v>378.98323825617734</v>
      </c>
      <c r="X157" s="8">
        <f t="shared" si="295"/>
        <v>358.99096152858738</v>
      </c>
      <c r="Y157" s="9">
        <f t="shared" si="295"/>
        <v>340.93187528842202</v>
      </c>
      <c r="Z157" s="11">
        <f t="shared" si="277"/>
        <v>149.6103712236312</v>
      </c>
      <c r="AA157" s="8">
        <f t="shared" si="286"/>
        <v>166.20936529750674</v>
      </c>
      <c r="AB157" s="8">
        <f t="shared" si="240"/>
        <v>174.22054272327679</v>
      </c>
      <c r="AC157" s="8">
        <f t="shared" si="254"/>
        <v>185.40279003745729</v>
      </c>
      <c r="AD157" s="8">
        <f t="shared" si="292"/>
        <v>233.33974730251171</v>
      </c>
      <c r="AE157" s="8">
        <f t="shared" si="255"/>
        <v>242.17806762725067</v>
      </c>
      <c r="AF157" s="8">
        <f t="shared" si="293"/>
        <v>289.77462403709131</v>
      </c>
      <c r="AG157" s="8">
        <f t="shared" si="243"/>
        <v>312.30053329789138</v>
      </c>
      <c r="AH157" s="8">
        <f t="shared" si="256"/>
        <v>309.68002843950251</v>
      </c>
      <c r="AI157" s="8">
        <f t="shared" si="275"/>
        <v>313.47206030355642</v>
      </c>
      <c r="AJ157" s="8">
        <f t="shared" si="280"/>
        <v>316.87232986978785</v>
      </c>
      <c r="AK157" s="8">
        <f t="shared" si="288"/>
        <v>330.05028057676333</v>
      </c>
      <c r="AL157" s="8">
        <f t="shared" si="246"/>
        <v>358.5053969782046</v>
      </c>
      <c r="AM157" s="8">
        <f t="shared" si="258"/>
        <v>357.71445882323525</v>
      </c>
      <c r="AN157" s="8">
        <f t="shared" si="282"/>
        <v>348.71962185831865</v>
      </c>
      <c r="AO157" s="8">
        <f t="shared" si="294"/>
        <v>368.70340183882217</v>
      </c>
      <c r="AP157" s="8">
        <f t="shared" ref="AP157:AP176" si="298">SQRT(AP158^2+2*$P$195*9.81* $C157)</f>
        <v>399.154535757769</v>
      </c>
      <c r="AQ157" s="8">
        <f t="shared" si="296"/>
        <v>132.99524285905292</v>
      </c>
      <c r="AR157" s="8">
        <f t="shared" si="296"/>
        <v>86.495966861001747</v>
      </c>
      <c r="AS157" s="8">
        <f t="shared" si="296"/>
        <v>85.651790709126459</v>
      </c>
      <c r="AT157" s="30">
        <f t="shared" si="250"/>
        <v>85.651790709126459</v>
      </c>
      <c r="AU157" s="9">
        <f t="shared" si="247"/>
        <v>0</v>
      </c>
      <c r="AX157" s="58"/>
      <c r="AY157" s="34" t="s">
        <v>2</v>
      </c>
      <c r="AZ157" s="34">
        <v>2.2280000000000002</v>
      </c>
      <c r="BA157" s="34">
        <v>38.326999999999998</v>
      </c>
    </row>
    <row r="158" spans="1:53" x14ac:dyDescent="0.25">
      <c r="A158" s="4"/>
      <c r="B158" s="4"/>
      <c r="C158" s="12">
        <v>25.32</v>
      </c>
      <c r="D158" s="5">
        <f t="shared" si="278"/>
        <v>5191.4400000000005</v>
      </c>
      <c r="E158" s="14">
        <v>0</v>
      </c>
      <c r="F158" s="12">
        <f t="shared" si="276"/>
        <v>331.80130060274467</v>
      </c>
      <c r="G158" s="5">
        <f t="shared" si="285"/>
        <v>325.24839156650751</v>
      </c>
      <c r="H158" s="5">
        <f t="shared" si="239"/>
        <v>317.04205833228599</v>
      </c>
      <c r="I158" s="5">
        <f t="shared" si="251"/>
        <v>301.47355728649154</v>
      </c>
      <c r="J158" s="5">
        <f t="shared" si="289"/>
        <v>275.07798168374006</v>
      </c>
      <c r="K158" s="5">
        <f t="shared" si="252"/>
        <v>248.7978512706334</v>
      </c>
      <c r="L158" s="5">
        <f t="shared" si="290"/>
        <v>224.76583662077635</v>
      </c>
      <c r="M158" s="5">
        <f t="shared" si="241"/>
        <v>215.78994058608799</v>
      </c>
      <c r="N158" s="5">
        <f t="shared" si="253"/>
        <v>195.74821921614236</v>
      </c>
      <c r="O158" s="5">
        <f t="shared" si="274"/>
        <v>185.12159769988085</v>
      </c>
      <c r="P158" s="5">
        <f t="shared" si="279"/>
        <v>171.30720941369543</v>
      </c>
      <c r="Q158" s="5">
        <f t="shared" si="287"/>
        <v>172.46843448237132</v>
      </c>
      <c r="R158" s="5">
        <f t="shared" si="245"/>
        <v>168.68195914945977</v>
      </c>
      <c r="S158" s="5">
        <f t="shared" si="257"/>
        <v>158.30246897379715</v>
      </c>
      <c r="T158" s="5">
        <f t="shared" si="281"/>
        <v>92.318443904827063</v>
      </c>
      <c r="U158" s="5">
        <f t="shared" si="291"/>
        <v>110.01785818456929</v>
      </c>
      <c r="V158" s="5">
        <f t="shared" si="297"/>
        <v>178.73136112053754</v>
      </c>
      <c r="W158" s="5">
        <f t="shared" si="295"/>
        <v>379.71658732156862</v>
      </c>
      <c r="X158" s="5">
        <f t="shared" si="295"/>
        <v>359.76506537908836</v>
      </c>
      <c r="Y158" s="14">
        <f t="shared" si="295"/>
        <v>341.74688790928315</v>
      </c>
      <c r="Z158" s="12">
        <f t="shared" si="277"/>
        <v>149.6103712236312</v>
      </c>
      <c r="AA158" s="5">
        <f t="shared" si="286"/>
        <v>166.20936529750674</v>
      </c>
      <c r="AB158" s="5">
        <f t="shared" si="240"/>
        <v>174.22054272327679</v>
      </c>
      <c r="AC158" s="5">
        <f t="shared" si="254"/>
        <v>185.40279003745729</v>
      </c>
      <c r="AD158" s="5">
        <f t="shared" si="292"/>
        <v>233.33974730251171</v>
      </c>
      <c r="AE158" s="5">
        <f t="shared" si="255"/>
        <v>242.17806762725067</v>
      </c>
      <c r="AF158" s="5">
        <f t="shared" si="293"/>
        <v>289.77462403709131</v>
      </c>
      <c r="AG158" s="5">
        <f t="shared" si="243"/>
        <v>312.30053329789138</v>
      </c>
      <c r="AH158" s="5">
        <f t="shared" si="256"/>
        <v>309.68002843950251</v>
      </c>
      <c r="AI158" s="5">
        <f t="shared" si="275"/>
        <v>313.47206030355642</v>
      </c>
      <c r="AJ158" s="5">
        <f t="shared" si="280"/>
        <v>316.87232986978785</v>
      </c>
      <c r="AK158" s="5">
        <f t="shared" si="288"/>
        <v>330.05028057676333</v>
      </c>
      <c r="AL158" s="5">
        <f t="shared" si="246"/>
        <v>358.5053969782046</v>
      </c>
      <c r="AM158" s="5">
        <f t="shared" si="258"/>
        <v>357.71445882323525</v>
      </c>
      <c r="AN158" s="5">
        <f t="shared" si="282"/>
        <v>348.71962185831865</v>
      </c>
      <c r="AO158" s="5">
        <f t="shared" si="294"/>
        <v>368.70340183882217</v>
      </c>
      <c r="AP158" s="5">
        <f t="shared" si="298"/>
        <v>399.154535757769</v>
      </c>
      <c r="AQ158" s="5">
        <f t="shared" si="296"/>
        <v>132.99524285905292</v>
      </c>
      <c r="AR158" s="5">
        <f t="shared" si="296"/>
        <v>86.495966861001747</v>
      </c>
      <c r="AS158" s="5">
        <f t="shared" si="296"/>
        <v>85.651790709126459</v>
      </c>
      <c r="AT158" s="4">
        <f t="shared" si="250"/>
        <v>85.651790709126459</v>
      </c>
      <c r="AU158" s="14">
        <f t="shared" si="247"/>
        <v>0.29561553576838501</v>
      </c>
      <c r="AX158" s="58"/>
      <c r="AY158" s="34" t="s">
        <v>2</v>
      </c>
      <c r="AZ158" s="34">
        <v>2.2970000000000002</v>
      </c>
      <c r="BA158" s="34">
        <v>41.38</v>
      </c>
    </row>
    <row r="159" spans="1:53" x14ac:dyDescent="0.25">
      <c r="A159" s="30" t="s">
        <v>45</v>
      </c>
      <c r="B159" s="30">
        <f>SUM(AZ722:AZ734)</f>
        <v>73.007999999999996</v>
      </c>
      <c r="C159" s="11">
        <v>0</v>
      </c>
      <c r="D159" s="8">
        <f>D158+C159</f>
        <v>5191.4400000000005</v>
      </c>
      <c r="E159" s="9">
        <f>$AG$200</f>
        <v>1039.4727692307692</v>
      </c>
      <c r="F159" s="11">
        <f t="shared" si="276"/>
        <v>331.80130060274467</v>
      </c>
      <c r="G159" s="8">
        <f t="shared" si="285"/>
        <v>325.24839156650751</v>
      </c>
      <c r="H159" s="8">
        <f t="shared" ref="H159:H177" si="299">SQRT(H158^2+2*$P$195*9.81* $C159)</f>
        <v>317.04205833228599</v>
      </c>
      <c r="I159" s="8">
        <f t="shared" si="251"/>
        <v>301.47355728649154</v>
      </c>
      <c r="J159" s="8">
        <f t="shared" si="289"/>
        <v>275.07798168374006</v>
      </c>
      <c r="K159" s="8">
        <f t="shared" si="252"/>
        <v>248.7978512706334</v>
      </c>
      <c r="L159" s="8">
        <f t="shared" si="290"/>
        <v>224.76583662077635</v>
      </c>
      <c r="M159" s="8">
        <f t="shared" si="241"/>
        <v>215.78994058608799</v>
      </c>
      <c r="N159" s="8">
        <f t="shared" si="253"/>
        <v>195.74821921614236</v>
      </c>
      <c r="O159" s="8">
        <f t="shared" si="274"/>
        <v>185.12159769988085</v>
      </c>
      <c r="P159" s="8">
        <f t="shared" si="279"/>
        <v>171.30720941369543</v>
      </c>
      <c r="Q159" s="8">
        <f t="shared" si="287"/>
        <v>172.46843448237132</v>
      </c>
      <c r="R159" s="8">
        <f t="shared" si="245"/>
        <v>168.68195914945977</v>
      </c>
      <c r="S159" s="8">
        <f t="shared" si="257"/>
        <v>158.30246897379715</v>
      </c>
      <c r="T159" s="8">
        <f t="shared" si="281"/>
        <v>92.318443904827063</v>
      </c>
      <c r="U159" s="8">
        <f t="shared" si="291"/>
        <v>110.01785818456929</v>
      </c>
      <c r="V159" s="8">
        <f t="shared" si="297"/>
        <v>178.73136112053754</v>
      </c>
      <c r="W159" s="22">
        <f>$AG$201</f>
        <v>130.88675569032364</v>
      </c>
      <c r="X159" s="8">
        <f t="shared" ref="X159:Y163" si="300">SQRT(X158^2+2*$P$195*9.81* $C159)</f>
        <v>359.76506537908836</v>
      </c>
      <c r="Y159" s="9">
        <f t="shared" si="300"/>
        <v>341.74688790928315</v>
      </c>
      <c r="Z159" s="11">
        <f t="shared" si="277"/>
        <v>147.73920051791515</v>
      </c>
      <c r="AA159" s="8">
        <f t="shared" si="286"/>
        <v>164.52708380263729</v>
      </c>
      <c r="AB159" s="8">
        <f t="shared" ref="AB159:AB176" si="301">SQRT(AB160^2+2*$P$195*9.81* $C159)</f>
        <v>172.61635408846149</v>
      </c>
      <c r="AC159" s="8">
        <f t="shared" si="254"/>
        <v>183.89617382010283</v>
      </c>
      <c r="AD159" s="8">
        <f t="shared" si="292"/>
        <v>232.14445042516098</v>
      </c>
      <c r="AE159" s="8">
        <f t="shared" si="255"/>
        <v>241.02660565105504</v>
      </c>
      <c r="AF159" s="8">
        <f t="shared" si="293"/>
        <v>288.81298607894627</v>
      </c>
      <c r="AG159" s="8">
        <f t="shared" si="243"/>
        <v>311.40846374199174</v>
      </c>
      <c r="AH159" s="8">
        <f t="shared" si="256"/>
        <v>308.78038831229401</v>
      </c>
      <c r="AI159" s="8">
        <f t="shared" si="275"/>
        <v>312.58333414140384</v>
      </c>
      <c r="AJ159" s="8">
        <f t="shared" si="280"/>
        <v>315.99316706078889</v>
      </c>
      <c r="AK159" s="8">
        <f t="shared" si="288"/>
        <v>329.20631206099341</v>
      </c>
      <c r="AL159" s="8">
        <f t="shared" si="246"/>
        <v>357.72856728880356</v>
      </c>
      <c r="AM159" s="8">
        <f t="shared" si="258"/>
        <v>356.93590775263851</v>
      </c>
      <c r="AN159" s="8">
        <f t="shared" si="282"/>
        <v>347.92094340670087</v>
      </c>
      <c r="AO159" s="8">
        <f t="shared" si="294"/>
        <v>367.94810329653825</v>
      </c>
      <c r="AP159" s="8">
        <f t="shared" si="298"/>
        <v>398.45696330720597</v>
      </c>
      <c r="AQ159" s="22">
        <f>$AG$201</f>
        <v>130.88675569032364</v>
      </c>
      <c r="AR159" s="8">
        <f t="shared" ref="AR159:AS163" si="302">SQRT(AR160^2+2*$P$195*9.81* $C159)</f>
        <v>83.217549082026636</v>
      </c>
      <c r="AS159" s="8">
        <f t="shared" si="302"/>
        <v>82.339768299892626</v>
      </c>
      <c r="AT159" s="30">
        <f t="shared" si="250"/>
        <v>82.339768299892626</v>
      </c>
      <c r="AU159" s="9">
        <f t="shared" si="247"/>
        <v>0</v>
      </c>
      <c r="AX159" s="58"/>
      <c r="AY159" s="34" t="s">
        <v>2</v>
      </c>
      <c r="AZ159" s="34">
        <v>2.367</v>
      </c>
      <c r="BA159" s="34">
        <v>45.314</v>
      </c>
    </row>
    <row r="160" spans="1:53" x14ac:dyDescent="0.25">
      <c r="A160" s="31"/>
      <c r="B160" s="31"/>
      <c r="C160" s="10">
        <v>50</v>
      </c>
      <c r="D160" s="1">
        <f t="shared" ref="D160:D161" si="303">D159+C160</f>
        <v>5241.4400000000005</v>
      </c>
      <c r="E160" s="6">
        <f>$AG$200</f>
        <v>1039.4727692307692</v>
      </c>
      <c r="F160" s="10">
        <f t="shared" si="276"/>
        <v>333.45287985212082</v>
      </c>
      <c r="G160" s="1">
        <f t="shared" si="285"/>
        <v>326.93307605165955</v>
      </c>
      <c r="H160" s="1">
        <f t="shared" si="299"/>
        <v>318.77011583831478</v>
      </c>
      <c r="I160" s="1">
        <f t="shared" si="251"/>
        <v>303.29033242583171</v>
      </c>
      <c r="J160" s="1">
        <f t="shared" si="289"/>
        <v>277.06789061022579</v>
      </c>
      <c r="K160" s="1">
        <f t="shared" si="252"/>
        <v>250.99619677772853</v>
      </c>
      <c r="L160" s="1">
        <f t="shared" si="290"/>
        <v>227.19683385082092</v>
      </c>
      <c r="M160" s="1">
        <f t="shared" si="241"/>
        <v>218.32090705689959</v>
      </c>
      <c r="N160" s="1">
        <f t="shared" si="253"/>
        <v>198.53484662973131</v>
      </c>
      <c r="O160" s="1">
        <f t="shared" si="274"/>
        <v>188.06574896816414</v>
      </c>
      <c r="P160" s="1">
        <f t="shared" si="279"/>
        <v>174.48461249378897</v>
      </c>
      <c r="Q160" s="1">
        <f t="shared" si="287"/>
        <v>175.62482994383228</v>
      </c>
      <c r="R160" s="1">
        <f t="shared" si="245"/>
        <v>171.90789203087803</v>
      </c>
      <c r="S160" s="1">
        <f t="shared" si="257"/>
        <v>161.73556097284236</v>
      </c>
      <c r="T160" s="1">
        <f t="shared" si="281"/>
        <v>98.08881223161336</v>
      </c>
      <c r="U160" s="1">
        <f t="shared" si="291"/>
        <v>114.90278116529643</v>
      </c>
      <c r="V160" s="1">
        <f t="shared" si="297"/>
        <v>181.77904017790388</v>
      </c>
      <c r="W160" s="23">
        <f>$AG$201</f>
        <v>130.88675569032364</v>
      </c>
      <c r="X160" s="1">
        <f t="shared" si="300"/>
        <v>361.28883496064435</v>
      </c>
      <c r="Y160" s="6">
        <f t="shared" si="300"/>
        <v>343.3506303994215</v>
      </c>
      <c r="Z160" s="10">
        <f t="shared" si="277"/>
        <v>147.73920051791515</v>
      </c>
      <c r="AA160" s="1">
        <f t="shared" si="286"/>
        <v>164.52708380263729</v>
      </c>
      <c r="AB160" s="1">
        <f t="shared" si="301"/>
        <v>172.61635408846149</v>
      </c>
      <c r="AC160" s="1">
        <f t="shared" si="254"/>
        <v>183.89617382010283</v>
      </c>
      <c r="AD160" s="1">
        <f t="shared" si="292"/>
        <v>232.14445042516098</v>
      </c>
      <c r="AE160" s="1">
        <f t="shared" si="255"/>
        <v>241.02660565105504</v>
      </c>
      <c r="AF160" s="1">
        <f t="shared" si="293"/>
        <v>288.81298607894627</v>
      </c>
      <c r="AG160" s="1">
        <f t="shared" si="243"/>
        <v>311.40846374199174</v>
      </c>
      <c r="AH160" s="1">
        <f t="shared" si="256"/>
        <v>308.78038831229401</v>
      </c>
      <c r="AI160" s="1">
        <f t="shared" si="275"/>
        <v>312.58333414140384</v>
      </c>
      <c r="AJ160" s="1">
        <f t="shared" si="280"/>
        <v>315.99316706078889</v>
      </c>
      <c r="AK160" s="1">
        <f t="shared" si="288"/>
        <v>329.20631206099341</v>
      </c>
      <c r="AL160" s="1">
        <f t="shared" si="246"/>
        <v>357.72856728880356</v>
      </c>
      <c r="AM160" s="1">
        <f t="shared" si="258"/>
        <v>356.93590775263851</v>
      </c>
      <c r="AN160" s="1">
        <f t="shared" si="282"/>
        <v>347.92094340670087</v>
      </c>
      <c r="AO160" s="1">
        <f t="shared" si="294"/>
        <v>367.94810329653825</v>
      </c>
      <c r="AP160" s="1">
        <f t="shared" si="298"/>
        <v>398.45696330720597</v>
      </c>
      <c r="AQ160" s="23">
        <f>$AG$201</f>
        <v>130.88675569032364</v>
      </c>
      <c r="AR160" s="1">
        <f t="shared" si="302"/>
        <v>83.217549082026636</v>
      </c>
      <c r="AS160" s="1">
        <f t="shared" si="302"/>
        <v>82.339768299892626</v>
      </c>
      <c r="AT160" s="31">
        <f t="shared" si="250"/>
        <v>82.339768299892626</v>
      </c>
      <c r="AU160" s="6">
        <f t="shared" si="247"/>
        <v>0.60723998904020726</v>
      </c>
      <c r="AX160" s="58"/>
      <c r="AY160" s="34" t="s">
        <v>2</v>
      </c>
      <c r="AZ160" s="34">
        <v>2.4359999999999999</v>
      </c>
      <c r="BA160" s="34">
        <v>49.183999999999997</v>
      </c>
    </row>
    <row r="161" spans="1:53" x14ac:dyDescent="0.25">
      <c r="A161" s="4"/>
      <c r="B161" s="4"/>
      <c r="C161" s="12">
        <v>23.01</v>
      </c>
      <c r="D161" s="5">
        <f t="shared" si="303"/>
        <v>5264.4500000000007</v>
      </c>
      <c r="E161" s="14">
        <f>$AG$200</f>
        <v>1039.4727692307692</v>
      </c>
      <c r="F161" s="12">
        <f t="shared" si="276"/>
        <v>334.21019437724055</v>
      </c>
      <c r="G161" s="5">
        <f t="shared" si="285"/>
        <v>327.70545793532369</v>
      </c>
      <c r="H161" s="5">
        <f t="shared" si="299"/>
        <v>319.56222820535692</v>
      </c>
      <c r="I161" s="5">
        <f t="shared" si="251"/>
        <v>304.12276581501015</v>
      </c>
      <c r="J161" s="5">
        <f t="shared" si="289"/>
        <v>277.9788606192925</v>
      </c>
      <c r="K161" s="5">
        <f t="shared" si="252"/>
        <v>252.00143202149511</v>
      </c>
      <c r="L161" s="5">
        <f t="shared" si="290"/>
        <v>228.30688175312966</v>
      </c>
      <c r="M161" s="5">
        <f t="shared" ref="M161:M177" si="304">SQRT(M160^2+2*$P$195*9.81* $C161)</f>
        <v>219.47585152391454</v>
      </c>
      <c r="N161" s="5">
        <f t="shared" si="253"/>
        <v>199.80419482656245</v>
      </c>
      <c r="O161" s="5">
        <f t="shared" si="274"/>
        <v>189.40527151839393</v>
      </c>
      <c r="P161" s="5">
        <f t="shared" si="279"/>
        <v>175.92757299840096</v>
      </c>
      <c r="Q161" s="5">
        <f t="shared" si="287"/>
        <v>177.05849834673288</v>
      </c>
      <c r="R161" s="5">
        <f t="shared" si="245"/>
        <v>173.37229965164568</v>
      </c>
      <c r="S161" s="5">
        <f t="shared" si="257"/>
        <v>163.29122030041913</v>
      </c>
      <c r="T161" s="5">
        <f t="shared" si="281"/>
        <v>100.63322527380657</v>
      </c>
      <c r="U161" s="5">
        <f t="shared" si="291"/>
        <v>117.08236444281435</v>
      </c>
      <c r="V161" s="5">
        <f t="shared" si="297"/>
        <v>183.16454458218706</v>
      </c>
      <c r="W161" s="24">
        <f>$AG$201</f>
        <v>130.88675569032364</v>
      </c>
      <c r="X161" s="5">
        <f t="shared" si="300"/>
        <v>361.98791859842464</v>
      </c>
      <c r="Y161" s="14">
        <f t="shared" si="300"/>
        <v>344.08616121500751</v>
      </c>
      <c r="Z161" s="12">
        <f t="shared" si="277"/>
        <v>143.97274523211934</v>
      </c>
      <c r="AA161" s="5">
        <f t="shared" si="286"/>
        <v>161.15347127691675</v>
      </c>
      <c r="AB161" s="5">
        <f t="shared" si="301"/>
        <v>169.40391287922813</v>
      </c>
      <c r="AC161" s="5">
        <f t="shared" si="254"/>
        <v>180.88416941698762</v>
      </c>
      <c r="AD161" s="5">
        <f t="shared" si="292"/>
        <v>229.76580655789499</v>
      </c>
      <c r="AE161" s="5">
        <f t="shared" si="255"/>
        <v>238.736475285343</v>
      </c>
      <c r="AF161" s="5">
        <f t="shared" si="293"/>
        <v>286.904550204136</v>
      </c>
      <c r="AG161" s="5">
        <f t="shared" ref="AG161:AG176" si="305">SQRT(AG162^2+2*$P$195*9.81* $C161)</f>
        <v>309.63932452152682</v>
      </c>
      <c r="AH161" s="5">
        <f t="shared" si="256"/>
        <v>306.99610454579238</v>
      </c>
      <c r="AI161" s="5">
        <f t="shared" si="275"/>
        <v>310.82088215394492</v>
      </c>
      <c r="AJ161" s="5">
        <f t="shared" si="280"/>
        <v>314.24983950530134</v>
      </c>
      <c r="AK161" s="5">
        <f t="shared" si="288"/>
        <v>327.53332029092883</v>
      </c>
      <c r="AL161" s="5">
        <f t="shared" si="246"/>
        <v>356.18956730159863</v>
      </c>
      <c r="AM161" s="5">
        <f t="shared" si="258"/>
        <v>355.39347524005007</v>
      </c>
      <c r="AN161" s="5">
        <f t="shared" si="282"/>
        <v>346.33836469702391</v>
      </c>
      <c r="AO161" s="5">
        <f t="shared" si="294"/>
        <v>366.45202512678242</v>
      </c>
      <c r="AP161" s="5">
        <f t="shared" si="298"/>
        <v>397.07585120226094</v>
      </c>
      <c r="AQ161" s="24">
        <f>$AG$201</f>
        <v>130.88675569032364</v>
      </c>
      <c r="AR161" s="5">
        <f t="shared" si="302"/>
        <v>76.331123895954207</v>
      </c>
      <c r="AS161" s="5">
        <f t="shared" si="302"/>
        <v>75.373187830156169</v>
      </c>
      <c r="AT161" s="4">
        <f t="shared" si="250"/>
        <v>75.373187830156169</v>
      </c>
      <c r="AU161" s="14">
        <f t="shared" si="247"/>
        <v>0.30528097142249166</v>
      </c>
      <c r="AX161" s="58"/>
      <c r="AY161" s="34" t="s">
        <v>2</v>
      </c>
      <c r="AZ161" s="34">
        <v>2.5030000000000001</v>
      </c>
      <c r="BA161" s="34">
        <v>55.524000000000001</v>
      </c>
    </row>
    <row r="162" spans="1:53" x14ac:dyDescent="0.25">
      <c r="A162" s="30" t="s">
        <v>94</v>
      </c>
      <c r="B162" s="30">
        <f>AZ735</f>
        <v>17.844000000000001</v>
      </c>
      <c r="C162" s="11">
        <v>0</v>
      </c>
      <c r="D162" s="8">
        <f>D161+C162</f>
        <v>5264.4500000000007</v>
      </c>
      <c r="E162" s="9">
        <v>0</v>
      </c>
      <c r="F162" s="11">
        <f t="shared" si="276"/>
        <v>334.21019437724055</v>
      </c>
      <c r="G162" s="8">
        <f t="shared" si="285"/>
        <v>327.70545793532369</v>
      </c>
      <c r="H162" s="8">
        <f t="shared" si="299"/>
        <v>319.56222820535692</v>
      </c>
      <c r="I162" s="8">
        <f t="shared" si="251"/>
        <v>304.12276581501015</v>
      </c>
      <c r="J162" s="8">
        <f t="shared" si="289"/>
        <v>277.9788606192925</v>
      </c>
      <c r="K162" s="8">
        <f t="shared" si="252"/>
        <v>252.00143202149511</v>
      </c>
      <c r="L162" s="8">
        <f t="shared" si="290"/>
        <v>228.30688175312966</v>
      </c>
      <c r="M162" s="8">
        <f t="shared" si="304"/>
        <v>219.47585152391454</v>
      </c>
      <c r="N162" s="8">
        <f t="shared" si="253"/>
        <v>199.80419482656245</v>
      </c>
      <c r="O162" s="8">
        <f t="shared" si="274"/>
        <v>189.40527151839393</v>
      </c>
      <c r="P162" s="8">
        <f t="shared" si="279"/>
        <v>175.92757299840096</v>
      </c>
      <c r="Q162" s="8">
        <f t="shared" si="287"/>
        <v>177.05849834673288</v>
      </c>
      <c r="R162" s="8">
        <f t="shared" si="245"/>
        <v>173.37229965164568</v>
      </c>
      <c r="S162" s="8">
        <f t="shared" si="257"/>
        <v>163.29122030041913</v>
      </c>
      <c r="T162" s="8">
        <f t="shared" si="281"/>
        <v>100.63322527380657</v>
      </c>
      <c r="U162" s="8">
        <f t="shared" si="291"/>
        <v>117.08236444281435</v>
      </c>
      <c r="V162" s="8">
        <f t="shared" si="297"/>
        <v>183.16454458218706</v>
      </c>
      <c r="W162" s="8">
        <f t="shared" ref="W162:W177" si="306">SQRT(W161^2+2*$P$195*9.81* $C162)</f>
        <v>130.88675569032364</v>
      </c>
      <c r="X162" s="8">
        <f t="shared" si="300"/>
        <v>361.98791859842464</v>
      </c>
      <c r="Y162" s="9">
        <f t="shared" si="300"/>
        <v>344.08616121500751</v>
      </c>
      <c r="Z162" s="11">
        <f t="shared" si="277"/>
        <v>142.20590854698247</v>
      </c>
      <c r="AA162" s="8">
        <f t="shared" si="286"/>
        <v>159.57697315277048</v>
      </c>
      <c r="AB162" s="8">
        <f t="shared" si="301"/>
        <v>167.90489794759745</v>
      </c>
      <c r="AC162" s="8">
        <f t="shared" si="254"/>
        <v>179.48106251544613</v>
      </c>
      <c r="AD162" s="8">
        <f t="shared" si="292"/>
        <v>228.66284114214977</v>
      </c>
      <c r="AE162" s="8">
        <f t="shared" si="255"/>
        <v>237.67514318428252</v>
      </c>
      <c r="AF162" s="8">
        <f t="shared" si="293"/>
        <v>286.02200961436097</v>
      </c>
      <c r="AG162" s="8">
        <f t="shared" si="305"/>
        <v>308.82176145172701</v>
      </c>
      <c r="AH162" s="8">
        <f t="shared" si="256"/>
        <v>306.17148342438929</v>
      </c>
      <c r="AI162" s="8">
        <f t="shared" si="275"/>
        <v>310.00643515733105</v>
      </c>
      <c r="AJ162" s="8">
        <f t="shared" si="280"/>
        <v>313.44430236504166</v>
      </c>
      <c r="AK162" s="8">
        <f t="shared" si="288"/>
        <v>326.76053151627747</v>
      </c>
      <c r="AL162" s="8">
        <f t="shared" si="246"/>
        <v>355.47908083387983</v>
      </c>
      <c r="AM162" s="8">
        <f t="shared" si="258"/>
        <v>354.68139406966367</v>
      </c>
      <c r="AN162" s="8">
        <f t="shared" si="282"/>
        <v>345.60762711058436</v>
      </c>
      <c r="AO162" s="8">
        <f t="shared" si="294"/>
        <v>365.76147388088862</v>
      </c>
      <c r="AP162" s="8">
        <f t="shared" si="298"/>
        <v>396.43864678408949</v>
      </c>
      <c r="AQ162" s="8">
        <f t="shared" ref="AQ162:AQ176" si="307">SQRT(AQ163^2+2*$P$195*9.81* $C162)</f>
        <v>379.12758721984164</v>
      </c>
      <c r="AR162" s="8">
        <f t="shared" si="302"/>
        <v>72.943879326640641</v>
      </c>
      <c r="AS162" s="8">
        <f t="shared" si="302"/>
        <v>71.94085417674718</v>
      </c>
      <c r="AT162" s="30">
        <f t="shared" si="250"/>
        <v>71.94085417674718</v>
      </c>
      <c r="AU162" s="9">
        <f t="shared" si="247"/>
        <v>0</v>
      </c>
      <c r="AX162" s="58"/>
      <c r="AY162" s="34" t="s">
        <v>2</v>
      </c>
      <c r="AZ162" s="34">
        <v>2.5750000000000002</v>
      </c>
      <c r="BA162" s="34">
        <v>61.445999999999998</v>
      </c>
    </row>
    <row r="163" spans="1:53" x14ac:dyDescent="0.25">
      <c r="A163" s="4"/>
      <c r="B163" s="4"/>
      <c r="C163" s="12">
        <v>17.84</v>
      </c>
      <c r="D163" s="5">
        <f>D162+C163</f>
        <v>5282.2900000000009</v>
      </c>
      <c r="E163" s="14">
        <v>0</v>
      </c>
      <c r="F163" s="12">
        <f t="shared" si="276"/>
        <v>334.79617280021722</v>
      </c>
      <c r="G163" s="5">
        <f t="shared" si="285"/>
        <v>328.30304667578127</v>
      </c>
      <c r="H163" s="5">
        <f t="shared" si="299"/>
        <v>320.17501618891595</v>
      </c>
      <c r="I163" s="5">
        <f t="shared" si="251"/>
        <v>304.76659919185943</v>
      </c>
      <c r="J163" s="5">
        <f t="shared" si="289"/>
        <v>278.68310003873586</v>
      </c>
      <c r="K163" s="5">
        <f t="shared" si="252"/>
        <v>252.7780548957607</v>
      </c>
      <c r="L163" s="5">
        <f t="shared" si="290"/>
        <v>229.1638181560028</v>
      </c>
      <c r="M163" s="5">
        <f t="shared" si="304"/>
        <v>220.36713161936692</v>
      </c>
      <c r="N163" s="5">
        <f t="shared" si="253"/>
        <v>200.78281690994109</v>
      </c>
      <c r="O163" s="5">
        <f t="shared" si="274"/>
        <v>190.43733923513142</v>
      </c>
      <c r="P163" s="5">
        <f t="shared" si="279"/>
        <v>177.03822817998292</v>
      </c>
      <c r="Q163" s="5">
        <f t="shared" si="287"/>
        <v>178.16210352597437</v>
      </c>
      <c r="R163" s="5">
        <f t="shared" si="245"/>
        <v>174.49921943235168</v>
      </c>
      <c r="S163" s="5">
        <f t="shared" si="257"/>
        <v>164.48722115471466</v>
      </c>
      <c r="T163" s="5">
        <f t="shared" si="281"/>
        <v>102.56251422917001</v>
      </c>
      <c r="U163" s="5">
        <f t="shared" si="291"/>
        <v>118.74469823752132</v>
      </c>
      <c r="V163" s="5">
        <f t="shared" si="297"/>
        <v>184.23157625119532</v>
      </c>
      <c r="W163" s="5">
        <f t="shared" si="306"/>
        <v>132.37585169183413</v>
      </c>
      <c r="X163" s="5">
        <f t="shared" si="300"/>
        <v>362.52900091885022</v>
      </c>
      <c r="Y163" s="14">
        <f t="shared" si="300"/>
        <v>344.65534906001409</v>
      </c>
      <c r="Z163" s="12">
        <f t="shared" si="277"/>
        <v>142.20590854698247</v>
      </c>
      <c r="AA163" s="5">
        <f t="shared" si="286"/>
        <v>159.57697315277048</v>
      </c>
      <c r="AB163" s="5">
        <f t="shared" si="301"/>
        <v>167.90489794759745</v>
      </c>
      <c r="AC163" s="5">
        <f t="shared" si="254"/>
        <v>179.48106251544613</v>
      </c>
      <c r="AD163" s="5">
        <f t="shared" si="292"/>
        <v>228.66284114214977</v>
      </c>
      <c r="AE163" s="5">
        <f t="shared" si="255"/>
        <v>237.67514318428252</v>
      </c>
      <c r="AF163" s="5">
        <f t="shared" si="293"/>
        <v>286.02200961436097</v>
      </c>
      <c r="AG163" s="5">
        <f t="shared" si="305"/>
        <v>308.82176145172701</v>
      </c>
      <c r="AH163" s="5">
        <f t="shared" si="256"/>
        <v>306.17148342438929</v>
      </c>
      <c r="AI163" s="5">
        <f t="shared" si="275"/>
        <v>310.00643515733105</v>
      </c>
      <c r="AJ163" s="5">
        <f t="shared" si="280"/>
        <v>313.44430236504166</v>
      </c>
      <c r="AK163" s="5">
        <f t="shared" si="288"/>
        <v>326.76053151627747</v>
      </c>
      <c r="AL163" s="5">
        <f t="shared" si="246"/>
        <v>355.47908083387983</v>
      </c>
      <c r="AM163" s="5">
        <f t="shared" si="258"/>
        <v>354.68139406966367</v>
      </c>
      <c r="AN163" s="5">
        <f t="shared" si="282"/>
        <v>345.60762711058436</v>
      </c>
      <c r="AO163" s="5">
        <f t="shared" si="294"/>
        <v>365.76147388088862</v>
      </c>
      <c r="AP163" s="5">
        <f t="shared" si="298"/>
        <v>396.43864678408949</v>
      </c>
      <c r="AQ163" s="5">
        <f t="shared" si="307"/>
        <v>379.12758721984164</v>
      </c>
      <c r="AR163" s="5">
        <f t="shared" si="302"/>
        <v>72.943879326640641</v>
      </c>
      <c r="AS163" s="5">
        <f t="shared" si="302"/>
        <v>71.94085417674718</v>
      </c>
      <c r="AT163" s="4">
        <f t="shared" si="250"/>
        <v>71.94085417674718</v>
      </c>
      <c r="AU163" s="14">
        <f t="shared" si="247"/>
        <v>0.24798148707228262</v>
      </c>
      <c r="AX163" s="58"/>
      <c r="AY163" s="34" t="s">
        <v>2</v>
      </c>
      <c r="AZ163" s="34">
        <v>2.653</v>
      </c>
      <c r="BA163" s="34">
        <v>69.646000000000001</v>
      </c>
    </row>
    <row r="164" spans="1:53" x14ac:dyDescent="0.25">
      <c r="A164" s="30" t="s">
        <v>46</v>
      </c>
      <c r="B164" s="30">
        <f>SUM(AZ736:AZ769)</f>
        <v>98.259999999999991</v>
      </c>
      <c r="C164" s="11">
        <v>0</v>
      </c>
      <c r="D164" s="8">
        <f>D163+C164</f>
        <v>5282.2900000000009</v>
      </c>
      <c r="E164" s="9">
        <f>$AH$200</f>
        <v>299.06231707317068</v>
      </c>
      <c r="F164" s="11">
        <f t="shared" si="276"/>
        <v>334.79617280021722</v>
      </c>
      <c r="G164" s="8">
        <f t="shared" si="285"/>
        <v>328.30304667578127</v>
      </c>
      <c r="H164" s="8">
        <f t="shared" si="299"/>
        <v>320.17501618891595</v>
      </c>
      <c r="I164" s="8">
        <f t="shared" si="251"/>
        <v>304.76659919185943</v>
      </c>
      <c r="J164" s="8">
        <f t="shared" si="289"/>
        <v>278.68310003873586</v>
      </c>
      <c r="K164" s="8">
        <f t="shared" si="252"/>
        <v>252.7780548957607</v>
      </c>
      <c r="L164" s="8">
        <f t="shared" si="290"/>
        <v>229.1638181560028</v>
      </c>
      <c r="M164" s="8">
        <f t="shared" si="304"/>
        <v>220.36713161936692</v>
      </c>
      <c r="N164" s="8">
        <f t="shared" si="253"/>
        <v>200.78281690994109</v>
      </c>
      <c r="O164" s="8">
        <f t="shared" si="274"/>
        <v>190.43733923513142</v>
      </c>
      <c r="P164" s="8">
        <f t="shared" si="279"/>
        <v>177.03822817998292</v>
      </c>
      <c r="Q164" s="8">
        <f t="shared" si="287"/>
        <v>178.16210352597437</v>
      </c>
      <c r="R164" s="8">
        <f t="shared" si="245"/>
        <v>174.49921943235168</v>
      </c>
      <c r="S164" s="8">
        <f t="shared" si="257"/>
        <v>164.48722115471466</v>
      </c>
      <c r="T164" s="8">
        <f t="shared" si="281"/>
        <v>102.56251422917001</v>
      </c>
      <c r="U164" s="8">
        <f t="shared" si="291"/>
        <v>118.74469823752132</v>
      </c>
      <c r="V164" s="8">
        <f t="shared" si="297"/>
        <v>184.23157625119532</v>
      </c>
      <c r="W164" s="8">
        <f t="shared" si="306"/>
        <v>132.37585169183413</v>
      </c>
      <c r="X164" s="22">
        <f>$AH$201</f>
        <v>70.205314864470992</v>
      </c>
      <c r="Y164" s="9">
        <f>SQRT(Y163^2+2*$P$195*9.81* $C164)</f>
        <v>344.65534906001409</v>
      </c>
      <c r="Z164" s="11">
        <f t="shared" si="277"/>
        <v>140.82079793010953</v>
      </c>
      <c r="AA164" s="8">
        <f t="shared" si="286"/>
        <v>158.34388862409571</v>
      </c>
      <c r="AB164" s="8">
        <f t="shared" si="301"/>
        <v>166.73341434395542</v>
      </c>
      <c r="AC164" s="8">
        <f t="shared" si="254"/>
        <v>178.38561742941465</v>
      </c>
      <c r="AD164" s="8">
        <f t="shared" si="292"/>
        <v>227.80402020859952</v>
      </c>
      <c r="AE164" s="8">
        <f t="shared" si="255"/>
        <v>236.84900335798164</v>
      </c>
      <c r="AF164" s="8">
        <f t="shared" si="293"/>
        <v>285.33588398208451</v>
      </c>
      <c r="AG164" s="8">
        <f t="shared" si="305"/>
        <v>308.18639984617653</v>
      </c>
      <c r="AH164" s="8">
        <f t="shared" si="256"/>
        <v>305.53061052256464</v>
      </c>
      <c r="AI164" s="8">
        <f t="shared" si="275"/>
        <v>309.37350653046633</v>
      </c>
      <c r="AJ164" s="8">
        <f t="shared" si="280"/>
        <v>312.81832968850733</v>
      </c>
      <c r="AK164" s="8">
        <f t="shared" si="288"/>
        <v>326.16011660042091</v>
      </c>
      <c r="AL164" s="8">
        <f t="shared" si="246"/>
        <v>354.92725115789585</v>
      </c>
      <c r="AM164" s="8">
        <f t="shared" si="258"/>
        <v>354.12832137969428</v>
      </c>
      <c r="AN164" s="8">
        <f t="shared" si="282"/>
        <v>345.04001017419517</v>
      </c>
      <c r="AO164" s="8">
        <f t="shared" si="294"/>
        <v>365.22518051131135</v>
      </c>
      <c r="AP164" s="8">
        <f t="shared" si="298"/>
        <v>395.94390684540161</v>
      </c>
      <c r="AQ164" s="8">
        <f t="shared" si="307"/>
        <v>378.61022714017992</v>
      </c>
      <c r="AR164" s="22">
        <f>$AH$201</f>
        <v>70.205314864470992</v>
      </c>
      <c r="AS164" s="8">
        <f>SQRT(AS165^2+2*$P$195*9.81* $C164)</f>
        <v>69.16258528771175</v>
      </c>
      <c r="AT164" s="30">
        <f t="shared" si="250"/>
        <v>69.16258528771175</v>
      </c>
      <c r="AU164" s="9">
        <f t="shared" si="247"/>
        <v>0</v>
      </c>
      <c r="AX164" s="58"/>
      <c r="AY164" s="34" t="s">
        <v>2</v>
      </c>
      <c r="AZ164" s="34">
        <v>2.7250000000000001</v>
      </c>
      <c r="BA164" s="34">
        <v>78.036000000000001</v>
      </c>
    </row>
    <row r="165" spans="1:53" x14ac:dyDescent="0.25">
      <c r="A165" s="31"/>
      <c r="B165" s="31"/>
      <c r="C165" s="10">
        <v>50</v>
      </c>
      <c r="D165" s="1">
        <f t="shared" ref="D165:D166" si="308">D164+C165</f>
        <v>5332.2900000000009</v>
      </c>
      <c r="E165" s="6">
        <f>$AH$200</f>
        <v>299.06231707317068</v>
      </c>
      <c r="F165" s="10">
        <f t="shared" si="276"/>
        <v>336.43305028143845</v>
      </c>
      <c r="G165" s="1">
        <f t="shared" si="285"/>
        <v>329.97213587907726</v>
      </c>
      <c r="H165" s="1">
        <f t="shared" si="299"/>
        <v>321.8862547415975</v>
      </c>
      <c r="I165" s="1">
        <f t="shared" si="251"/>
        <v>306.56385955127115</v>
      </c>
      <c r="J165" s="1">
        <f t="shared" si="289"/>
        <v>280.64744831763579</v>
      </c>
      <c r="K165" s="1">
        <f t="shared" si="252"/>
        <v>254.94208173011415</v>
      </c>
      <c r="L165" s="1">
        <f t="shared" si="290"/>
        <v>231.54864618873833</v>
      </c>
      <c r="M165" s="1">
        <f t="shared" si="304"/>
        <v>222.84611887611456</v>
      </c>
      <c r="N165" s="1">
        <f t="shared" si="253"/>
        <v>203.5005149042403</v>
      </c>
      <c r="O165" s="1">
        <f t="shared" si="274"/>
        <v>193.30054364889025</v>
      </c>
      <c r="P165" s="1">
        <f t="shared" si="279"/>
        <v>180.11455864839937</v>
      </c>
      <c r="Q165" s="1">
        <f t="shared" si="287"/>
        <v>181.21935639660575</v>
      </c>
      <c r="R165" s="1">
        <f t="shared" si="245"/>
        <v>177.61953040839856</v>
      </c>
      <c r="S165" s="1">
        <f t="shared" si="257"/>
        <v>167.793819681179</v>
      </c>
      <c r="T165" s="1">
        <f t="shared" si="281"/>
        <v>107.78584937276646</v>
      </c>
      <c r="U165" s="1">
        <f t="shared" si="291"/>
        <v>123.28431919558952</v>
      </c>
      <c r="V165" s="1">
        <f t="shared" si="297"/>
        <v>187.18972644886256</v>
      </c>
      <c r="W165" s="1">
        <f t="shared" si="306"/>
        <v>136.46276455919565</v>
      </c>
      <c r="X165" s="23">
        <f>$AH$201</f>
        <v>70.205314864470992</v>
      </c>
      <c r="Y165" s="6">
        <f>SQRT(Y164^2+2*$P$195*9.81* $C165)</f>
        <v>346.24562038483629</v>
      </c>
      <c r="Z165" s="10">
        <f t="shared" si="277"/>
        <v>140.82079793010953</v>
      </c>
      <c r="AA165" s="1">
        <f t="shared" si="286"/>
        <v>158.34388862409571</v>
      </c>
      <c r="AB165" s="1">
        <f t="shared" si="301"/>
        <v>166.73341434395542</v>
      </c>
      <c r="AC165" s="1">
        <f t="shared" si="254"/>
        <v>178.38561742941465</v>
      </c>
      <c r="AD165" s="1">
        <f t="shared" si="292"/>
        <v>227.80402020859952</v>
      </c>
      <c r="AE165" s="1">
        <f t="shared" si="255"/>
        <v>236.84900335798164</v>
      </c>
      <c r="AF165" s="1">
        <f t="shared" si="293"/>
        <v>285.33588398208451</v>
      </c>
      <c r="AG165" s="1">
        <f t="shared" si="305"/>
        <v>308.18639984617653</v>
      </c>
      <c r="AH165" s="1">
        <f t="shared" si="256"/>
        <v>305.53061052256464</v>
      </c>
      <c r="AI165" s="1">
        <f t="shared" si="275"/>
        <v>309.37350653046633</v>
      </c>
      <c r="AJ165" s="1">
        <f t="shared" si="280"/>
        <v>312.81832968850733</v>
      </c>
      <c r="AK165" s="1">
        <f t="shared" si="288"/>
        <v>326.16011660042091</v>
      </c>
      <c r="AL165" s="1">
        <f t="shared" si="246"/>
        <v>354.92725115789585</v>
      </c>
      <c r="AM165" s="1">
        <f t="shared" si="258"/>
        <v>354.12832137969428</v>
      </c>
      <c r="AN165" s="1">
        <f t="shared" si="282"/>
        <v>345.04001017419517</v>
      </c>
      <c r="AO165" s="1">
        <f t="shared" si="294"/>
        <v>365.22518051131135</v>
      </c>
      <c r="AP165" s="1">
        <f t="shared" si="298"/>
        <v>395.94390684540161</v>
      </c>
      <c r="AQ165" s="1">
        <f t="shared" si="307"/>
        <v>378.61022714017992</v>
      </c>
      <c r="AR165" s="23">
        <f>$AH$201</f>
        <v>70.205314864470992</v>
      </c>
      <c r="AS165" s="1">
        <f>SQRT(AS166^2+2*$P$195*9.81* $C165)</f>
        <v>69.16258528771175</v>
      </c>
      <c r="AT165" s="31">
        <f t="shared" si="250"/>
        <v>69.16258528771175</v>
      </c>
      <c r="AU165" s="6">
        <f t="shared" ref="AU165:AU177" si="309">($C165/$AT165)</f>
        <v>0.7229342250872105</v>
      </c>
      <c r="AX165" s="58"/>
      <c r="AY165" s="34" t="s">
        <v>2</v>
      </c>
      <c r="AZ165" s="34">
        <v>2.8029999999999999</v>
      </c>
      <c r="BA165" s="34">
        <v>80.076999999999998</v>
      </c>
    </row>
    <row r="166" spans="1:53" x14ac:dyDescent="0.25">
      <c r="A166" s="4"/>
      <c r="B166" s="4"/>
      <c r="C166" s="12">
        <v>48.26</v>
      </c>
      <c r="D166" s="5">
        <f t="shared" si="308"/>
        <v>5380.5500000000011</v>
      </c>
      <c r="E166" s="14">
        <f>$AH$200</f>
        <v>299.06231707317068</v>
      </c>
      <c r="F166" s="12">
        <f t="shared" si="276"/>
        <v>338.00544650297115</v>
      </c>
      <c r="G166" s="5">
        <f t="shared" si="285"/>
        <v>331.57517247315161</v>
      </c>
      <c r="H166" s="5">
        <f t="shared" si="299"/>
        <v>323.52935807368794</v>
      </c>
      <c r="I166" s="5">
        <f t="shared" si="251"/>
        <v>308.28863833584836</v>
      </c>
      <c r="J166" s="5">
        <f t="shared" si="289"/>
        <v>282.53048471129637</v>
      </c>
      <c r="K166" s="5">
        <f t="shared" si="252"/>
        <v>257.01352022974237</v>
      </c>
      <c r="L166" s="5">
        <f t="shared" si="290"/>
        <v>233.82741519299555</v>
      </c>
      <c r="M166" s="5">
        <f t="shared" si="304"/>
        <v>225.21295975619915</v>
      </c>
      <c r="N166" s="5">
        <f t="shared" si="253"/>
        <v>206.08965066274175</v>
      </c>
      <c r="O166" s="5">
        <f t="shared" si="274"/>
        <v>196.02444928874695</v>
      </c>
      <c r="P166" s="5">
        <f t="shared" si="279"/>
        <v>183.03480210361008</v>
      </c>
      <c r="Q166" s="5">
        <f t="shared" si="287"/>
        <v>184.12207818944475</v>
      </c>
      <c r="R166" s="5">
        <f t="shared" si="245"/>
        <v>180.5801266100454</v>
      </c>
      <c r="S166" s="5">
        <f t="shared" si="257"/>
        <v>170.9246923858575</v>
      </c>
      <c r="T166" s="5">
        <f t="shared" si="281"/>
        <v>112.59784131593598</v>
      </c>
      <c r="U166" s="5">
        <f t="shared" si="291"/>
        <v>127.51277545218755</v>
      </c>
      <c r="V166" s="5">
        <f t="shared" si="297"/>
        <v>190.00125850109518</v>
      </c>
      <c r="W166" s="5">
        <f t="shared" si="306"/>
        <v>140.29458526663979</v>
      </c>
      <c r="X166" s="24">
        <f>$AH$201</f>
        <v>70.205314864470992</v>
      </c>
      <c r="Y166" s="14">
        <f>SQRT(Y165^2+2*$P$195*9.81* $C166)</f>
        <v>347.77365365950334</v>
      </c>
      <c r="Z166" s="12">
        <f t="shared" si="277"/>
        <v>136.86408268670323</v>
      </c>
      <c r="AA166" s="5">
        <f t="shared" si="286"/>
        <v>154.83561303718218</v>
      </c>
      <c r="AB166" s="5">
        <f t="shared" si="301"/>
        <v>163.40535933314158</v>
      </c>
      <c r="AC166" s="5">
        <f t="shared" si="254"/>
        <v>175.27894484413545</v>
      </c>
      <c r="AD166" s="5">
        <f t="shared" si="292"/>
        <v>225.37957232899353</v>
      </c>
      <c r="AE166" s="5">
        <f t="shared" si="255"/>
        <v>234.51808116149425</v>
      </c>
      <c r="AF166" s="5">
        <f t="shared" si="293"/>
        <v>283.40403435349606</v>
      </c>
      <c r="AG166" s="5">
        <f t="shared" si="305"/>
        <v>306.39865706322439</v>
      </c>
      <c r="AH166" s="5">
        <f t="shared" si="256"/>
        <v>303.72723612855515</v>
      </c>
      <c r="AI166" s="5">
        <f t="shared" si="275"/>
        <v>307.59266334383932</v>
      </c>
      <c r="AJ166" s="5">
        <f t="shared" si="280"/>
        <v>311.05720919005824</v>
      </c>
      <c r="AK166" s="5">
        <f t="shared" si="288"/>
        <v>324.47141886582267</v>
      </c>
      <c r="AL166" s="5">
        <f t="shared" si="246"/>
        <v>353.37605127470096</v>
      </c>
      <c r="AM166" s="5">
        <f t="shared" si="258"/>
        <v>352.57360650394696</v>
      </c>
      <c r="AN166" s="5">
        <f t="shared" si="282"/>
        <v>343.44415648109185</v>
      </c>
      <c r="AO166" s="5">
        <f t="shared" si="294"/>
        <v>363.71790233575246</v>
      </c>
      <c r="AP166" s="5">
        <f t="shared" si="298"/>
        <v>394.55399803829141</v>
      </c>
      <c r="AQ166" s="5">
        <f t="shared" si="307"/>
        <v>377.15644511944726</v>
      </c>
      <c r="AR166" s="24">
        <f>$AH$201</f>
        <v>70.205314864470992</v>
      </c>
      <c r="AS166" s="5">
        <f>SQRT(AS167^2+2*$P$195*9.81* $C166)</f>
        <v>60.702085661697005</v>
      </c>
      <c r="AT166" s="4">
        <f t="shared" si="250"/>
        <v>60.702085661697005</v>
      </c>
      <c r="AU166" s="14">
        <f t="shared" si="309"/>
        <v>0.79503034325642685</v>
      </c>
      <c r="AX166" s="58"/>
      <c r="AY166" s="34" t="s">
        <v>2</v>
      </c>
      <c r="AZ166" s="34">
        <v>2.8919999999999999</v>
      </c>
      <c r="BA166" s="34">
        <v>77.488</v>
      </c>
    </row>
    <row r="167" spans="1:53" x14ac:dyDescent="0.25">
      <c r="A167" s="61" t="s">
        <v>82</v>
      </c>
      <c r="B167" s="61">
        <f>SUM(AZ770:AZ845)</f>
        <v>470.33900000000006</v>
      </c>
      <c r="C167" s="11">
        <f>C164</f>
        <v>0</v>
      </c>
      <c r="D167" s="8">
        <f>D166+C167</f>
        <v>5380.5500000000011</v>
      </c>
      <c r="E167" s="9">
        <f t="shared" ref="E167:E177" si="310">$AI$200</f>
        <v>159.23126666666667</v>
      </c>
      <c r="F167" s="11">
        <f t="shared" si="276"/>
        <v>338.00544650297115</v>
      </c>
      <c r="G167" s="8">
        <f t="shared" si="285"/>
        <v>331.57517247315161</v>
      </c>
      <c r="H167" s="8">
        <f t="shared" si="299"/>
        <v>323.52935807368794</v>
      </c>
      <c r="I167" s="8">
        <f t="shared" si="251"/>
        <v>308.28863833584836</v>
      </c>
      <c r="J167" s="8">
        <f t="shared" si="289"/>
        <v>282.53048471129637</v>
      </c>
      <c r="K167" s="8">
        <f t="shared" si="252"/>
        <v>257.01352022974237</v>
      </c>
      <c r="L167" s="8">
        <f t="shared" si="290"/>
        <v>233.82741519299555</v>
      </c>
      <c r="M167" s="8">
        <f t="shared" si="304"/>
        <v>225.21295975619915</v>
      </c>
      <c r="N167" s="8">
        <f t="shared" si="253"/>
        <v>206.08965066274175</v>
      </c>
      <c r="O167" s="8">
        <f t="shared" si="274"/>
        <v>196.02444928874695</v>
      </c>
      <c r="P167" s="8">
        <f t="shared" si="279"/>
        <v>183.03480210361008</v>
      </c>
      <c r="Q167" s="8">
        <f t="shared" si="287"/>
        <v>184.12207818944475</v>
      </c>
      <c r="R167" s="8">
        <f t="shared" si="245"/>
        <v>180.5801266100454</v>
      </c>
      <c r="S167" s="8">
        <f t="shared" si="257"/>
        <v>170.9246923858575</v>
      </c>
      <c r="T167" s="8">
        <f t="shared" si="281"/>
        <v>112.59784131593598</v>
      </c>
      <c r="U167" s="8">
        <f t="shared" si="291"/>
        <v>127.51277545218755</v>
      </c>
      <c r="V167" s="8">
        <f t="shared" si="297"/>
        <v>190.00125850109518</v>
      </c>
      <c r="W167" s="8">
        <f t="shared" si="306"/>
        <v>140.29458526663979</v>
      </c>
      <c r="X167" s="8">
        <f t="shared" ref="X167:X177" si="311">SQRT(X166^2+2*$P$195*9.81* $C167)</f>
        <v>70.205314864470992</v>
      </c>
      <c r="Y167" s="27">
        <f t="shared" ref="Y167:Y177" si="312">$AI$201</f>
        <v>51.227518578201703</v>
      </c>
      <c r="Z167" s="11">
        <f t="shared" si="277"/>
        <v>132.93341410523067</v>
      </c>
      <c r="AA167" s="8">
        <f t="shared" si="286"/>
        <v>151.37233076292384</v>
      </c>
      <c r="AB167" s="8">
        <f t="shared" si="301"/>
        <v>160.12753328142264</v>
      </c>
      <c r="AC167" s="8">
        <f t="shared" si="254"/>
        <v>172.22724512014202</v>
      </c>
      <c r="AD167" s="8">
        <f t="shared" si="292"/>
        <v>223.01449970618509</v>
      </c>
      <c r="AE167" s="8">
        <f t="shared" si="255"/>
        <v>232.24608898250409</v>
      </c>
      <c r="AF167" s="8">
        <f t="shared" si="293"/>
        <v>281.52684089414561</v>
      </c>
      <c r="AG167" s="8">
        <f t="shared" si="305"/>
        <v>304.66317878297565</v>
      </c>
      <c r="AH167" s="8">
        <f t="shared" si="256"/>
        <v>301.97640540659972</v>
      </c>
      <c r="AI167" s="8">
        <f t="shared" si="275"/>
        <v>305.86395995435038</v>
      </c>
      <c r="AJ167" s="8">
        <f t="shared" si="280"/>
        <v>309.34786704470366</v>
      </c>
      <c r="AK167" s="8">
        <f t="shared" si="288"/>
        <v>322.83311031677056</v>
      </c>
      <c r="AL167" s="8">
        <f t="shared" si="246"/>
        <v>351.8723476923131</v>
      </c>
      <c r="AM167" s="8">
        <f t="shared" si="258"/>
        <v>351.06646587106553</v>
      </c>
      <c r="AN167" s="8">
        <f t="shared" si="282"/>
        <v>341.89677400789952</v>
      </c>
      <c r="AO167" s="8">
        <f t="shared" si="294"/>
        <v>362.25712958549201</v>
      </c>
      <c r="AP167" s="8">
        <f t="shared" si="298"/>
        <v>393.20779852897124</v>
      </c>
      <c r="AQ167" s="8">
        <f t="shared" si="307"/>
        <v>375.74792022197357</v>
      </c>
      <c r="AR167" s="8">
        <f t="shared" ref="AR167:AR176" si="313">SQRT(AR168^2+2*$P$195*9.81* $C167)</f>
        <v>361.91202965806445</v>
      </c>
      <c r="AS167" s="22">
        <f t="shared" ref="AS167:AS177" si="314">$AI$201</f>
        <v>51.227518578201703</v>
      </c>
      <c r="AT167" s="30">
        <f t="shared" si="250"/>
        <v>51.227518578201703</v>
      </c>
      <c r="AU167" s="9">
        <f t="shared" si="309"/>
        <v>0</v>
      </c>
      <c r="AX167" s="58"/>
      <c r="AY167" s="34" t="s">
        <v>2</v>
      </c>
      <c r="AZ167" s="34">
        <v>2.972</v>
      </c>
      <c r="BA167" s="34">
        <v>88.286000000000001</v>
      </c>
    </row>
    <row r="168" spans="1:53" x14ac:dyDescent="0.25">
      <c r="A168" s="62"/>
      <c r="B168" s="62"/>
      <c r="C168" s="10">
        <f t="shared" ref="C168:C176" si="315">$C$165</f>
        <v>50</v>
      </c>
      <c r="D168" s="1">
        <f t="shared" ref="D168:D177" si="316">D167+C168</f>
        <v>5430.5500000000011</v>
      </c>
      <c r="E168" s="6">
        <f t="shared" si="310"/>
        <v>159.23126666666667</v>
      </c>
      <c r="F168" s="10">
        <f t="shared" si="276"/>
        <v>339.62685680857589</v>
      </c>
      <c r="G168" s="1">
        <f t="shared" si="285"/>
        <v>333.2278724845811</v>
      </c>
      <c r="H168" s="1">
        <f t="shared" si="299"/>
        <v>325.2229474307934</v>
      </c>
      <c r="I168" s="1">
        <f t="shared" ref="I168:I177" si="317">SQRT(I167^2+2*$P$195*9.81* $C168)</f>
        <v>310.06548425610276</v>
      </c>
      <c r="J168" s="1">
        <f t="shared" si="289"/>
        <v>284.46826675606559</v>
      </c>
      <c r="K168" s="1">
        <f t="shared" ref="K168:K177" si="318">SQRT(K167^2+2*$P$195*9.81* $C168)</f>
        <v>259.1421802425923</v>
      </c>
      <c r="L168" s="1">
        <f t="shared" si="290"/>
        <v>236.16515427945234</v>
      </c>
      <c r="M168" s="1">
        <f t="shared" si="304"/>
        <v>227.63918213292584</v>
      </c>
      <c r="N168" s="1">
        <f t="shared" ref="N168:N177" si="319">SQRT(N167^2+2*$P$195*9.81* $C168)</f>
        <v>208.73826700030577</v>
      </c>
      <c r="O168" s="1">
        <f t="shared" si="274"/>
        <v>198.80720489699695</v>
      </c>
      <c r="P168" s="1">
        <f t="shared" si="279"/>
        <v>186.01198558455235</v>
      </c>
      <c r="Q168" s="1">
        <f t="shared" si="287"/>
        <v>187.08195978447523</v>
      </c>
      <c r="R168" s="1">
        <f t="shared" si="245"/>
        <v>183.59711905827942</v>
      </c>
      <c r="S168" s="1">
        <f t="shared" si="257"/>
        <v>174.10907634928171</v>
      </c>
      <c r="T168" s="1">
        <f t="shared" si="281"/>
        <v>117.37543980325995</v>
      </c>
      <c r="U168" s="1">
        <f t="shared" si="291"/>
        <v>131.75062771584811</v>
      </c>
      <c r="V168" s="1">
        <f t="shared" si="297"/>
        <v>192.87093672194365</v>
      </c>
      <c r="W168" s="1">
        <f t="shared" si="306"/>
        <v>144.15717344321948</v>
      </c>
      <c r="X168" s="1">
        <f t="shared" si="311"/>
        <v>77.637015883014925</v>
      </c>
      <c r="Y168" s="28">
        <f t="shared" si="312"/>
        <v>51.227518578201703</v>
      </c>
      <c r="Z168" s="10">
        <f t="shared" si="277"/>
        <v>132.93341410523067</v>
      </c>
      <c r="AA168" s="1">
        <f t="shared" si="286"/>
        <v>151.37233076292384</v>
      </c>
      <c r="AB168" s="1">
        <f t="shared" si="301"/>
        <v>160.12753328142264</v>
      </c>
      <c r="AC168" s="1">
        <f t="shared" ref="AC168:AC176" si="320">SQRT(AC169^2+2*$P$195*9.81* $C168)</f>
        <v>172.22724512014202</v>
      </c>
      <c r="AD168" s="1">
        <f t="shared" si="292"/>
        <v>223.01449970618509</v>
      </c>
      <c r="AE168" s="1">
        <f t="shared" ref="AE168:AE176" si="321">SQRT(AE169^2+2*$P$195*9.81* $C168)</f>
        <v>232.24608898250409</v>
      </c>
      <c r="AF168" s="1">
        <f t="shared" si="293"/>
        <v>281.52684089414561</v>
      </c>
      <c r="AG168" s="1">
        <f t="shared" si="305"/>
        <v>304.66317878297565</v>
      </c>
      <c r="AH168" s="1">
        <f t="shared" ref="AH168:AH176" si="322">SQRT(AH169^2+2*$P$195*9.81* $C168)</f>
        <v>301.97640540659972</v>
      </c>
      <c r="AI168" s="1">
        <f t="shared" si="275"/>
        <v>305.86395995435038</v>
      </c>
      <c r="AJ168" s="1">
        <f t="shared" si="280"/>
        <v>309.34786704470366</v>
      </c>
      <c r="AK168" s="1">
        <f t="shared" si="288"/>
        <v>322.83311031677056</v>
      </c>
      <c r="AL168" s="1">
        <f t="shared" si="246"/>
        <v>351.8723476923131</v>
      </c>
      <c r="AM168" s="1">
        <f t="shared" si="258"/>
        <v>351.06646587106553</v>
      </c>
      <c r="AN168" s="1">
        <f t="shared" si="282"/>
        <v>341.89677400789952</v>
      </c>
      <c r="AO168" s="1">
        <f t="shared" si="294"/>
        <v>362.25712958549201</v>
      </c>
      <c r="AP168" s="1">
        <f t="shared" si="298"/>
        <v>393.20779852897124</v>
      </c>
      <c r="AQ168" s="1">
        <f t="shared" si="307"/>
        <v>375.74792022197357</v>
      </c>
      <c r="AR168" s="1">
        <f t="shared" si="313"/>
        <v>361.91202965806445</v>
      </c>
      <c r="AS168" s="23">
        <f t="shared" si="314"/>
        <v>51.227518578201703</v>
      </c>
      <c r="AT168" s="31">
        <f t="shared" si="250"/>
        <v>51.227518578201703</v>
      </c>
      <c r="AU168" s="6">
        <f t="shared" si="309"/>
        <v>0.97603790672921575</v>
      </c>
      <c r="AX168" s="58"/>
      <c r="AY168" s="34" t="s">
        <v>2</v>
      </c>
      <c r="AZ168" s="34">
        <v>3.044</v>
      </c>
      <c r="BA168" s="34">
        <v>87.483000000000004</v>
      </c>
    </row>
    <row r="169" spans="1:53" x14ac:dyDescent="0.25">
      <c r="A169" s="62"/>
      <c r="B169" s="62"/>
      <c r="C169" s="10">
        <f t="shared" si="315"/>
        <v>50</v>
      </c>
      <c r="D169" s="1">
        <f t="shared" si="316"/>
        <v>5480.5500000000011</v>
      </c>
      <c r="E169" s="6">
        <f t="shared" si="310"/>
        <v>159.23126666666667</v>
      </c>
      <c r="F169" s="10">
        <f t="shared" si="276"/>
        <v>341.2405630426619</v>
      </c>
      <c r="G169" s="1">
        <f t="shared" si="285"/>
        <v>334.87241600436465</v>
      </c>
      <c r="H169" s="1">
        <f t="shared" si="299"/>
        <v>326.9077630396265</v>
      </c>
      <c r="I169" s="1">
        <f t="shared" si="317"/>
        <v>311.83220572444327</v>
      </c>
      <c r="J169" s="1">
        <f t="shared" si="289"/>
        <v>286.39293774672603</v>
      </c>
      <c r="K169" s="1">
        <f t="shared" si="318"/>
        <v>261.25349678211808</v>
      </c>
      <c r="L169" s="1">
        <f t="shared" si="290"/>
        <v>238.47997839616963</v>
      </c>
      <c r="M169" s="1">
        <f t="shared" si="304"/>
        <v>230.0398166451786</v>
      </c>
      <c r="N169" s="1">
        <f t="shared" si="319"/>
        <v>211.35369433792951</v>
      </c>
      <c r="O169" s="1">
        <f t="shared" si="274"/>
        <v>201.55154357869981</v>
      </c>
      <c r="P169" s="1">
        <f t="shared" si="279"/>
        <v>188.94226308877461</v>
      </c>
      <c r="Q169" s="1">
        <f t="shared" si="287"/>
        <v>189.99573594373115</v>
      </c>
      <c r="R169" s="1">
        <f t="shared" si="245"/>
        <v>186.56532937955012</v>
      </c>
      <c r="S169" s="1">
        <f t="shared" si="257"/>
        <v>177.23625607420172</v>
      </c>
      <c r="T169" s="1">
        <f t="shared" si="281"/>
        <v>121.9660357190013</v>
      </c>
      <c r="U169" s="1">
        <f t="shared" si="291"/>
        <v>135.85635025099123</v>
      </c>
      <c r="V169" s="1">
        <f t="shared" si="297"/>
        <v>195.69853916675004</v>
      </c>
      <c r="W169" s="1">
        <f t="shared" si="306"/>
        <v>147.91893271362684</v>
      </c>
      <c r="X169" s="1">
        <f t="shared" si="311"/>
        <v>84.416978358737239</v>
      </c>
      <c r="Y169" s="28">
        <f t="shared" si="312"/>
        <v>51.227518578201703</v>
      </c>
      <c r="Z169" s="10">
        <f t="shared" si="277"/>
        <v>128.73450425458103</v>
      </c>
      <c r="AA169" s="1">
        <f t="shared" si="286"/>
        <v>147.69855287239622</v>
      </c>
      <c r="AB169" s="1">
        <f t="shared" si="301"/>
        <v>156.65920628802226</v>
      </c>
      <c r="AC169" s="1">
        <f t="shared" si="320"/>
        <v>169.00740800826892</v>
      </c>
      <c r="AD169" s="1">
        <f t="shared" si="292"/>
        <v>220.53740517018883</v>
      </c>
      <c r="AE169" s="1">
        <f t="shared" si="321"/>
        <v>229.86849685781044</v>
      </c>
      <c r="AF169" s="1">
        <f t="shared" si="293"/>
        <v>279.56867160652598</v>
      </c>
      <c r="AG169" s="1">
        <f t="shared" si="305"/>
        <v>302.85463923497588</v>
      </c>
      <c r="AH169" s="1">
        <f t="shared" si="322"/>
        <v>300.15167736044901</v>
      </c>
      <c r="AI169" s="1">
        <f t="shared" si="275"/>
        <v>304.06256263959307</v>
      </c>
      <c r="AJ169" s="1">
        <f t="shared" si="280"/>
        <v>307.56687540290756</v>
      </c>
      <c r="AK169" s="1">
        <f t="shared" si="288"/>
        <v>321.12691745912576</v>
      </c>
      <c r="AL169" s="1">
        <f t="shared" si="246"/>
        <v>350.3076206286413</v>
      </c>
      <c r="AM169" s="1">
        <f t="shared" si="258"/>
        <v>349.49813083792026</v>
      </c>
      <c r="AN169" s="1">
        <f t="shared" si="282"/>
        <v>340.28617967382792</v>
      </c>
      <c r="AO169" s="1">
        <f t="shared" si="294"/>
        <v>360.73745014278728</v>
      </c>
      <c r="AP169" s="1">
        <f t="shared" si="298"/>
        <v>391.80818371238752</v>
      </c>
      <c r="AQ169" s="1">
        <f t="shared" si="307"/>
        <v>374.28302065567794</v>
      </c>
      <c r="AR169" s="1">
        <f t="shared" si="313"/>
        <v>360.39089501709071</v>
      </c>
      <c r="AS169" s="23">
        <f t="shared" si="314"/>
        <v>51.227518578201703</v>
      </c>
      <c r="AT169" s="31">
        <f t="shared" si="250"/>
        <v>51.227518578201703</v>
      </c>
      <c r="AU169" s="6">
        <f t="shared" si="309"/>
        <v>0.97603790672921575</v>
      </c>
      <c r="AX169" s="58"/>
      <c r="AY169" s="34" t="s">
        <v>2</v>
      </c>
      <c r="AZ169" s="34">
        <v>3.1219999999999999</v>
      </c>
      <c r="BA169" s="34">
        <v>87.938999999999993</v>
      </c>
    </row>
    <row r="170" spans="1:53" x14ac:dyDescent="0.25">
      <c r="A170" s="62"/>
      <c r="B170" s="62"/>
      <c r="C170" s="10">
        <f t="shared" si="315"/>
        <v>50</v>
      </c>
      <c r="D170" s="1">
        <f t="shared" si="316"/>
        <v>5530.5500000000011</v>
      </c>
      <c r="E170" s="6">
        <f t="shared" si="310"/>
        <v>159.23126666666667</v>
      </c>
      <c r="F170" s="10">
        <f t="shared" si="276"/>
        <v>342.84667398951518</v>
      </c>
      <c r="G170" s="1">
        <f t="shared" si="285"/>
        <v>336.50892261662284</v>
      </c>
      <c r="H170" s="1">
        <f t="shared" si="299"/>
        <v>328.58393986251457</v>
      </c>
      <c r="I170" s="1">
        <f t="shared" si="317"/>
        <v>313.58897386064376</v>
      </c>
      <c r="J170" s="1">
        <f t="shared" si="289"/>
        <v>288.30476026455079</v>
      </c>
      <c r="K170" s="1">
        <f t="shared" si="318"/>
        <v>263.34788698769574</v>
      </c>
      <c r="L170" s="1">
        <f t="shared" si="290"/>
        <v>240.77254846812903</v>
      </c>
      <c r="M170" s="1">
        <f t="shared" si="304"/>
        <v>232.41565618982597</v>
      </c>
      <c r="N170" s="1">
        <f t="shared" si="319"/>
        <v>213.93714990690825</v>
      </c>
      <c r="O170" s="1">
        <f t="shared" si="274"/>
        <v>204.25901380099859</v>
      </c>
      <c r="P170" s="1">
        <f t="shared" si="279"/>
        <v>191.8277841740026</v>
      </c>
      <c r="Q170" s="1">
        <f t="shared" si="287"/>
        <v>192.86549633565878</v>
      </c>
      <c r="R170" s="1">
        <f t="shared" si="245"/>
        <v>189.48705002321407</v>
      </c>
      <c r="S170" s="1">
        <f t="shared" si="257"/>
        <v>180.30920793791981</v>
      </c>
      <c r="T170" s="1">
        <f t="shared" si="281"/>
        <v>126.39000699821446</v>
      </c>
      <c r="U170" s="1">
        <f t="shared" si="291"/>
        <v>139.84158145387232</v>
      </c>
      <c r="V170" s="1">
        <f t="shared" si="297"/>
        <v>198.48586406089476</v>
      </c>
      <c r="W170" s="1">
        <f t="shared" si="306"/>
        <v>151.58736970849012</v>
      </c>
      <c r="X170" s="1">
        <f t="shared" si="311"/>
        <v>90.691489320770955</v>
      </c>
      <c r="Y170" s="28">
        <f t="shared" si="312"/>
        <v>51.227518578201703</v>
      </c>
      <c r="Z170" s="10">
        <f t="shared" si="277"/>
        <v>124.39394111319383</v>
      </c>
      <c r="AA170" s="1">
        <f t="shared" si="286"/>
        <v>143.93103390374162</v>
      </c>
      <c r="AB170" s="1">
        <f t="shared" si="301"/>
        <v>153.11233429999399</v>
      </c>
      <c r="AC170" s="1">
        <f t="shared" si="320"/>
        <v>165.72502515212807</v>
      </c>
      <c r="AD170" s="1">
        <f t="shared" si="292"/>
        <v>218.03216982638142</v>
      </c>
      <c r="AE170" s="1">
        <f t="shared" si="321"/>
        <v>227.46605427550989</v>
      </c>
      <c r="AF170" s="1">
        <f t="shared" si="293"/>
        <v>277.5966897206045</v>
      </c>
      <c r="AG170" s="1">
        <f t="shared" si="305"/>
        <v>301.03523465891396</v>
      </c>
      <c r="AH170" s="1">
        <f t="shared" si="322"/>
        <v>298.3157880875417</v>
      </c>
      <c r="AI170" s="1">
        <f t="shared" si="275"/>
        <v>302.25042927836591</v>
      </c>
      <c r="AJ170" s="1">
        <f t="shared" si="280"/>
        <v>305.77551053854472</v>
      </c>
      <c r="AK170" s="1">
        <f t="shared" si="288"/>
        <v>319.41161080461706</v>
      </c>
      <c r="AL170" s="1">
        <f t="shared" si="246"/>
        <v>348.73587293322731</v>
      </c>
      <c r="AM170" s="1">
        <f t="shared" si="258"/>
        <v>347.92272627582122</v>
      </c>
      <c r="AN170" s="1">
        <f t="shared" si="282"/>
        <v>338.66792596437102</v>
      </c>
      <c r="AO170" s="1">
        <f t="shared" si="294"/>
        <v>359.21134160201558</v>
      </c>
      <c r="AP170" s="1">
        <f t="shared" si="298"/>
        <v>390.4035512440941</v>
      </c>
      <c r="AQ170" s="1">
        <f t="shared" si="307"/>
        <v>372.81236507275162</v>
      </c>
      <c r="AR170" s="1">
        <f t="shared" si="313"/>
        <v>358.86331271282063</v>
      </c>
      <c r="AS170" s="23">
        <f t="shared" si="314"/>
        <v>51.227518578201703</v>
      </c>
      <c r="AT170" s="31">
        <f t="shared" si="250"/>
        <v>51.227518578201703</v>
      </c>
      <c r="AU170" s="6">
        <f t="shared" si="309"/>
        <v>0.97603790672921575</v>
      </c>
      <c r="AX170" s="58"/>
      <c r="AY170" s="34" t="s">
        <v>2</v>
      </c>
      <c r="AZ170" s="34">
        <v>3.2170000000000001</v>
      </c>
      <c r="BA170" s="34">
        <v>103.405</v>
      </c>
    </row>
    <row r="171" spans="1:53" x14ac:dyDescent="0.25">
      <c r="A171" s="62"/>
      <c r="B171" s="62"/>
      <c r="C171" s="10">
        <f t="shared" si="315"/>
        <v>50</v>
      </c>
      <c r="D171" s="1">
        <f t="shared" si="316"/>
        <v>5580.5500000000011</v>
      </c>
      <c r="E171" s="6">
        <f t="shared" si="310"/>
        <v>159.23126666666667</v>
      </c>
      <c r="F171" s="10">
        <f t="shared" si="276"/>
        <v>344.44529589714665</v>
      </c>
      <c r="G171" s="1">
        <f t="shared" si="285"/>
        <v>338.13750901164491</v>
      </c>
      <c r="H171" s="1">
        <f t="shared" si="299"/>
        <v>330.25160943676349</v>
      </c>
      <c r="I171" s="1">
        <f t="shared" si="317"/>
        <v>315.33595501777387</v>
      </c>
      <c r="J171" s="1">
        <f t="shared" si="289"/>
        <v>290.20398824137499</v>
      </c>
      <c r="K171" s="1">
        <f t="shared" si="318"/>
        <v>265.42575154058466</v>
      </c>
      <c r="L171" s="1">
        <f t="shared" si="290"/>
        <v>243.04349424709469</v>
      </c>
      <c r="M171" s="1">
        <f t="shared" si="304"/>
        <v>234.76745354104642</v>
      </c>
      <c r="N171" s="1">
        <f t="shared" si="319"/>
        <v>216.48977830440617</v>
      </c>
      <c r="O171" s="1">
        <f t="shared" si="274"/>
        <v>206.93106272127568</v>
      </c>
      <c r="P171" s="1">
        <f t="shared" si="279"/>
        <v>194.67053906821064</v>
      </c>
      <c r="Q171" s="1">
        <f t="shared" si="287"/>
        <v>195.69317738950434</v>
      </c>
      <c r="R171" s="1">
        <f t="shared" si="245"/>
        <v>192.36439932196402</v>
      </c>
      <c r="S171" s="1">
        <f t="shared" si="257"/>
        <v>183.3306588304313</v>
      </c>
      <c r="T171" s="1">
        <f t="shared" si="281"/>
        <v>130.66427923885203</v>
      </c>
      <c r="U171" s="1">
        <f t="shared" si="291"/>
        <v>143.71634529001915</v>
      </c>
      <c r="V171" s="1">
        <f t="shared" si="297"/>
        <v>201.23458507920549</v>
      </c>
      <c r="W171" s="1">
        <f t="shared" si="306"/>
        <v>155.16910341668688</v>
      </c>
      <c r="X171" s="1">
        <f t="shared" si="311"/>
        <v>96.559133359923607</v>
      </c>
      <c r="Y171" s="28">
        <f t="shared" si="312"/>
        <v>51.227518578201703</v>
      </c>
      <c r="Z171" s="10">
        <f t="shared" si="277"/>
        <v>119.89634100202031</v>
      </c>
      <c r="AA171" s="1">
        <f t="shared" si="286"/>
        <v>140.0622094663654</v>
      </c>
      <c r="AB171" s="1">
        <f t="shared" si="301"/>
        <v>149.48132630798108</v>
      </c>
      <c r="AC171" s="1">
        <f t="shared" si="320"/>
        <v>162.37630357189894</v>
      </c>
      <c r="AD171" s="1">
        <f t="shared" si="292"/>
        <v>215.49781223761883</v>
      </c>
      <c r="AE171" s="1">
        <f t="shared" si="321"/>
        <v>225.03796534733692</v>
      </c>
      <c r="AF171" s="1">
        <f t="shared" si="293"/>
        <v>275.61059875091445</v>
      </c>
      <c r="AG171" s="1">
        <f t="shared" si="305"/>
        <v>299.20476685064261</v>
      </c>
      <c r="AH171" s="1">
        <f t="shared" si="322"/>
        <v>296.46853023936808</v>
      </c>
      <c r="AI171" s="1">
        <f t="shared" si="275"/>
        <v>300.42736559600638</v>
      </c>
      <c r="AJ171" s="1">
        <f t="shared" si="280"/>
        <v>303.97358905850302</v>
      </c>
      <c r="AK171" s="1">
        <f t="shared" si="288"/>
        <v>317.68704272727297</v>
      </c>
      <c r="AL171" s="1">
        <f t="shared" si="246"/>
        <v>347.15700924869725</v>
      </c>
      <c r="AM171" s="1">
        <f t="shared" si="258"/>
        <v>346.34015571284834</v>
      </c>
      <c r="AN171" s="1">
        <f t="shared" si="282"/>
        <v>337.0419025536865</v>
      </c>
      <c r="AO171" s="1">
        <f t="shared" si="294"/>
        <v>357.67872167004839</v>
      </c>
      <c r="AP171" s="1">
        <f t="shared" si="298"/>
        <v>388.99384676881459</v>
      </c>
      <c r="AQ171" s="1">
        <f t="shared" si="307"/>
        <v>371.33588508402823</v>
      </c>
      <c r="AR171" s="1">
        <f t="shared" si="313"/>
        <v>357.32920005398341</v>
      </c>
      <c r="AS171" s="23">
        <f t="shared" si="314"/>
        <v>51.227518578201703</v>
      </c>
      <c r="AT171" s="31">
        <f t="shared" si="250"/>
        <v>51.227518578201703</v>
      </c>
      <c r="AU171" s="6">
        <f t="shared" si="309"/>
        <v>0.97603790672921575</v>
      </c>
      <c r="AX171" s="58"/>
      <c r="AY171" s="34" t="s">
        <v>2</v>
      </c>
      <c r="AZ171" s="34">
        <v>3.306</v>
      </c>
      <c r="BA171" s="34">
        <v>114.828</v>
      </c>
    </row>
    <row r="172" spans="1:53" x14ac:dyDescent="0.25">
      <c r="A172" s="62"/>
      <c r="B172" s="62"/>
      <c r="C172" s="10">
        <f t="shared" si="315"/>
        <v>50</v>
      </c>
      <c r="D172" s="1">
        <f t="shared" si="316"/>
        <v>5630.5500000000011</v>
      </c>
      <c r="E172" s="6">
        <f t="shared" si="310"/>
        <v>159.23126666666667</v>
      </c>
      <c r="F172" s="10">
        <f t="shared" si="276"/>
        <v>346.03653255931363</v>
      </c>
      <c r="G172" s="1">
        <f t="shared" si="285"/>
        <v>339.75828908298945</v>
      </c>
      <c r="H172" s="1">
        <f t="shared" si="299"/>
        <v>331.91089999512303</v>
      </c>
      <c r="I172" s="1">
        <f t="shared" si="317"/>
        <v>317.07331096604696</v>
      </c>
      <c r="J172" s="1">
        <f t="shared" si="289"/>
        <v>292.09086735329487</v>
      </c>
      <c r="K172" s="1">
        <f t="shared" si="318"/>
        <v>267.48747555892066</v>
      </c>
      <c r="L172" s="1">
        <f t="shared" si="290"/>
        <v>245.29341633202785</v>
      </c>
      <c r="M172" s="1">
        <f t="shared" si="304"/>
        <v>237.09592413651356</v>
      </c>
      <c r="N172" s="1">
        <f t="shared" si="319"/>
        <v>219.01265742027545</v>
      </c>
      <c r="O172" s="1">
        <f t="shared" si="274"/>
        <v>209.56904523081775</v>
      </c>
      <c r="P172" s="1">
        <f t="shared" si="279"/>
        <v>197.47237472899272</v>
      </c>
      <c r="Q172" s="1">
        <f t="shared" si="287"/>
        <v>198.48057758077996</v>
      </c>
      <c r="R172" s="1">
        <f t="shared" si="245"/>
        <v>195.19933946225339</v>
      </c>
      <c r="S172" s="1">
        <f t="shared" si="257"/>
        <v>186.30311448604394</v>
      </c>
      <c r="T172" s="1">
        <f t="shared" si="281"/>
        <v>134.80309295045384</v>
      </c>
      <c r="U172" s="1">
        <f t="shared" si="291"/>
        <v>147.48934844089592</v>
      </c>
      <c r="V172" s="1">
        <f t="shared" si="297"/>
        <v>203.94626309888591</v>
      </c>
      <c r="W172" s="1">
        <f t="shared" si="306"/>
        <v>158.67000553078225</v>
      </c>
      <c r="X172" s="1">
        <f t="shared" si="311"/>
        <v>102.09008881972585</v>
      </c>
      <c r="Y172" s="28">
        <f t="shared" si="312"/>
        <v>51.227518578201703</v>
      </c>
      <c r="Z172" s="10">
        <f t="shared" si="277"/>
        <v>115.22331615464265</v>
      </c>
      <c r="AA172" s="1">
        <f t="shared" si="286"/>
        <v>136.08343955309189</v>
      </c>
      <c r="AB172" s="1">
        <f t="shared" si="301"/>
        <v>145.75989474060796</v>
      </c>
      <c r="AC172" s="1">
        <f t="shared" si="320"/>
        <v>158.95705068248304</v>
      </c>
      <c r="AD172" s="1">
        <f t="shared" si="292"/>
        <v>212.93329255708235</v>
      </c>
      <c r="AE172" s="1">
        <f t="shared" si="321"/>
        <v>222.5833907722434</v>
      </c>
      <c r="AF172" s="1">
        <f t="shared" si="293"/>
        <v>273.61009145102372</v>
      </c>
      <c r="AG172" s="1">
        <f t="shared" si="305"/>
        <v>297.36303150551078</v>
      </c>
      <c r="AH172" s="1">
        <f t="shared" si="322"/>
        <v>294.60968996672716</v>
      </c>
      <c r="AI172" s="1">
        <f t="shared" si="275"/>
        <v>298.59317138701698</v>
      </c>
      <c r="AJ172" s="1">
        <f t="shared" si="280"/>
        <v>302.16092210129966</v>
      </c>
      <c r="AK172" s="1">
        <f t="shared" si="288"/>
        <v>315.95306157212684</v>
      </c>
      <c r="AL172" s="1">
        <f t="shared" si="246"/>
        <v>345.57093203928491</v>
      </c>
      <c r="AM172" s="1">
        <f t="shared" si="258"/>
        <v>344.75032046279529</v>
      </c>
      <c r="AN172" s="1">
        <f t="shared" si="282"/>
        <v>335.40799644166015</v>
      </c>
      <c r="AO172" s="1">
        <f t="shared" si="294"/>
        <v>356.13950628302939</v>
      </c>
      <c r="AP172" s="1">
        <f t="shared" si="298"/>
        <v>387.57901494275978</v>
      </c>
      <c r="AQ172" s="1">
        <f t="shared" si="307"/>
        <v>369.8535109352602</v>
      </c>
      <c r="AR172" s="1">
        <f t="shared" si="313"/>
        <v>355.7884725665233</v>
      </c>
      <c r="AS172" s="23">
        <f t="shared" si="314"/>
        <v>51.227518578201703</v>
      </c>
      <c r="AT172" s="31">
        <f t="shared" si="250"/>
        <v>51.227518578201703</v>
      </c>
      <c r="AU172" s="6">
        <f t="shared" si="309"/>
        <v>0.97603790672921575</v>
      </c>
      <c r="AX172" s="58"/>
      <c r="AY172" s="34" t="s">
        <v>2</v>
      </c>
      <c r="AZ172" s="34">
        <v>3.3809999999999998</v>
      </c>
      <c r="BA172" s="34">
        <v>122.626</v>
      </c>
    </row>
    <row r="173" spans="1:53" x14ac:dyDescent="0.25">
      <c r="A173" s="62"/>
      <c r="B173" s="62"/>
      <c r="C173" s="10">
        <f t="shared" si="315"/>
        <v>50</v>
      </c>
      <c r="D173" s="1">
        <f t="shared" si="316"/>
        <v>5680.5500000000011</v>
      </c>
      <c r="E173" s="6">
        <f t="shared" si="310"/>
        <v>159.23126666666667</v>
      </c>
      <c r="F173" s="10">
        <f t="shared" si="276"/>
        <v>347.62048539416219</v>
      </c>
      <c r="G173" s="1">
        <f t="shared" si="285"/>
        <v>341.37137402043572</v>
      </c>
      <c r="H173" s="1">
        <f t="shared" si="299"/>
        <v>333.56193658085834</v>
      </c>
      <c r="I173" s="1">
        <f t="shared" si="317"/>
        <v>318.8011990676502</v>
      </c>
      <c r="J173" s="1">
        <f t="shared" si="289"/>
        <v>293.96563539162207</v>
      </c>
      <c r="K173" s="1">
        <f t="shared" si="318"/>
        <v>269.53342943108964</v>
      </c>
      <c r="L173" s="1">
        <f t="shared" si="290"/>
        <v>247.52288802419372</v>
      </c>
      <c r="M173" s="1">
        <f t="shared" si="304"/>
        <v>239.40174861965272</v>
      </c>
      <c r="N173" s="1">
        <f t="shared" si="319"/>
        <v>221.50680375620729</v>
      </c>
      <c r="O173" s="1">
        <f t="shared" si="274"/>
        <v>212.17423198625355</v>
      </c>
      <c r="P173" s="1">
        <f t="shared" si="279"/>
        <v>200.23500887983531</v>
      </c>
      <c r="Q173" s="1">
        <f t="shared" si="287"/>
        <v>201.22937081052561</v>
      </c>
      <c r="R173" s="1">
        <f t="shared" si="245"/>
        <v>197.99369213815888</v>
      </c>
      <c r="S173" s="1">
        <f t="shared" si="257"/>
        <v>189.22888380794302</v>
      </c>
      <c r="T173" s="1">
        <f t="shared" si="281"/>
        <v>138.81856456903989</v>
      </c>
      <c r="U173" s="1">
        <f t="shared" si="291"/>
        <v>151.16821062485329</v>
      </c>
      <c r="V173" s="1">
        <f t="shared" si="297"/>
        <v>206.62235656385297</v>
      </c>
      <c r="W173" s="1">
        <f t="shared" si="306"/>
        <v>162.09531348912736</v>
      </c>
      <c r="X173" s="1">
        <f t="shared" si="311"/>
        <v>107.33641616534211</v>
      </c>
      <c r="Y173" s="28">
        <f t="shared" si="312"/>
        <v>51.227518578201703</v>
      </c>
      <c r="Z173" s="10">
        <f t="shared" si="277"/>
        <v>110.35258304939097</v>
      </c>
      <c r="AA173" s="1">
        <f t="shared" si="286"/>
        <v>131.98478139770515</v>
      </c>
      <c r="AB173" s="1">
        <f t="shared" si="301"/>
        <v>141.94092755365915</v>
      </c>
      <c r="AC173" s="1">
        <f t="shared" si="320"/>
        <v>155.46261274555204</v>
      </c>
      <c r="AD173" s="1">
        <f t="shared" si="292"/>
        <v>210.33750754252085</v>
      </c>
      <c r="AE173" s="1">
        <f t="shared" si="321"/>
        <v>220.10144444703042</v>
      </c>
      <c r="AF173" s="1">
        <f t="shared" si="293"/>
        <v>271.5948492586661</v>
      </c>
      <c r="AG173" s="1">
        <f t="shared" si="305"/>
        <v>295.50981795220849</v>
      </c>
      <c r="AH173" s="1">
        <f t="shared" si="322"/>
        <v>292.7390466307682</v>
      </c>
      <c r="AI173" s="1">
        <f t="shared" si="275"/>
        <v>296.74764025844672</v>
      </c>
      <c r="AJ173" s="1">
        <f t="shared" si="280"/>
        <v>300.33731510604485</v>
      </c>
      <c r="AK173" s="1">
        <f t="shared" si="288"/>
        <v>314.20951149957278</v>
      </c>
      <c r="AL173" s="1">
        <f t="shared" si="246"/>
        <v>343.97754152051857</v>
      </c>
      <c r="AM173" s="1">
        <f t="shared" si="258"/>
        <v>343.15311955335631</v>
      </c>
      <c r="AN173" s="1">
        <f t="shared" si="282"/>
        <v>333.76609186226318</v>
      </c>
      <c r="AO173" s="1">
        <f t="shared" si="294"/>
        <v>354.59360955256926</v>
      </c>
      <c r="AP173" s="1">
        <f t="shared" si="298"/>
        <v>386.15899940827484</v>
      </c>
      <c r="AQ173" s="1">
        <f t="shared" si="307"/>
        <v>368.36517146866453</v>
      </c>
      <c r="AR173" s="1">
        <f t="shared" si="313"/>
        <v>354.24104393932066</v>
      </c>
      <c r="AS173" s="23">
        <f t="shared" si="314"/>
        <v>51.227518578201703</v>
      </c>
      <c r="AT173" s="31">
        <f t="shared" si="250"/>
        <v>51.227518578201703</v>
      </c>
      <c r="AU173" s="6">
        <f t="shared" si="309"/>
        <v>0.97603790672921575</v>
      </c>
      <c r="AX173" s="58"/>
      <c r="AY173" s="34" t="s">
        <v>2</v>
      </c>
      <c r="AZ173" s="34">
        <v>3.4329999999999998</v>
      </c>
      <c r="BA173" s="34">
        <v>130.61000000000001</v>
      </c>
    </row>
    <row r="174" spans="1:53" x14ac:dyDescent="0.25">
      <c r="A174" s="62"/>
      <c r="B174" s="62"/>
      <c r="C174" s="10">
        <f t="shared" si="315"/>
        <v>50</v>
      </c>
      <c r="D174" s="1">
        <f t="shared" si="316"/>
        <v>5730.5500000000011</v>
      </c>
      <c r="E174" s="6">
        <f t="shared" si="310"/>
        <v>159.23126666666667</v>
      </c>
      <c r="F174" s="10">
        <f t="shared" si="276"/>
        <v>349.19725351965889</v>
      </c>
      <c r="G174" s="1">
        <f t="shared" si="285"/>
        <v>342.9768723990004</v>
      </c>
      <c r="H174" s="1">
        <f t="shared" si="299"/>
        <v>335.20484115772041</v>
      </c>
      <c r="I174" s="1">
        <f t="shared" si="317"/>
        <v>320.51977244309211</v>
      </c>
      <c r="J174" s="1">
        <f t="shared" si="289"/>
        <v>295.82852261267857</v>
      </c>
      <c r="K174" s="1">
        <f t="shared" si="318"/>
        <v>271.56396959258825</v>
      </c>
      <c r="L174" s="1">
        <f t="shared" si="290"/>
        <v>249.73245703319691</v>
      </c>
      <c r="M174" s="1">
        <f t="shared" si="304"/>
        <v>241.68557516357362</v>
      </c>
      <c r="N174" s="1">
        <f t="shared" si="319"/>
        <v>223.97317721167178</v>
      </c>
      <c r="O174" s="1">
        <f t="shared" si="274"/>
        <v>214.74781656388626</v>
      </c>
      <c r="P174" s="1">
        <f t="shared" si="279"/>
        <v>202.96004232633507</v>
      </c>
      <c r="Q174" s="1">
        <f t="shared" si="287"/>
        <v>203.94111816110063</v>
      </c>
      <c r="R174" s="1">
        <f t="shared" si="245"/>
        <v>200.7491522435401</v>
      </c>
      <c r="S174" s="1">
        <f t="shared" si="257"/>
        <v>192.11009985734742</v>
      </c>
      <c r="T174" s="1">
        <f t="shared" si="281"/>
        <v>142.72110519824565</v>
      </c>
      <c r="U174" s="1">
        <f t="shared" si="291"/>
        <v>154.75964559121996</v>
      </c>
      <c r="V174" s="1">
        <f t="shared" si="297"/>
        <v>209.26423065588634</v>
      </c>
      <c r="W174" s="1">
        <f t="shared" si="306"/>
        <v>165.44972243898891</v>
      </c>
      <c r="X174" s="1">
        <f t="shared" si="311"/>
        <v>112.33799996091935</v>
      </c>
      <c r="Y174" s="28">
        <f t="shared" si="312"/>
        <v>51.227518578201703</v>
      </c>
      <c r="Z174" s="10">
        <f t="shared" si="277"/>
        <v>105.25669853112785</v>
      </c>
      <c r="AA174" s="1">
        <f t="shared" si="286"/>
        <v>127.75469666748073</v>
      </c>
      <c r="AB174" s="1">
        <f t="shared" si="301"/>
        <v>138.01632843541779</v>
      </c>
      <c r="AC174" s="1">
        <f t="shared" si="320"/>
        <v>151.88780056895115</v>
      </c>
      <c r="AD174" s="1">
        <f t="shared" si="292"/>
        <v>207.70928500960184</v>
      </c>
      <c r="AE174" s="1">
        <f t="shared" si="321"/>
        <v>217.59118972897136</v>
      </c>
      <c r="AF174" s="1">
        <f t="shared" si="293"/>
        <v>269.56454170353629</v>
      </c>
      <c r="AG174" s="1">
        <f t="shared" si="305"/>
        <v>293.64490887149299</v>
      </c>
      <c r="AH174" s="1">
        <f t="shared" si="322"/>
        <v>290.85637249730507</v>
      </c>
      <c r="AI174" s="1">
        <f t="shared" si="275"/>
        <v>294.89055935881788</v>
      </c>
      <c r="AJ174" s="1">
        <f t="shared" si="280"/>
        <v>298.50256756870232</v>
      </c>
      <c r="AK174" s="1">
        <f t="shared" si="288"/>
        <v>312.45623232190485</v>
      </c>
      <c r="AL174" s="1">
        <f t="shared" si="246"/>
        <v>342.37673558596248</v>
      </c>
      <c r="AM174" s="1">
        <f t="shared" si="258"/>
        <v>341.54844965129041</v>
      </c>
      <c r="AN174" s="1">
        <f t="shared" si="282"/>
        <v>332.11607018783161</v>
      </c>
      <c r="AO174" s="1">
        <f t="shared" si="294"/>
        <v>353.04094370981949</v>
      </c>
      <c r="AP174" s="1">
        <f t="shared" si="298"/>
        <v>384.7337427676444</v>
      </c>
      <c r="AQ174" s="1">
        <f t="shared" si="307"/>
        <v>366.87079408306494</v>
      </c>
      <c r="AR174" s="1">
        <f t="shared" si="313"/>
        <v>352.68682596776949</v>
      </c>
      <c r="AS174" s="23">
        <f t="shared" si="314"/>
        <v>51.227518578201703</v>
      </c>
      <c r="AT174" s="31">
        <f t="shared" si="250"/>
        <v>51.227518578201703</v>
      </c>
      <c r="AU174" s="6">
        <f t="shared" si="309"/>
        <v>0.97603790672921575</v>
      </c>
      <c r="AX174" s="58"/>
      <c r="AY174" s="34" t="s">
        <v>2</v>
      </c>
      <c r="AZ174" s="34">
        <v>3.4969999999999999</v>
      </c>
      <c r="BA174" s="34">
        <v>143.304</v>
      </c>
    </row>
    <row r="175" spans="1:53" x14ac:dyDescent="0.25">
      <c r="A175" s="62"/>
      <c r="B175" s="62"/>
      <c r="C175" s="10">
        <f t="shared" si="315"/>
        <v>50</v>
      </c>
      <c r="D175" s="1">
        <f t="shared" si="316"/>
        <v>5780.5500000000011</v>
      </c>
      <c r="E175" s="6">
        <f t="shared" si="310"/>
        <v>159.23126666666667</v>
      </c>
      <c r="F175" s="10">
        <f t="shared" si="276"/>
        <v>350.76693382597074</v>
      </c>
      <c r="G175" s="1">
        <f t="shared" si="285"/>
        <v>344.57489026422138</v>
      </c>
      <c r="H175" s="1">
        <f t="shared" si="299"/>
        <v>336.83973271508899</v>
      </c>
      <c r="I175" s="1">
        <f t="shared" si="317"/>
        <v>322.22918012956484</v>
      </c>
      <c r="J175" s="1">
        <f t="shared" si="289"/>
        <v>297.67975206788935</v>
      </c>
      <c r="K175" s="1">
        <f t="shared" si="318"/>
        <v>273.57943925098647</v>
      </c>
      <c r="L175" s="1">
        <f t="shared" si="290"/>
        <v>251.92264704833019</v>
      </c>
      <c r="M175" s="1">
        <f t="shared" si="304"/>
        <v>243.94802159916648</v>
      </c>
      <c r="N175" s="1">
        <f t="shared" si="319"/>
        <v>226.41268540055555</v>
      </c>
      <c r="O175" s="1">
        <f t="shared" si="274"/>
        <v>217.29092185122815</v>
      </c>
      <c r="P175" s="1">
        <f t="shared" si="279"/>
        <v>205.6489698031763</v>
      </c>
      <c r="Q175" s="1">
        <f t="shared" si="287"/>
        <v>206.6172782629759</v>
      </c>
      <c r="R175" s="1">
        <f t="shared" si="245"/>
        <v>203.46729989484808</v>
      </c>
      <c r="S175" s="1">
        <f t="shared" si="257"/>
        <v>194.94873804977553</v>
      </c>
      <c r="T175" s="1">
        <f t="shared" si="281"/>
        <v>146.51973883749829</v>
      </c>
      <c r="U175" s="1">
        <f t="shared" si="291"/>
        <v>158.26960511582763</v>
      </c>
      <c r="V175" s="1">
        <f t="shared" si="297"/>
        <v>211.87316543630533</v>
      </c>
      <c r="W175" s="1">
        <f t="shared" si="306"/>
        <v>168.73746073453421</v>
      </c>
      <c r="X175" s="1">
        <f t="shared" si="311"/>
        <v>117.12619790302901</v>
      </c>
      <c r="Y175" s="28">
        <f t="shared" si="312"/>
        <v>51.227518578201703</v>
      </c>
      <c r="Z175" s="10">
        <f t="shared" si="277"/>
        <v>99.901214135128157</v>
      </c>
      <c r="AA175" s="1">
        <f t="shared" si="286"/>
        <v>123.37966818159308</v>
      </c>
      <c r="AB175" s="1">
        <f t="shared" si="301"/>
        <v>133.97681484045333</v>
      </c>
      <c r="AC175" s="1">
        <f t="shared" si="320"/>
        <v>148.22679906708325</v>
      </c>
      <c r="AD175" s="1">
        <f t="shared" si="292"/>
        <v>205.04737764526521</v>
      </c>
      <c r="AE175" s="1">
        <f t="shared" si="321"/>
        <v>215.0516353057312</v>
      </c>
      <c r="AF175" s="1">
        <f t="shared" si="293"/>
        <v>267.51882577463135</v>
      </c>
      <c r="AG175" s="1">
        <f t="shared" si="305"/>
        <v>291.76807999873364</v>
      </c>
      <c r="AH175" s="1">
        <f t="shared" si="322"/>
        <v>288.9614324132047</v>
      </c>
      <c r="AI175" s="1">
        <f t="shared" si="275"/>
        <v>293.02170909159014</v>
      </c>
      <c r="AJ175" s="1">
        <f t="shared" si="280"/>
        <v>296.65647278478133</v>
      </c>
      <c r="AK175" s="1">
        <f t="shared" si="288"/>
        <v>310.6930593315534</v>
      </c>
      <c r="AL175" s="1">
        <f t="shared" si="246"/>
        <v>340.76840973086115</v>
      </c>
      <c r="AM175" s="1">
        <f t="shared" si="258"/>
        <v>339.93620498440595</v>
      </c>
      <c r="AN175" s="1">
        <f t="shared" si="282"/>
        <v>330.45780982904415</v>
      </c>
      <c r="AO175" s="1">
        <f t="shared" si="294"/>
        <v>351.48141904732307</v>
      </c>
      <c r="AP175" s="1">
        <f t="shared" si="298"/>
        <v>383.30318655602116</v>
      </c>
      <c r="AQ175" s="1">
        <f t="shared" si="307"/>
        <v>365.37030469256615</v>
      </c>
      <c r="AR175" s="1">
        <f t="shared" si="313"/>
        <v>351.12572849510718</v>
      </c>
      <c r="AS175" s="23">
        <f t="shared" si="314"/>
        <v>51.227518578201703</v>
      </c>
      <c r="AT175" s="31">
        <f t="shared" si="250"/>
        <v>51.227518578201703</v>
      </c>
      <c r="AU175" s="6">
        <f t="shared" si="309"/>
        <v>0.97603790672921575</v>
      </c>
      <c r="AX175" s="58"/>
      <c r="AY175" s="34" t="s">
        <v>2</v>
      </c>
      <c r="AZ175" s="34">
        <v>3.569</v>
      </c>
      <c r="BA175" s="34">
        <v>162.346</v>
      </c>
    </row>
    <row r="176" spans="1:53" x14ac:dyDescent="0.25">
      <c r="A176" s="62"/>
      <c r="B176" s="62"/>
      <c r="C176" s="10">
        <f t="shared" si="315"/>
        <v>50</v>
      </c>
      <c r="D176" s="1">
        <f t="shared" si="316"/>
        <v>5830.5500000000011</v>
      </c>
      <c r="E176" s="6">
        <f t="shared" si="310"/>
        <v>159.23126666666667</v>
      </c>
      <c r="F176" s="10">
        <f t="shared" si="276"/>
        <v>352.32962104494271</v>
      </c>
      <c r="G176" s="1">
        <f t="shared" si="285"/>
        <v>346.16553121389802</v>
      </c>
      <c r="H176" s="1">
        <f t="shared" si="299"/>
        <v>338.46672736854447</v>
      </c>
      <c r="I176" s="1">
        <f t="shared" si="317"/>
        <v>323.92956723178503</v>
      </c>
      <c r="J176" s="1">
        <f t="shared" si="289"/>
        <v>299.51953991551215</v>
      </c>
      <c r="K176" s="1">
        <f t="shared" si="318"/>
        <v>275.58016906316789</v>
      </c>
      <c r="L176" s="1">
        <f t="shared" si="290"/>
        <v>254.09395918800894</v>
      </c>
      <c r="M176" s="1">
        <f t="shared" si="304"/>
        <v>246.18967736716215</v>
      </c>
      <c r="N176" s="1">
        <f t="shared" si="319"/>
        <v>228.8261875535467</v>
      </c>
      <c r="O176" s="1">
        <f t="shared" si="274"/>
        <v>219.80460577284668</v>
      </c>
      <c r="P176" s="1">
        <f t="shared" si="279"/>
        <v>208.30318956057229</v>
      </c>
      <c r="Q176" s="1">
        <f t="shared" si="287"/>
        <v>209.25921646799699</v>
      </c>
      <c r="R176" s="1">
        <f t="shared" si="245"/>
        <v>206.14961102679783</v>
      </c>
      <c r="S176" s="1">
        <f t="shared" si="257"/>
        <v>197.74663199963734</v>
      </c>
      <c r="T176" s="1">
        <f t="shared" si="281"/>
        <v>150.22234810110214</v>
      </c>
      <c r="U176" s="1">
        <f t="shared" si="291"/>
        <v>161.70339484228529</v>
      </c>
      <c r="V176" s="1">
        <f t="shared" si="297"/>
        <v>214.45036309598547</v>
      </c>
      <c r="W176" s="1">
        <f t="shared" si="306"/>
        <v>171.96235243546326</v>
      </c>
      <c r="X176" s="1">
        <f t="shared" si="311"/>
        <v>121.72619371039053</v>
      </c>
      <c r="Y176" s="28">
        <f t="shared" si="312"/>
        <v>51.227518578201703</v>
      </c>
      <c r="Z176" s="10">
        <f t="shared" si="277"/>
        <v>94.241883394129644</v>
      </c>
      <c r="AA176" s="1">
        <f t="shared" si="286"/>
        <v>118.84368944373955</v>
      </c>
      <c r="AB176" s="1">
        <f t="shared" si="301"/>
        <v>129.81165939465188</v>
      </c>
      <c r="AC176" s="1">
        <f t="shared" si="320"/>
        <v>144.47305617890649</v>
      </c>
      <c r="AD176" s="1">
        <f t="shared" si="292"/>
        <v>202.35045608844081</v>
      </c>
      <c r="AE176" s="1">
        <f t="shared" si="321"/>
        <v>212.48173062093883</v>
      </c>
      <c r="AF176" s="1">
        <f t="shared" si="293"/>
        <v>265.45734524370874</v>
      </c>
      <c r="AG176" s="1">
        <f t="shared" si="305"/>
        <v>289.87909980912292</v>
      </c>
      <c r="AH176" s="1">
        <f t="shared" si="322"/>
        <v>287.05398346354832</v>
      </c>
      <c r="AI176" s="1">
        <f t="shared" si="275"/>
        <v>291.14086281206988</v>
      </c>
      <c r="AJ176" s="1">
        <f t="shared" si="280"/>
        <v>294.79881757752645</v>
      </c>
      <c r="AK176" s="1">
        <f t="shared" si="288"/>
        <v>308.91982312049862</v>
      </c>
      <c r="AL176" s="1">
        <f t="shared" si="246"/>
        <v>339.15245697252448</v>
      </c>
      <c r="AM176" s="1">
        <f t="shared" si="258"/>
        <v>338.31627726019934</v>
      </c>
      <c r="AN176" s="1">
        <f t="shared" si="282"/>
        <v>328.79118613035951</v>
      </c>
      <c r="AO176" s="1">
        <f t="shared" si="294"/>
        <v>349.91494385853247</v>
      </c>
      <c r="AP176" s="1">
        <f t="shared" si="298"/>
        <v>381.86727121344131</v>
      </c>
      <c r="AQ176" s="1">
        <f t="shared" si="307"/>
        <v>363.86362768369503</v>
      </c>
      <c r="AR176" s="1">
        <f t="shared" si="313"/>
        <v>349.55765935138618</v>
      </c>
      <c r="AS176" s="23">
        <f t="shared" si="314"/>
        <v>51.227518578201703</v>
      </c>
      <c r="AT176" s="31">
        <f t="shared" si="250"/>
        <v>51.227518578201703</v>
      </c>
      <c r="AU176" s="6">
        <f t="shared" si="309"/>
        <v>0.97603790672921575</v>
      </c>
      <c r="AX176" s="58"/>
      <c r="AY176" s="34" t="s">
        <v>2</v>
      </c>
      <c r="AZ176" s="34">
        <v>3.6560000000000001</v>
      </c>
      <c r="BA176" s="34">
        <v>194.59899999999999</v>
      </c>
    </row>
    <row r="177" spans="1:53" x14ac:dyDescent="0.25">
      <c r="A177" s="63"/>
      <c r="B177" s="63"/>
      <c r="C177" s="12">
        <v>20.34</v>
      </c>
      <c r="D177" s="5">
        <f t="shared" si="316"/>
        <v>5850.8900000000012</v>
      </c>
      <c r="E177" s="14">
        <f t="shared" si="310"/>
        <v>159.23126666666667</v>
      </c>
      <c r="F177" s="12">
        <f t="shared" si="276"/>
        <v>352.96334251827477</v>
      </c>
      <c r="G177" s="5">
        <f t="shared" si="285"/>
        <v>346.8105164158091</v>
      </c>
      <c r="H177" s="5">
        <f t="shared" si="299"/>
        <v>339.12635525947053</v>
      </c>
      <c r="I177" s="5">
        <f t="shared" si="317"/>
        <v>324.61873609354643</v>
      </c>
      <c r="J177" s="5">
        <f t="shared" si="289"/>
        <v>300.26473999988758</v>
      </c>
      <c r="K177" s="5">
        <f t="shared" si="318"/>
        <v>276.38992180773198</v>
      </c>
      <c r="L177" s="5">
        <f t="shared" si="290"/>
        <v>254.97195804997369</v>
      </c>
      <c r="M177" s="5">
        <f t="shared" si="304"/>
        <v>247.09576390166504</v>
      </c>
      <c r="N177" s="5">
        <f t="shared" si="319"/>
        <v>229.80074718392655</v>
      </c>
      <c r="O177" s="5">
        <f t="shared" si="274"/>
        <v>220.8189847249474</v>
      </c>
      <c r="P177" s="5">
        <f t="shared" si="279"/>
        <v>209.37329838617845</v>
      </c>
      <c r="Q177" s="5">
        <f t="shared" si="287"/>
        <v>210.32446118509378</v>
      </c>
      <c r="R177" s="5">
        <f t="shared" si="245"/>
        <v>207.2308409057398</v>
      </c>
      <c r="S177" s="5">
        <f t="shared" si="257"/>
        <v>198.87355219636419</v>
      </c>
      <c r="T177" s="5">
        <f t="shared" si="281"/>
        <v>151.70271311024305</v>
      </c>
      <c r="U177" s="5">
        <f t="shared" si="291"/>
        <v>163.07957321356963</v>
      </c>
      <c r="V177" s="5">
        <f t="shared" si="297"/>
        <v>215.48994762633362</v>
      </c>
      <c r="W177" s="5">
        <f t="shared" si="306"/>
        <v>173.25706320706951</v>
      </c>
      <c r="X177" s="5">
        <f t="shared" si="311"/>
        <v>123.54847441882688</v>
      </c>
      <c r="Y177" s="29">
        <f t="shared" si="312"/>
        <v>51.227518578201703</v>
      </c>
      <c r="Z177" s="12">
        <f t="shared" ref="Z177:AR177" si="323">Z$5</f>
        <v>88.220250428531031</v>
      </c>
      <c r="AA177" s="5">
        <f t="shared" si="323"/>
        <v>114.12757125515293</v>
      </c>
      <c r="AB177" s="5">
        <f t="shared" si="323"/>
        <v>125.50835396416095</v>
      </c>
      <c r="AC177" s="5">
        <f t="shared" si="323"/>
        <v>140.61914507517625</v>
      </c>
      <c r="AD177" s="5">
        <f t="shared" si="323"/>
        <v>199.6171011692135</v>
      </c>
      <c r="AE177" s="5">
        <f t="shared" si="323"/>
        <v>209.88036079554755</v>
      </c>
      <c r="AF177" s="5">
        <f t="shared" si="323"/>
        <v>263.37972994108259</v>
      </c>
      <c r="AG177" s="5">
        <f t="shared" si="323"/>
        <v>287.97772918430246</v>
      </c>
      <c r="AH177" s="5">
        <f t="shared" si="323"/>
        <v>285.13377460814962</v>
      </c>
      <c r="AI177" s="5">
        <f t="shared" si="323"/>
        <v>289.24778650658072</v>
      </c>
      <c r="AJ177" s="5">
        <f t="shared" si="323"/>
        <v>292.92938201059263</v>
      </c>
      <c r="AK177" s="5">
        <f t="shared" si="323"/>
        <v>307.13634939029953</v>
      </c>
      <c r="AL177" s="5">
        <f t="shared" si="323"/>
        <v>337.52876776728243</v>
      </c>
      <c r="AM177" s="5">
        <f t="shared" si="323"/>
        <v>336.68855558097022</v>
      </c>
      <c r="AN177" s="5">
        <f t="shared" si="323"/>
        <v>327.11607126065928</v>
      </c>
      <c r="AO177" s="5">
        <f t="shared" si="323"/>
        <v>348.34142437487958</v>
      </c>
      <c r="AP177" s="5">
        <f t="shared" si="323"/>
        <v>380.42593605588979</v>
      </c>
      <c r="AQ177" s="5">
        <f t="shared" si="323"/>
        <v>362.35068587093724</v>
      </c>
      <c r="AR177" s="5">
        <f t="shared" si="323"/>
        <v>347.98252428997023</v>
      </c>
      <c r="AS177" s="24">
        <f t="shared" si="314"/>
        <v>51.227518578201703</v>
      </c>
      <c r="AT177" s="4">
        <f t="shared" si="250"/>
        <v>51.227518578201703</v>
      </c>
      <c r="AU177" s="14">
        <f t="shared" si="309"/>
        <v>0.39705222045744498</v>
      </c>
      <c r="AX177" s="58"/>
      <c r="AY177" s="34" t="s">
        <v>2</v>
      </c>
      <c r="AZ177" s="34">
        <v>3.7330000000000001</v>
      </c>
      <c r="BA177" s="34">
        <v>221.99600000000001</v>
      </c>
    </row>
    <row r="178" spans="1:53" x14ac:dyDescent="0.25">
      <c r="AU178" s="1">
        <f>SUM(AU5:AU177)</f>
        <v>92.818582533781992</v>
      </c>
      <c r="AX178" s="58"/>
      <c r="AY178" s="34" t="s">
        <v>2</v>
      </c>
      <c r="AZ178" s="34">
        <v>3.8079999999999998</v>
      </c>
      <c r="BA178" s="34">
        <v>278.94900000000001</v>
      </c>
    </row>
    <row r="179" spans="1:53" x14ac:dyDescent="0.25">
      <c r="AX179" s="58"/>
      <c r="AY179" s="34" t="s">
        <v>2</v>
      </c>
      <c r="AZ179" s="34">
        <v>3.883</v>
      </c>
      <c r="BA179" s="34">
        <v>334.18200000000002</v>
      </c>
    </row>
    <row r="180" spans="1:53" x14ac:dyDescent="0.25">
      <c r="AX180" s="58"/>
      <c r="AY180" s="34" t="s">
        <v>2</v>
      </c>
      <c r="AZ180" s="34">
        <v>3.9580000000000002</v>
      </c>
      <c r="BA180" s="34">
        <v>371.43900000000002</v>
      </c>
    </row>
    <row r="181" spans="1:53" x14ac:dyDescent="0.25">
      <c r="AX181" s="58"/>
      <c r="AY181" s="34" t="s">
        <v>2</v>
      </c>
      <c r="AZ181" s="34">
        <v>4.0279999999999996</v>
      </c>
      <c r="BA181" s="34">
        <v>413.43</v>
      </c>
    </row>
    <row r="182" spans="1:53" x14ac:dyDescent="0.25">
      <c r="AX182" s="58"/>
      <c r="AY182" s="34" t="s">
        <v>2</v>
      </c>
      <c r="AZ182" s="34">
        <v>4.0940000000000003</v>
      </c>
      <c r="BA182" s="34">
        <v>379.75900000000001</v>
      </c>
    </row>
    <row r="183" spans="1:53" x14ac:dyDescent="0.25">
      <c r="AX183" s="58"/>
      <c r="AY183" s="34" t="s">
        <v>2</v>
      </c>
      <c r="AZ183" s="34">
        <v>4.1609999999999996</v>
      </c>
      <c r="BA183" s="34">
        <v>326.85599999999999</v>
      </c>
    </row>
    <row r="184" spans="1:53" x14ac:dyDescent="0.25">
      <c r="AX184" s="58"/>
      <c r="AY184" s="34" t="s">
        <v>2</v>
      </c>
      <c r="AZ184" s="34">
        <v>4.2279999999999998</v>
      </c>
      <c r="BA184" s="34">
        <v>308.81799999999998</v>
      </c>
    </row>
    <row r="185" spans="1:53" x14ac:dyDescent="0.25">
      <c r="AX185" s="58"/>
      <c r="AY185" s="34" t="s">
        <v>2</v>
      </c>
      <c r="AZ185" s="34">
        <v>4.2889999999999997</v>
      </c>
      <c r="BA185" s="34">
        <v>264.096</v>
      </c>
    </row>
    <row r="186" spans="1:53" x14ac:dyDescent="0.25">
      <c r="AX186" s="58"/>
      <c r="AY186" s="34" t="s">
        <v>2</v>
      </c>
      <c r="AZ186" s="34">
        <v>4.3330000000000002</v>
      </c>
      <c r="BA186" s="34">
        <v>236.31399999999999</v>
      </c>
    </row>
    <row r="187" spans="1:53" x14ac:dyDescent="0.25">
      <c r="AX187" s="58"/>
      <c r="AY187" s="34" t="s">
        <v>2</v>
      </c>
      <c r="AZ187" s="34">
        <v>4.375</v>
      </c>
      <c r="BA187" s="34">
        <v>214.41</v>
      </c>
    </row>
    <row r="188" spans="1:53" x14ac:dyDescent="0.25">
      <c r="AX188" s="58"/>
      <c r="AY188" s="34" t="s">
        <v>2</v>
      </c>
      <c r="AZ188" s="34">
        <v>4.4279999999999999</v>
      </c>
      <c r="BA188" s="34">
        <v>192.16300000000001</v>
      </c>
    </row>
    <row r="189" spans="1:53" x14ac:dyDescent="0.25">
      <c r="AX189" s="58"/>
      <c r="AY189" s="34" t="s">
        <v>2</v>
      </c>
      <c r="AZ189" s="34">
        <v>4.4779999999999998</v>
      </c>
      <c r="BA189" s="34">
        <v>176.197</v>
      </c>
    </row>
    <row r="190" spans="1:53" x14ac:dyDescent="0.25">
      <c r="AX190" s="58"/>
      <c r="AY190" s="34" t="s">
        <v>2</v>
      </c>
      <c r="AZ190" s="34">
        <v>4.5279999999999996</v>
      </c>
      <c r="BA190" s="34">
        <v>163.26400000000001</v>
      </c>
    </row>
    <row r="191" spans="1:53" x14ac:dyDescent="0.25">
      <c r="AX191" s="58"/>
      <c r="AY191" s="34" t="s">
        <v>2</v>
      </c>
      <c r="AZ191" s="34">
        <v>4.5780000000000003</v>
      </c>
      <c r="BA191" s="34">
        <v>152.58500000000001</v>
      </c>
    </row>
    <row r="192" spans="1:53" x14ac:dyDescent="0.25">
      <c r="AX192" s="58"/>
      <c r="AY192" s="34" t="s">
        <v>2</v>
      </c>
      <c r="AZ192" s="34">
        <v>4.625</v>
      </c>
      <c r="BA192" s="34">
        <v>145.36600000000001</v>
      </c>
    </row>
    <row r="193" spans="15:53" x14ac:dyDescent="0.25">
      <c r="AX193" s="58"/>
      <c r="AY193" s="34" t="s">
        <v>2</v>
      </c>
      <c r="AZ193" s="34">
        <v>4.6779999999999999</v>
      </c>
      <c r="BA193" s="34">
        <v>148.703</v>
      </c>
    </row>
    <row r="194" spans="15:53" x14ac:dyDescent="0.25">
      <c r="O194" s="52" t="s">
        <v>5</v>
      </c>
      <c r="P194" s="52"/>
      <c r="R194" s="57"/>
      <c r="S194" s="56" t="s">
        <v>3</v>
      </c>
      <c r="U194" s="59" t="s">
        <v>102</v>
      </c>
      <c r="V194" s="60"/>
      <c r="W194" s="67"/>
      <c r="AX194" s="58"/>
      <c r="AY194" s="34" t="s">
        <v>2</v>
      </c>
      <c r="AZ194" s="34">
        <v>4.7309999999999999</v>
      </c>
      <c r="BA194" s="34">
        <v>146.22800000000001</v>
      </c>
    </row>
    <row r="195" spans="15:53" x14ac:dyDescent="0.25">
      <c r="O195" s="2" t="s">
        <v>6</v>
      </c>
      <c r="P195" s="2">
        <v>1.1200000000000001</v>
      </c>
      <c r="R195" s="2" t="s">
        <v>4</v>
      </c>
      <c r="S195" s="32">
        <f>SUM(AU5:AU177)</f>
        <v>92.818582533781992</v>
      </c>
      <c r="U195" s="64">
        <v>1.5</v>
      </c>
      <c r="V195" s="65"/>
      <c r="W195" s="66"/>
      <c r="AX195" s="58"/>
      <c r="AY195" s="34" t="s">
        <v>2</v>
      </c>
      <c r="AZ195" s="34">
        <v>4.7779999999999996</v>
      </c>
      <c r="BA195" s="34">
        <v>148.21199999999999</v>
      </c>
    </row>
    <row r="196" spans="15:53" x14ac:dyDescent="0.25">
      <c r="R196" s="2" t="s">
        <v>101</v>
      </c>
      <c r="S196" s="33">
        <f>S195/(60*60*24)</f>
        <v>1.0742891496965509E-3</v>
      </c>
      <c r="U196"/>
      <c r="V196"/>
      <c r="W196"/>
      <c r="X196"/>
      <c r="Y196"/>
      <c r="AX196" s="58"/>
      <c r="AY196" s="34" t="s">
        <v>2</v>
      </c>
      <c r="AZ196" s="34">
        <v>4.8170000000000002</v>
      </c>
      <c r="BA196" s="34">
        <v>148.74</v>
      </c>
    </row>
    <row r="197" spans="15:53" x14ac:dyDescent="0.25">
      <c r="AX197" s="58"/>
      <c r="AY197" s="34" t="s">
        <v>2</v>
      </c>
      <c r="AZ197" s="34">
        <v>4.8639999999999999</v>
      </c>
      <c r="BA197" s="34">
        <v>152.63</v>
      </c>
    </row>
    <row r="198" spans="15:53" x14ac:dyDescent="0.25">
      <c r="O198" s="59" t="s">
        <v>7</v>
      </c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7"/>
      <c r="AX198" s="58"/>
      <c r="AY198" s="34" t="s">
        <v>2</v>
      </c>
      <c r="AZ198" s="34">
        <v>4.9059999999999997</v>
      </c>
      <c r="BA198" s="34">
        <v>146.88999999999999</v>
      </c>
    </row>
    <row r="199" spans="15:53" x14ac:dyDescent="0.25">
      <c r="O199" s="3" t="s">
        <v>33</v>
      </c>
      <c r="P199" s="3">
        <v>1</v>
      </c>
      <c r="Q199" s="3">
        <v>2</v>
      </c>
      <c r="R199" s="3">
        <v>3</v>
      </c>
      <c r="S199" s="3">
        <v>4</v>
      </c>
      <c r="T199" s="3">
        <v>5</v>
      </c>
      <c r="U199" s="3">
        <v>6</v>
      </c>
      <c r="V199" s="3">
        <v>7</v>
      </c>
      <c r="W199" s="3">
        <v>8</v>
      </c>
      <c r="X199" s="3">
        <v>9</v>
      </c>
      <c r="Y199" s="3">
        <v>10</v>
      </c>
      <c r="Z199" s="3">
        <v>11</v>
      </c>
      <c r="AA199" s="3">
        <v>12</v>
      </c>
      <c r="AB199" s="3">
        <v>13</v>
      </c>
      <c r="AC199" s="3">
        <v>14</v>
      </c>
      <c r="AD199" s="3">
        <v>15</v>
      </c>
      <c r="AE199" s="3">
        <v>16</v>
      </c>
      <c r="AF199" s="3">
        <v>17</v>
      </c>
      <c r="AG199" s="3">
        <v>18</v>
      </c>
      <c r="AH199" s="3">
        <v>19</v>
      </c>
      <c r="AI199" s="3">
        <v>20</v>
      </c>
      <c r="AX199" s="58"/>
      <c r="AY199" s="34" t="s">
        <v>2</v>
      </c>
      <c r="AZ199" s="34">
        <v>4.9560000000000004</v>
      </c>
      <c r="BA199" s="34">
        <v>146.393</v>
      </c>
    </row>
    <row r="200" spans="15:53" x14ac:dyDescent="0.25">
      <c r="O200" s="2" t="s">
        <v>81</v>
      </c>
      <c r="P200" s="2">
        <f>SUM($BA5:$BA37)/(COUNT($BA5:$BA37))</f>
        <v>264.7551212121212</v>
      </c>
      <c r="Q200" s="2">
        <f>SUM($BA39:$BA66)/(COUNT($BA39:$BA66))</f>
        <v>269.26646428571433</v>
      </c>
      <c r="R200" s="2">
        <f>SUM($BA68:$BA125)/(COUNT($BA68:$BA125))</f>
        <v>268.26222413793107</v>
      </c>
      <c r="S200" s="2">
        <f>SUM($BA126:$BA223)/(COUNT($BA126:$BA223))</f>
        <v>173.45136734693875</v>
      </c>
      <c r="T200" s="2">
        <f>SUM($BA225:$BA278)/(COUNT($BA225:$BA278))</f>
        <v>191.82233333333332</v>
      </c>
      <c r="U200" s="2">
        <f>SUM($BA280:$BA412)/(COUNT($BA280:$BA412))</f>
        <v>243.58813533834584</v>
      </c>
      <c r="V200" s="2">
        <f>SUM($BA414:$BA477)/(COUNT($BA414:$BA477))</f>
        <v>450.81917187499994</v>
      </c>
      <c r="W200" s="2">
        <f>SUM($BA479:$BA497)/(COUNT($BA479:$BA497))</f>
        <v>554.09373684210516</v>
      </c>
      <c r="X200" s="2">
        <f>SUM($BA499:$BA520)/(COUNT($BA499:$BA520))</f>
        <v>267.70331818181819</v>
      </c>
      <c r="Y200" s="2">
        <f>SUM($BA522:$BA544)/(COUNT($BA522:$BA544))</f>
        <v>198.08304347826083</v>
      </c>
      <c r="Z200" s="2">
        <f>SUM($BA545:$BA583)/(COUNT($BA545:$BA583))</f>
        <v>160.57382051282053</v>
      </c>
      <c r="AA200" s="2">
        <f>SUM($BA584:$BA613)/(COUNT($BA584:$BA613))</f>
        <v>416.59600000000006</v>
      </c>
      <c r="AB200" s="2">
        <f>SUM($BA615:$BA622)/(COUNT($BA615:$BA622))</f>
        <v>893.8431250000001</v>
      </c>
      <c r="AC200" s="2">
        <f>SUM($BA624:$BA631)/(COUNT($BA624:$BA631))</f>
        <v>774.08399999999983</v>
      </c>
      <c r="AD200" s="2">
        <f>SUM($BA633:$BA701)/(COUNT($BA633:$BA701))</f>
        <v>302.26205797101466</v>
      </c>
      <c r="AE200" s="2">
        <f>SUM($BA703:$BA717)/(COUNT($BA703:$BA717))</f>
        <v>642.90606666666656</v>
      </c>
      <c r="AF200" s="2">
        <v>1904.55</v>
      </c>
      <c r="AG200" s="2">
        <f>SUM($BA722:$BA734)/(COUNT($BA722:$BA734))</f>
        <v>1039.4727692307692</v>
      </c>
      <c r="AH200" s="2">
        <f>SUM($BA729:$BA769)/(COUNT($BA729:$BA769))</f>
        <v>299.06231707317068</v>
      </c>
      <c r="AI200" s="2">
        <f>SUM($BA770:$BA844)/(COUNT($BA770:$BA844))</f>
        <v>159.23126666666667</v>
      </c>
      <c r="AX200" s="58"/>
      <c r="AY200" s="34" t="s">
        <v>2</v>
      </c>
      <c r="AZ200" s="34">
        <v>5</v>
      </c>
      <c r="BA200" s="34">
        <v>146.46100000000001</v>
      </c>
    </row>
    <row r="201" spans="15:53" x14ac:dyDescent="0.25">
      <c r="O201" s="2" t="s">
        <v>8</v>
      </c>
      <c r="P201" s="2">
        <f t="shared" ref="P201:AI201" si="324">SQRT($U$195*$P$195*9.81*P200)</f>
        <v>66.055856679576323</v>
      </c>
      <c r="Q201" s="2">
        <f t="shared" si="324"/>
        <v>66.616264865271461</v>
      </c>
      <c r="R201" s="2">
        <f t="shared" si="324"/>
        <v>66.491924799725979</v>
      </c>
      <c r="S201" s="2">
        <f t="shared" si="324"/>
        <v>53.466038706560532</v>
      </c>
      <c r="T201" s="2">
        <f t="shared" si="324"/>
        <v>56.22619950876993</v>
      </c>
      <c r="U201" s="2">
        <f t="shared" si="324"/>
        <v>63.360297828247383</v>
      </c>
      <c r="V201" s="2">
        <f t="shared" si="324"/>
        <v>86.196639191081573</v>
      </c>
      <c r="W201" s="2">
        <f t="shared" si="324"/>
        <v>95.561017460821162</v>
      </c>
      <c r="X201" s="2">
        <f t="shared" si="324"/>
        <v>66.422623000683359</v>
      </c>
      <c r="Y201" s="2">
        <f t="shared" si="324"/>
        <v>57.136389656299791</v>
      </c>
      <c r="Z201" s="2">
        <f t="shared" si="324"/>
        <v>51.44302694348081</v>
      </c>
      <c r="AA201" s="2">
        <f t="shared" si="324"/>
        <v>82.86033645116342</v>
      </c>
      <c r="AB201" s="2">
        <f t="shared" si="324"/>
        <v>121.37236001042413</v>
      </c>
      <c r="AC201" s="2">
        <f t="shared" si="324"/>
        <v>112.94920799722324</v>
      </c>
      <c r="AD201" s="2">
        <f t="shared" si="324"/>
        <v>70.579887538934912</v>
      </c>
      <c r="AE201" s="2">
        <f t="shared" si="324"/>
        <v>102.93496152192412</v>
      </c>
      <c r="AF201" s="2">
        <f t="shared" si="324"/>
        <v>177.16802092928623</v>
      </c>
      <c r="AG201" s="2">
        <f t="shared" si="324"/>
        <v>130.88675569032364</v>
      </c>
      <c r="AH201" s="2">
        <f t="shared" si="324"/>
        <v>70.205314864470992</v>
      </c>
      <c r="AI201" s="2">
        <f t="shared" si="324"/>
        <v>51.227518578201703</v>
      </c>
      <c r="AX201" s="58"/>
      <c r="AY201" s="34" t="s">
        <v>2</v>
      </c>
      <c r="AZ201" s="34">
        <v>5.0389999999999997</v>
      </c>
      <c r="BA201" s="34">
        <v>143.79</v>
      </c>
    </row>
    <row r="202" spans="15:53" x14ac:dyDescent="0.25">
      <c r="AX202" s="58"/>
      <c r="AY202" s="34" t="s">
        <v>2</v>
      </c>
      <c r="AZ202" s="34">
        <v>5.0780000000000003</v>
      </c>
      <c r="BA202" s="34">
        <v>141.30799999999999</v>
      </c>
    </row>
    <row r="203" spans="15:53" x14ac:dyDescent="0.25">
      <c r="AX203" s="58"/>
      <c r="AY203" s="34" t="s">
        <v>2</v>
      </c>
      <c r="AZ203" s="34">
        <v>5.1079999999999997</v>
      </c>
      <c r="BA203" s="34">
        <v>145.358</v>
      </c>
    </row>
    <row r="204" spans="15:53" x14ac:dyDescent="0.25">
      <c r="AX204" s="58"/>
      <c r="AY204" s="34" t="s">
        <v>2</v>
      </c>
      <c r="AZ204" s="34">
        <v>5.1420000000000003</v>
      </c>
      <c r="BA204" s="34">
        <v>147.261</v>
      </c>
    </row>
    <row r="205" spans="15:53" x14ac:dyDescent="0.25">
      <c r="AX205" s="58"/>
      <c r="AY205" s="34" t="s">
        <v>2</v>
      </c>
      <c r="AZ205" s="34">
        <v>5.1749999999999998</v>
      </c>
      <c r="BA205" s="34">
        <v>152.51</v>
      </c>
    </row>
    <row r="206" spans="15:53" x14ac:dyDescent="0.25">
      <c r="AX206" s="58"/>
      <c r="AY206" s="34" t="s">
        <v>2</v>
      </c>
      <c r="AZ206" s="34">
        <v>5.2190000000000003</v>
      </c>
      <c r="BA206" s="34">
        <v>162.399</v>
      </c>
    </row>
    <row r="207" spans="15:53" x14ac:dyDescent="0.25">
      <c r="AX207" s="58"/>
      <c r="AY207" s="34" t="s">
        <v>2</v>
      </c>
      <c r="AZ207" s="34">
        <v>5.2530000000000001</v>
      </c>
      <c r="BA207" s="34">
        <v>165.447</v>
      </c>
    </row>
    <row r="208" spans="15:53" x14ac:dyDescent="0.25">
      <c r="AX208" s="58"/>
      <c r="AY208" s="34" t="s">
        <v>2</v>
      </c>
      <c r="AZ208" s="34">
        <v>5.2889999999999997</v>
      </c>
      <c r="BA208" s="34">
        <v>171.77199999999999</v>
      </c>
    </row>
    <row r="209" spans="50:53" x14ac:dyDescent="0.25">
      <c r="AX209" s="58"/>
      <c r="AY209" s="34" t="s">
        <v>2</v>
      </c>
      <c r="AZ209" s="34">
        <v>5.3109999999999999</v>
      </c>
      <c r="BA209" s="34">
        <v>172.18100000000001</v>
      </c>
    </row>
    <row r="210" spans="50:53" x14ac:dyDescent="0.25">
      <c r="AX210" s="58"/>
      <c r="AY210" s="34" t="s">
        <v>2</v>
      </c>
      <c r="AZ210" s="34">
        <v>5.3559999999999999</v>
      </c>
      <c r="BA210" s="34">
        <v>180.47800000000001</v>
      </c>
    </row>
    <row r="211" spans="50:53" x14ac:dyDescent="0.25">
      <c r="AX211" s="58"/>
      <c r="AY211" s="34" t="s">
        <v>2</v>
      </c>
      <c r="AZ211" s="34">
        <v>5.3920000000000003</v>
      </c>
      <c r="BA211" s="34">
        <v>180.69</v>
      </c>
    </row>
    <row r="212" spans="50:53" x14ac:dyDescent="0.25">
      <c r="AX212" s="58"/>
      <c r="AY212" s="34" t="s">
        <v>2</v>
      </c>
      <c r="AZ212" s="34">
        <v>5.4359999999999999</v>
      </c>
      <c r="BA212" s="34">
        <v>190.65600000000001</v>
      </c>
    </row>
    <row r="213" spans="50:53" x14ac:dyDescent="0.25">
      <c r="AX213" s="58"/>
      <c r="AY213" s="34" t="s">
        <v>2</v>
      </c>
      <c r="AZ213" s="34">
        <v>5.4720000000000004</v>
      </c>
      <c r="BA213" s="34">
        <v>203.501</v>
      </c>
    </row>
    <row r="214" spans="50:53" x14ac:dyDescent="0.25">
      <c r="AX214" s="58"/>
      <c r="AY214" s="34" t="s">
        <v>2</v>
      </c>
      <c r="AZ214" s="34">
        <v>5.5060000000000002</v>
      </c>
      <c r="BA214" s="34">
        <v>222.28899999999999</v>
      </c>
    </row>
    <row r="215" spans="50:53" x14ac:dyDescent="0.25">
      <c r="AX215" s="58"/>
      <c r="AY215" s="34" t="s">
        <v>2</v>
      </c>
      <c r="AZ215" s="34">
        <v>5.5469999999999997</v>
      </c>
      <c r="BA215" s="34">
        <v>237.63399999999999</v>
      </c>
    </row>
    <row r="216" spans="50:53" x14ac:dyDescent="0.25">
      <c r="AX216" s="58"/>
      <c r="AY216" s="34" t="s">
        <v>2</v>
      </c>
      <c r="AZ216" s="34">
        <v>5.5830000000000002</v>
      </c>
      <c r="BA216" s="34">
        <v>273.94299999999998</v>
      </c>
    </row>
    <row r="217" spans="50:53" x14ac:dyDescent="0.25">
      <c r="AX217" s="58"/>
      <c r="AY217" s="34" t="s">
        <v>2</v>
      </c>
      <c r="AZ217" s="34">
        <v>5.6310000000000002</v>
      </c>
      <c r="BA217" s="34">
        <v>333.16699999999997</v>
      </c>
    </row>
    <row r="218" spans="50:53" x14ac:dyDescent="0.25">
      <c r="AX218" s="58"/>
      <c r="AY218" s="34" t="s">
        <v>2</v>
      </c>
      <c r="AZ218" s="34">
        <v>5.6669999999999998</v>
      </c>
      <c r="BA218" s="34">
        <v>371.96600000000001</v>
      </c>
    </row>
    <row r="219" spans="50:53" x14ac:dyDescent="0.25">
      <c r="AX219" s="58"/>
      <c r="AY219" s="34" t="s">
        <v>2</v>
      </c>
      <c r="AZ219" s="34">
        <v>5.7</v>
      </c>
      <c r="BA219" s="34">
        <v>447.55799999999999</v>
      </c>
    </row>
    <row r="220" spans="50:53" x14ac:dyDescent="0.25">
      <c r="AX220" s="58"/>
      <c r="AY220" s="34" t="s">
        <v>2</v>
      </c>
      <c r="AZ220" s="34">
        <v>5.7329999999999997</v>
      </c>
      <c r="BA220" s="34">
        <v>531.86900000000003</v>
      </c>
    </row>
    <row r="221" spans="50:53" x14ac:dyDescent="0.25">
      <c r="AX221" s="58"/>
      <c r="AY221" s="34" t="s">
        <v>2</v>
      </c>
      <c r="AZ221" s="34">
        <v>5.7720000000000002</v>
      </c>
      <c r="BA221" s="34">
        <v>679.27700000000004</v>
      </c>
    </row>
    <row r="222" spans="50:53" x14ac:dyDescent="0.25">
      <c r="AX222" s="58"/>
      <c r="AY222" s="34" t="s">
        <v>2</v>
      </c>
      <c r="AZ222" s="34">
        <v>5.8079999999999998</v>
      </c>
      <c r="BA222" s="34">
        <v>929.46299999999997</v>
      </c>
    </row>
    <row r="223" spans="50:53" x14ac:dyDescent="0.25">
      <c r="AX223" s="58"/>
      <c r="AY223" s="34" t="s">
        <v>2</v>
      </c>
      <c r="AZ223" s="34">
        <v>5.8470000000000004</v>
      </c>
      <c r="BA223" s="34">
        <v>1584.191</v>
      </c>
    </row>
    <row r="224" spans="50:53" x14ac:dyDescent="0.25">
      <c r="AX224" s="2" t="s">
        <v>85</v>
      </c>
      <c r="AY224" s="34" t="s">
        <v>0</v>
      </c>
      <c r="AZ224" s="34">
        <v>479.95</v>
      </c>
      <c r="BA224" s="34">
        <v>0</v>
      </c>
    </row>
    <row r="225" spans="50:53" x14ac:dyDescent="0.25">
      <c r="AX225" s="58" t="s">
        <v>30</v>
      </c>
      <c r="AY225" s="34" t="s">
        <v>2</v>
      </c>
      <c r="AZ225" s="34">
        <v>6.2779999999999996</v>
      </c>
      <c r="BA225" s="34">
        <v>1606.952</v>
      </c>
    </row>
    <row r="226" spans="50:53" x14ac:dyDescent="0.25">
      <c r="AX226" s="58"/>
      <c r="AY226" s="34" t="s">
        <v>2</v>
      </c>
      <c r="AZ226" s="34">
        <v>6.1059999999999999</v>
      </c>
      <c r="BA226" s="34">
        <v>1225.8</v>
      </c>
    </row>
    <row r="227" spans="50:53" x14ac:dyDescent="0.25">
      <c r="AX227" s="58"/>
      <c r="AY227" s="34" t="s">
        <v>2</v>
      </c>
      <c r="AZ227" s="34">
        <v>5.9219999999999997</v>
      </c>
      <c r="BA227" s="34">
        <v>760.68100000000004</v>
      </c>
    </row>
    <row r="228" spans="50:53" x14ac:dyDescent="0.25">
      <c r="AX228" s="58"/>
      <c r="AY228" s="34" t="s">
        <v>2</v>
      </c>
      <c r="AZ228" s="34">
        <v>5.7329999999999997</v>
      </c>
      <c r="BA228" s="34">
        <v>587.85500000000002</v>
      </c>
    </row>
    <row r="229" spans="50:53" x14ac:dyDescent="0.25">
      <c r="AX229" s="58"/>
      <c r="AY229" s="34" t="s">
        <v>2</v>
      </c>
      <c r="AZ229" s="34">
        <v>5.5389999999999997</v>
      </c>
      <c r="BA229" s="34">
        <v>434.35399999999998</v>
      </c>
    </row>
    <row r="230" spans="50:53" x14ac:dyDescent="0.25">
      <c r="AX230" s="58"/>
      <c r="AY230" s="34" t="s">
        <v>2</v>
      </c>
      <c r="AZ230" s="34">
        <v>5.367</v>
      </c>
      <c r="BA230" s="34">
        <v>341.38299999999998</v>
      </c>
    </row>
    <row r="231" spans="50:53" x14ac:dyDescent="0.25">
      <c r="AX231" s="58"/>
      <c r="AY231" s="34" t="s">
        <v>2</v>
      </c>
      <c r="AZ231" s="34">
        <v>5.2220000000000004</v>
      </c>
      <c r="BA231" s="34">
        <v>286.596</v>
      </c>
    </row>
    <row r="232" spans="50:53" x14ac:dyDescent="0.25">
      <c r="AX232" s="58"/>
      <c r="AY232" s="34" t="s">
        <v>2</v>
      </c>
      <c r="AZ232" s="34">
        <v>5.0919999999999996</v>
      </c>
      <c r="BA232" s="34">
        <v>251.68700000000001</v>
      </c>
    </row>
    <row r="233" spans="50:53" x14ac:dyDescent="0.25">
      <c r="AX233" s="58"/>
      <c r="AY233" s="34" t="s">
        <v>2</v>
      </c>
      <c r="AZ233" s="34">
        <v>4.9640000000000004</v>
      </c>
      <c r="BA233" s="34">
        <v>216.53</v>
      </c>
    </row>
    <row r="234" spans="50:53" x14ac:dyDescent="0.25">
      <c r="AX234" s="58"/>
      <c r="AY234" s="34" t="s">
        <v>2</v>
      </c>
      <c r="AZ234" s="34">
        <v>4.8280000000000003</v>
      </c>
      <c r="BA234" s="34">
        <v>179.99100000000001</v>
      </c>
    </row>
    <row r="235" spans="50:53" x14ac:dyDescent="0.25">
      <c r="AX235" s="58"/>
      <c r="AY235" s="34" t="s">
        <v>2</v>
      </c>
      <c r="AZ235" s="34">
        <v>4.7329999999999997</v>
      </c>
      <c r="BA235" s="34">
        <v>159.709</v>
      </c>
    </row>
    <row r="236" spans="50:53" x14ac:dyDescent="0.25">
      <c r="AX236" s="58"/>
      <c r="AY236" s="34" t="s">
        <v>2</v>
      </c>
      <c r="AZ236" s="34">
        <v>4.5970000000000004</v>
      </c>
      <c r="BA236" s="34">
        <v>132.98599999999999</v>
      </c>
    </row>
    <row r="237" spans="50:53" x14ac:dyDescent="0.25">
      <c r="AX237" s="58"/>
      <c r="AY237" s="34" t="s">
        <v>2</v>
      </c>
      <c r="AZ237" s="34">
        <v>4.5419999999999998</v>
      </c>
      <c r="BA237" s="34">
        <v>120.84</v>
      </c>
    </row>
    <row r="238" spans="50:53" x14ac:dyDescent="0.25">
      <c r="AX238" s="58"/>
      <c r="AY238" s="34" t="s">
        <v>2</v>
      </c>
      <c r="AZ238" s="34">
        <v>4.4169999999999998</v>
      </c>
      <c r="BA238" s="34">
        <v>106.907</v>
      </c>
    </row>
    <row r="239" spans="50:53" x14ac:dyDescent="0.25">
      <c r="AX239" s="58"/>
      <c r="AY239" s="34" t="s">
        <v>2</v>
      </c>
      <c r="AZ239" s="34">
        <v>4.3579999999999997</v>
      </c>
      <c r="BA239" s="34">
        <v>102.994</v>
      </c>
    </row>
    <row r="240" spans="50:53" x14ac:dyDescent="0.25">
      <c r="AX240" s="58"/>
      <c r="AY240" s="34" t="s">
        <v>2</v>
      </c>
      <c r="AZ240" s="34">
        <v>4.3390000000000004</v>
      </c>
      <c r="BA240" s="34">
        <v>97.414000000000001</v>
      </c>
    </row>
    <row r="241" spans="50:53" x14ac:dyDescent="0.25">
      <c r="AX241" s="58"/>
      <c r="AY241" s="34" t="s">
        <v>2</v>
      </c>
      <c r="AZ241" s="34">
        <v>4.306</v>
      </c>
      <c r="BA241" s="34">
        <v>97.911000000000001</v>
      </c>
    </row>
    <row r="242" spans="50:53" x14ac:dyDescent="0.25">
      <c r="AX242" s="58"/>
      <c r="AY242" s="34" t="s">
        <v>2</v>
      </c>
      <c r="AZ242" s="34">
        <v>4.2389999999999999</v>
      </c>
      <c r="BA242" s="34">
        <v>90.674000000000007</v>
      </c>
    </row>
    <row r="243" spans="50:53" x14ac:dyDescent="0.25">
      <c r="AX243" s="58"/>
      <c r="AY243" s="34" t="s">
        <v>2</v>
      </c>
      <c r="AZ243" s="34">
        <v>4.194</v>
      </c>
      <c r="BA243" s="34">
        <v>87.483000000000004</v>
      </c>
    </row>
    <row r="244" spans="50:53" x14ac:dyDescent="0.25">
      <c r="AX244" s="58"/>
      <c r="AY244" s="34" t="s">
        <v>2</v>
      </c>
      <c r="AZ244" s="34">
        <v>4.125</v>
      </c>
      <c r="BA244" s="34">
        <v>82.204999999999998</v>
      </c>
    </row>
    <row r="245" spans="50:53" x14ac:dyDescent="0.25">
      <c r="AX245" s="58"/>
      <c r="AY245" s="34" t="s">
        <v>2</v>
      </c>
      <c r="AZ245" s="34">
        <v>4.0890000000000004</v>
      </c>
      <c r="BA245" s="34">
        <v>84.37</v>
      </c>
    </row>
    <row r="246" spans="50:53" x14ac:dyDescent="0.25">
      <c r="AX246" s="58"/>
      <c r="AY246" s="34" t="s">
        <v>2</v>
      </c>
      <c r="AZ246" s="34">
        <v>4.0190000000000001</v>
      </c>
      <c r="BA246" s="34">
        <v>73.850999999999999</v>
      </c>
    </row>
    <row r="247" spans="50:53" x14ac:dyDescent="0.25">
      <c r="AX247" s="58"/>
      <c r="AY247" s="34" t="s">
        <v>2</v>
      </c>
      <c r="AZ247" s="34">
        <v>3.9580000000000002</v>
      </c>
      <c r="BA247" s="34">
        <v>77.159000000000006</v>
      </c>
    </row>
    <row r="248" spans="50:53" x14ac:dyDescent="0.25">
      <c r="AX248" s="58"/>
      <c r="AY248" s="34" t="s">
        <v>2</v>
      </c>
      <c r="AZ248" s="34">
        <v>3.8559999999999999</v>
      </c>
      <c r="BA248" s="34">
        <v>72.852000000000004</v>
      </c>
    </row>
    <row r="249" spans="50:53" x14ac:dyDescent="0.25">
      <c r="AX249" s="58"/>
      <c r="AY249" s="34" t="s">
        <v>2</v>
      </c>
      <c r="AZ249" s="34">
        <v>3.8220000000000001</v>
      </c>
      <c r="BA249" s="34">
        <v>71.254999999999995</v>
      </c>
    </row>
    <row r="250" spans="50:53" x14ac:dyDescent="0.25">
      <c r="AX250" s="58"/>
      <c r="AY250" s="34" t="s">
        <v>2</v>
      </c>
      <c r="AZ250" s="34">
        <v>3.7360000000000002</v>
      </c>
      <c r="BA250" s="34">
        <v>64.677000000000007</v>
      </c>
    </row>
    <row r="251" spans="50:53" x14ac:dyDescent="0.25">
      <c r="AX251" s="58"/>
      <c r="AY251" s="34" t="s">
        <v>2</v>
      </c>
      <c r="AZ251" s="34">
        <v>3.7280000000000002</v>
      </c>
      <c r="BA251" s="34">
        <v>69.781000000000006</v>
      </c>
    </row>
    <row r="252" spans="50:53" x14ac:dyDescent="0.25">
      <c r="AX252" s="58"/>
      <c r="AY252" s="34" t="s">
        <v>2</v>
      </c>
      <c r="AZ252" s="34">
        <v>3.6829999999999998</v>
      </c>
      <c r="BA252" s="34">
        <v>67.135000000000005</v>
      </c>
    </row>
    <row r="253" spans="50:53" x14ac:dyDescent="0.25">
      <c r="AX253" s="58"/>
      <c r="AY253" s="34" t="s">
        <v>2</v>
      </c>
      <c r="AZ253" s="34">
        <v>3.6440000000000001</v>
      </c>
      <c r="BA253" s="34">
        <v>67.358999999999995</v>
      </c>
    </row>
    <row r="254" spans="50:53" x14ac:dyDescent="0.25">
      <c r="AX254" s="58"/>
      <c r="AY254" s="34" t="s">
        <v>2</v>
      </c>
      <c r="AZ254" s="34">
        <v>3.633</v>
      </c>
      <c r="BA254" s="34">
        <v>69.724000000000004</v>
      </c>
    </row>
    <row r="255" spans="50:53" x14ac:dyDescent="0.25">
      <c r="AX255" s="58"/>
      <c r="AY255" s="34" t="s">
        <v>2</v>
      </c>
      <c r="AZ255" s="34">
        <v>3.597</v>
      </c>
      <c r="BA255" s="34">
        <v>65.953000000000003</v>
      </c>
    </row>
    <row r="256" spans="50:53" x14ac:dyDescent="0.25">
      <c r="AX256" s="58"/>
      <c r="AY256" s="34" t="s">
        <v>2</v>
      </c>
      <c r="AZ256" s="34">
        <v>3.556</v>
      </c>
      <c r="BA256" s="34">
        <v>64.114000000000004</v>
      </c>
    </row>
    <row r="257" spans="50:53" x14ac:dyDescent="0.25">
      <c r="AX257" s="58"/>
      <c r="AY257" s="34" t="s">
        <v>2</v>
      </c>
      <c r="AZ257" s="34">
        <v>3.4809999999999999</v>
      </c>
      <c r="BA257" s="34">
        <v>60.832000000000001</v>
      </c>
    </row>
    <row r="258" spans="50:53" x14ac:dyDescent="0.25">
      <c r="AX258" s="58"/>
      <c r="AY258" s="34" t="s">
        <v>2</v>
      </c>
      <c r="AZ258" s="34">
        <v>3.4609999999999999</v>
      </c>
      <c r="BA258" s="34">
        <v>60.154000000000003</v>
      </c>
    </row>
    <row r="259" spans="50:53" x14ac:dyDescent="0.25">
      <c r="AX259" s="58"/>
      <c r="AY259" s="34" t="s">
        <v>2</v>
      </c>
      <c r="AZ259" s="34">
        <v>3.4580000000000002</v>
      </c>
      <c r="BA259" s="34">
        <v>59.762999999999998</v>
      </c>
    </row>
    <row r="260" spans="50:53" x14ac:dyDescent="0.25">
      <c r="AX260" s="58"/>
      <c r="AY260" s="34" t="s">
        <v>2</v>
      </c>
      <c r="AZ260" s="34">
        <v>3.4670000000000001</v>
      </c>
      <c r="BA260" s="34">
        <v>63.805</v>
      </c>
    </row>
    <row r="261" spans="50:53" x14ac:dyDescent="0.25">
      <c r="AX261" s="58"/>
      <c r="AY261" s="34" t="s">
        <v>2</v>
      </c>
      <c r="AZ261" s="34">
        <v>3.4689999999999999</v>
      </c>
      <c r="BA261" s="34">
        <v>63.247999999999998</v>
      </c>
    </row>
    <row r="262" spans="50:53" x14ac:dyDescent="0.25">
      <c r="AX262" s="58"/>
      <c r="AY262" s="34" t="s">
        <v>2</v>
      </c>
      <c r="AZ262" s="34">
        <v>3.4689999999999999</v>
      </c>
      <c r="BA262" s="34">
        <v>64.921999999999997</v>
      </c>
    </row>
    <row r="263" spans="50:53" x14ac:dyDescent="0.25">
      <c r="AX263" s="58"/>
      <c r="AY263" s="34" t="s">
        <v>2</v>
      </c>
      <c r="AZ263" s="34">
        <v>3.492</v>
      </c>
      <c r="BA263" s="34">
        <v>67.177999999999997</v>
      </c>
    </row>
    <row r="264" spans="50:53" x14ac:dyDescent="0.25">
      <c r="AX264" s="58"/>
      <c r="AY264" s="34" t="s">
        <v>2</v>
      </c>
      <c r="AZ264" s="34">
        <v>3.5390000000000001</v>
      </c>
      <c r="BA264" s="34">
        <v>73.37</v>
      </c>
    </row>
    <row r="265" spans="50:53" x14ac:dyDescent="0.25">
      <c r="AX265" s="58"/>
      <c r="AY265" s="34" t="s">
        <v>2</v>
      </c>
      <c r="AZ265" s="34">
        <v>3.597</v>
      </c>
      <c r="BA265" s="34">
        <v>71.688000000000002</v>
      </c>
    </row>
    <row r="266" spans="50:53" x14ac:dyDescent="0.25">
      <c r="AX266" s="58"/>
      <c r="AY266" s="34" t="s">
        <v>2</v>
      </c>
      <c r="AZ266" s="34">
        <v>3.6440000000000001</v>
      </c>
      <c r="BA266" s="34">
        <v>81.072999999999993</v>
      </c>
    </row>
    <row r="267" spans="50:53" x14ac:dyDescent="0.25">
      <c r="AX267" s="58"/>
      <c r="AY267" s="34" t="s">
        <v>2</v>
      </c>
      <c r="AZ267" s="34">
        <v>3.669</v>
      </c>
      <c r="BA267" s="34">
        <v>78.882999999999996</v>
      </c>
    </row>
    <row r="268" spans="50:53" x14ac:dyDescent="0.25">
      <c r="AX268" s="58"/>
      <c r="AY268" s="34" t="s">
        <v>2</v>
      </c>
      <c r="AZ268" s="34">
        <v>3.7109999999999999</v>
      </c>
      <c r="BA268" s="34">
        <v>85.084999999999994</v>
      </c>
    </row>
    <row r="269" spans="50:53" x14ac:dyDescent="0.25">
      <c r="AX269" s="58"/>
      <c r="AY269" s="34" t="s">
        <v>2</v>
      </c>
      <c r="AZ269" s="34">
        <v>3.758</v>
      </c>
      <c r="BA269" s="34">
        <v>79.551000000000002</v>
      </c>
    </row>
    <row r="270" spans="50:53" x14ac:dyDescent="0.25">
      <c r="AX270" s="58"/>
      <c r="AY270" s="34" t="s">
        <v>2</v>
      </c>
      <c r="AZ270" s="34">
        <v>3.8109999999999999</v>
      </c>
      <c r="BA270" s="34">
        <v>85.090999999999994</v>
      </c>
    </row>
    <row r="271" spans="50:53" x14ac:dyDescent="0.25">
      <c r="AX271" s="58"/>
      <c r="AY271" s="34" t="s">
        <v>2</v>
      </c>
      <c r="AZ271" s="34">
        <v>3.847</v>
      </c>
      <c r="BA271" s="34">
        <v>80.254000000000005</v>
      </c>
    </row>
    <row r="272" spans="50:53" x14ac:dyDescent="0.25">
      <c r="AX272" s="58"/>
      <c r="AY272" s="34" t="s">
        <v>2</v>
      </c>
      <c r="AZ272" s="34">
        <v>3.883</v>
      </c>
      <c r="BA272" s="34">
        <v>83.093999999999994</v>
      </c>
    </row>
    <row r="273" spans="50:53" x14ac:dyDescent="0.25">
      <c r="AX273" s="58"/>
      <c r="AY273" s="34" t="s">
        <v>2</v>
      </c>
      <c r="AZ273" s="34">
        <v>3.9249999999999998</v>
      </c>
      <c r="BA273" s="34">
        <v>82.22</v>
      </c>
    </row>
    <row r="274" spans="50:53" x14ac:dyDescent="0.25">
      <c r="AX274" s="58"/>
      <c r="AY274" s="34" t="s">
        <v>2</v>
      </c>
      <c r="AZ274" s="34">
        <v>3.9809999999999999</v>
      </c>
      <c r="BA274" s="34">
        <v>90.233000000000004</v>
      </c>
    </row>
    <row r="275" spans="50:53" x14ac:dyDescent="0.25">
      <c r="AX275" s="58"/>
      <c r="AY275" s="34" t="s">
        <v>2</v>
      </c>
      <c r="AZ275" s="34">
        <v>4.0389999999999997</v>
      </c>
      <c r="BA275" s="34">
        <v>100.779</v>
      </c>
    </row>
    <row r="276" spans="50:53" x14ac:dyDescent="0.25">
      <c r="AX276" s="58"/>
      <c r="AY276" s="34" t="s">
        <v>2</v>
      </c>
      <c r="AZ276" s="34">
        <v>4.0970000000000004</v>
      </c>
      <c r="BA276" s="34">
        <v>125.82599999999999</v>
      </c>
    </row>
    <row r="277" spans="50:53" ht="15" customHeight="1" x14ac:dyDescent="0.25">
      <c r="AX277" s="58"/>
      <c r="AY277" s="34" t="s">
        <v>2</v>
      </c>
      <c r="AZ277" s="34">
        <v>4.1500000000000004</v>
      </c>
      <c r="BA277" s="34">
        <v>197.25899999999999</v>
      </c>
    </row>
    <row r="278" spans="50:53" x14ac:dyDescent="0.25">
      <c r="AX278" s="58"/>
      <c r="AY278" s="34" t="s">
        <v>2</v>
      </c>
      <c r="AZ278" s="34">
        <v>4.2080000000000002</v>
      </c>
      <c r="BA278" s="34">
        <v>784.91600000000005</v>
      </c>
    </row>
    <row r="279" spans="50:53" x14ac:dyDescent="0.25">
      <c r="AX279" s="58" t="s">
        <v>31</v>
      </c>
      <c r="AY279" s="34" t="s">
        <v>1</v>
      </c>
      <c r="AZ279" s="34">
        <v>4.2690000000000001</v>
      </c>
      <c r="BA279" s="34">
        <v>403.93900000000002</v>
      </c>
    </row>
    <row r="280" spans="50:53" x14ac:dyDescent="0.25">
      <c r="AX280" s="58"/>
      <c r="AY280" s="34" t="s">
        <v>1</v>
      </c>
      <c r="AZ280" s="34">
        <v>4.306</v>
      </c>
      <c r="BA280" s="34">
        <v>168.72200000000001</v>
      </c>
    </row>
    <row r="281" spans="50:53" x14ac:dyDescent="0.25">
      <c r="AX281" s="58"/>
      <c r="AY281" s="34" t="s">
        <v>1</v>
      </c>
      <c r="AZ281" s="34">
        <v>4.2859999999999996</v>
      </c>
      <c r="BA281" s="34">
        <v>118.52200000000001</v>
      </c>
    </row>
    <row r="282" spans="50:53" x14ac:dyDescent="0.25">
      <c r="AX282" s="58"/>
      <c r="AY282" s="34" t="s">
        <v>1</v>
      </c>
      <c r="AZ282" s="34">
        <v>4.2110000000000003</v>
      </c>
      <c r="BA282" s="34">
        <v>97.188000000000002</v>
      </c>
    </row>
    <row r="283" spans="50:53" x14ac:dyDescent="0.25">
      <c r="AX283" s="58"/>
      <c r="AY283" s="34" t="s">
        <v>1</v>
      </c>
      <c r="AZ283" s="34">
        <v>4.1189999999999998</v>
      </c>
      <c r="BA283" s="34">
        <v>89.63</v>
      </c>
    </row>
    <row r="284" spans="50:53" x14ac:dyDescent="0.25">
      <c r="AX284" s="58"/>
      <c r="AY284" s="34" t="s">
        <v>1</v>
      </c>
      <c r="AZ284" s="34">
        <v>4.0279999999999996</v>
      </c>
      <c r="BA284" s="34">
        <v>79.89</v>
      </c>
    </row>
    <row r="285" spans="50:53" x14ac:dyDescent="0.25">
      <c r="AX285" s="58"/>
      <c r="AY285" s="34" t="s">
        <v>1</v>
      </c>
      <c r="AZ285" s="34">
        <v>3.9470000000000001</v>
      </c>
      <c r="BA285" s="34">
        <v>79.412000000000006</v>
      </c>
    </row>
    <row r="286" spans="50:53" x14ac:dyDescent="0.25">
      <c r="AX286" s="58"/>
      <c r="AY286" s="34" t="s">
        <v>1</v>
      </c>
      <c r="AZ286" s="34">
        <v>3.8559999999999999</v>
      </c>
      <c r="BA286" s="34">
        <v>72.158000000000001</v>
      </c>
    </row>
    <row r="287" spans="50:53" x14ac:dyDescent="0.25">
      <c r="AX287" s="58"/>
      <c r="AY287" s="34" t="s">
        <v>1</v>
      </c>
      <c r="AZ287" s="34">
        <v>3.7719999999999998</v>
      </c>
      <c r="BA287" s="34">
        <v>71.103999999999999</v>
      </c>
    </row>
    <row r="288" spans="50:53" x14ac:dyDescent="0.25">
      <c r="AX288" s="58"/>
      <c r="AY288" s="34" t="s">
        <v>1</v>
      </c>
      <c r="AZ288" s="34">
        <v>3.6669999999999998</v>
      </c>
      <c r="BA288" s="34">
        <v>68.524000000000001</v>
      </c>
    </row>
    <row r="289" spans="50:53" x14ac:dyDescent="0.25">
      <c r="AX289" s="58"/>
      <c r="AY289" s="34" t="s">
        <v>1</v>
      </c>
      <c r="AZ289" s="34">
        <v>3.5779999999999998</v>
      </c>
      <c r="BA289" s="34">
        <v>68.316000000000003</v>
      </c>
    </row>
    <row r="290" spans="50:53" x14ac:dyDescent="0.25">
      <c r="AX290" s="58"/>
      <c r="AY290" s="34" t="s">
        <v>1</v>
      </c>
      <c r="AZ290" s="34">
        <v>3.4860000000000002</v>
      </c>
      <c r="BA290" s="34">
        <v>65.201999999999998</v>
      </c>
    </row>
    <row r="291" spans="50:53" x14ac:dyDescent="0.25">
      <c r="AX291" s="58"/>
      <c r="AY291" s="34" t="s">
        <v>1</v>
      </c>
      <c r="AZ291" s="34">
        <v>3.4140000000000001</v>
      </c>
      <c r="BA291" s="34">
        <v>63.872999999999998</v>
      </c>
    </row>
    <row r="292" spans="50:53" x14ac:dyDescent="0.25">
      <c r="AX292" s="58"/>
      <c r="AY292" s="34" t="s">
        <v>1</v>
      </c>
      <c r="AZ292" s="34">
        <v>3.347</v>
      </c>
      <c r="BA292" s="34">
        <v>59.484000000000002</v>
      </c>
    </row>
    <row r="293" spans="50:53" x14ac:dyDescent="0.25">
      <c r="AX293" s="58"/>
      <c r="AY293" s="34" t="s">
        <v>1</v>
      </c>
      <c r="AZ293" s="34">
        <v>3.2810000000000001</v>
      </c>
      <c r="BA293" s="34">
        <v>55.688000000000002</v>
      </c>
    </row>
    <row r="294" spans="50:53" x14ac:dyDescent="0.25">
      <c r="AX294" s="58"/>
      <c r="AY294" s="34" t="s">
        <v>1</v>
      </c>
      <c r="AZ294" s="34">
        <v>3.2189999999999999</v>
      </c>
      <c r="BA294" s="34">
        <v>53.905999999999999</v>
      </c>
    </row>
    <row r="295" spans="50:53" x14ac:dyDescent="0.25">
      <c r="AX295" s="58"/>
      <c r="AY295" s="34" t="s">
        <v>1</v>
      </c>
      <c r="AZ295" s="34">
        <v>3.1669999999999998</v>
      </c>
      <c r="BA295" s="34">
        <v>49.621000000000002</v>
      </c>
    </row>
    <row r="296" spans="50:53" x14ac:dyDescent="0.25">
      <c r="AX296" s="58"/>
      <c r="AY296" s="34" t="s">
        <v>1</v>
      </c>
      <c r="AZ296" s="34">
        <v>3.1110000000000002</v>
      </c>
      <c r="BA296" s="34">
        <v>47.435000000000002</v>
      </c>
    </row>
    <row r="297" spans="50:53" x14ac:dyDescent="0.25">
      <c r="AX297" s="58"/>
      <c r="AY297" s="34" t="s">
        <v>1</v>
      </c>
      <c r="AZ297" s="34">
        <v>3.0609999999999999</v>
      </c>
      <c r="BA297" s="34">
        <v>46.823</v>
      </c>
    </row>
    <row r="298" spans="50:53" x14ac:dyDescent="0.25">
      <c r="AX298" s="58"/>
      <c r="AY298" s="34" t="s">
        <v>1</v>
      </c>
      <c r="AZ298" s="34">
        <v>3.028</v>
      </c>
      <c r="BA298" s="34">
        <v>43.667999999999999</v>
      </c>
    </row>
    <row r="299" spans="50:53" x14ac:dyDescent="0.25">
      <c r="AX299" s="58"/>
      <c r="AY299" s="34" t="s">
        <v>1</v>
      </c>
      <c r="AZ299" s="34">
        <v>3</v>
      </c>
      <c r="BA299" s="34">
        <v>44.534999999999997</v>
      </c>
    </row>
    <row r="300" spans="50:53" x14ac:dyDescent="0.25">
      <c r="AX300" s="58"/>
      <c r="AY300" s="34" t="s">
        <v>1</v>
      </c>
      <c r="AZ300" s="34">
        <v>2.972</v>
      </c>
      <c r="BA300" s="34">
        <v>42.881999999999998</v>
      </c>
    </row>
    <row r="301" spans="50:53" x14ac:dyDescent="0.25">
      <c r="AX301" s="58"/>
      <c r="AY301" s="34" t="s">
        <v>1</v>
      </c>
      <c r="AZ301" s="34">
        <v>2.9329999999999998</v>
      </c>
      <c r="BA301" s="34">
        <v>42.786000000000001</v>
      </c>
    </row>
    <row r="302" spans="50:53" x14ac:dyDescent="0.25">
      <c r="AX302" s="58"/>
      <c r="AY302" s="34" t="s">
        <v>1</v>
      </c>
      <c r="AZ302" s="34">
        <v>2.8940000000000001</v>
      </c>
      <c r="BA302" s="34">
        <v>41.256</v>
      </c>
    </row>
    <row r="303" spans="50:53" x14ac:dyDescent="0.25">
      <c r="AX303" s="58"/>
      <c r="AY303" s="34" t="s">
        <v>1</v>
      </c>
      <c r="AZ303" s="34">
        <v>2.8639999999999999</v>
      </c>
      <c r="BA303" s="34">
        <v>43.095999999999997</v>
      </c>
    </row>
    <row r="304" spans="50:53" x14ac:dyDescent="0.25">
      <c r="AX304" s="58"/>
      <c r="AY304" s="34" t="s">
        <v>1</v>
      </c>
      <c r="AZ304" s="34">
        <v>2.8359999999999999</v>
      </c>
      <c r="BA304" s="34">
        <v>40.997</v>
      </c>
    </row>
    <row r="305" spans="50:53" x14ac:dyDescent="0.25">
      <c r="AX305" s="58"/>
      <c r="AY305" s="34" t="s">
        <v>1</v>
      </c>
      <c r="AZ305" s="34">
        <v>2.8220000000000001</v>
      </c>
      <c r="BA305" s="34">
        <v>45.106999999999999</v>
      </c>
    </row>
    <row r="306" spans="50:53" x14ac:dyDescent="0.25">
      <c r="AX306" s="58"/>
      <c r="AY306" s="34" t="s">
        <v>1</v>
      </c>
      <c r="AZ306" s="34">
        <v>2.8109999999999999</v>
      </c>
      <c r="BA306" s="34">
        <v>43.308999999999997</v>
      </c>
    </row>
    <row r="307" spans="50:53" x14ac:dyDescent="0.25">
      <c r="AX307" s="58"/>
      <c r="AY307" s="34" t="s">
        <v>1</v>
      </c>
      <c r="AZ307" s="34">
        <v>2.8</v>
      </c>
      <c r="BA307" s="34">
        <v>45.408000000000001</v>
      </c>
    </row>
    <row r="308" spans="50:53" x14ac:dyDescent="0.25">
      <c r="AX308" s="58"/>
      <c r="AY308" s="34" t="s">
        <v>1</v>
      </c>
      <c r="AZ308" s="34">
        <v>2.806</v>
      </c>
      <c r="BA308" s="34">
        <v>42.679000000000002</v>
      </c>
    </row>
    <row r="309" spans="50:53" x14ac:dyDescent="0.25">
      <c r="AX309" s="58"/>
      <c r="AY309" s="34" t="s">
        <v>1</v>
      </c>
      <c r="AZ309" s="34">
        <v>2.8279999999999998</v>
      </c>
      <c r="BA309" s="34">
        <v>47.390999999999998</v>
      </c>
    </row>
    <row r="310" spans="50:53" x14ac:dyDescent="0.25">
      <c r="AX310" s="58"/>
      <c r="AY310" s="34" t="s">
        <v>1</v>
      </c>
      <c r="AZ310" s="34">
        <v>2.839</v>
      </c>
      <c r="BA310" s="34">
        <v>43.012</v>
      </c>
    </row>
    <row r="311" spans="50:53" x14ac:dyDescent="0.25">
      <c r="AX311" s="58"/>
      <c r="AY311" s="34" t="s">
        <v>1</v>
      </c>
      <c r="AZ311" s="34">
        <v>2.8439999999999999</v>
      </c>
      <c r="BA311" s="34">
        <v>45.567</v>
      </c>
    </row>
    <row r="312" spans="50:53" x14ac:dyDescent="0.25">
      <c r="AX312" s="58"/>
      <c r="AY312" s="34" t="s">
        <v>1</v>
      </c>
      <c r="AZ312" s="34">
        <v>2.8330000000000002</v>
      </c>
      <c r="BA312" s="34">
        <v>43.761000000000003</v>
      </c>
    </row>
    <row r="313" spans="50:53" x14ac:dyDescent="0.25">
      <c r="AX313" s="58"/>
      <c r="AY313" s="34" t="s">
        <v>1</v>
      </c>
      <c r="AZ313" s="34">
        <v>2.8439999999999999</v>
      </c>
      <c r="BA313" s="34">
        <v>47.951000000000001</v>
      </c>
    </row>
    <row r="314" spans="50:53" x14ac:dyDescent="0.25">
      <c r="AX314" s="58"/>
      <c r="AY314" s="34" t="s">
        <v>1</v>
      </c>
      <c r="AZ314" s="34">
        <v>2.8530000000000002</v>
      </c>
      <c r="BA314" s="34">
        <v>45.087000000000003</v>
      </c>
    </row>
    <row r="315" spans="50:53" x14ac:dyDescent="0.25">
      <c r="AX315" s="58"/>
      <c r="AY315" s="34" t="s">
        <v>1</v>
      </c>
      <c r="AZ315" s="34">
        <v>2.883</v>
      </c>
      <c r="BA315" s="34">
        <v>49.558999999999997</v>
      </c>
    </row>
    <row r="316" spans="50:53" x14ac:dyDescent="0.25">
      <c r="AX316" s="58"/>
      <c r="AY316" s="34" t="s">
        <v>1</v>
      </c>
      <c r="AZ316" s="34">
        <v>2.919</v>
      </c>
      <c r="BA316" s="34">
        <v>48.268000000000001</v>
      </c>
    </row>
    <row r="317" spans="50:53" x14ac:dyDescent="0.25">
      <c r="AX317" s="58"/>
      <c r="AY317" s="34" t="s">
        <v>1</v>
      </c>
      <c r="AZ317" s="34">
        <v>2.9529999999999998</v>
      </c>
      <c r="BA317" s="34">
        <v>50.213000000000001</v>
      </c>
    </row>
    <row r="318" spans="50:53" x14ac:dyDescent="0.25">
      <c r="AX318" s="58"/>
      <c r="AY318" s="34" t="s">
        <v>1</v>
      </c>
      <c r="AZ318" s="34">
        <v>2.9860000000000002</v>
      </c>
      <c r="BA318" s="34">
        <v>51.645000000000003</v>
      </c>
    </row>
    <row r="319" spans="50:53" x14ac:dyDescent="0.25">
      <c r="AX319" s="58"/>
      <c r="AY319" s="34" t="s">
        <v>1</v>
      </c>
      <c r="AZ319" s="34">
        <v>3.0139999999999998</v>
      </c>
      <c r="BA319" s="34">
        <v>52.313000000000002</v>
      </c>
    </row>
    <row r="320" spans="50:53" x14ac:dyDescent="0.25">
      <c r="AX320" s="58"/>
      <c r="AY320" s="34" t="s">
        <v>1</v>
      </c>
      <c r="AZ320" s="34">
        <v>3.05</v>
      </c>
      <c r="BA320" s="34">
        <v>52.103000000000002</v>
      </c>
    </row>
    <row r="321" spans="50:53" x14ac:dyDescent="0.25">
      <c r="AX321" s="58"/>
      <c r="AY321" s="34" t="s">
        <v>1</v>
      </c>
      <c r="AZ321" s="34">
        <v>3.089</v>
      </c>
      <c r="BA321" s="34">
        <v>55.262</v>
      </c>
    </row>
    <row r="322" spans="50:53" x14ac:dyDescent="0.25">
      <c r="AX322" s="58"/>
      <c r="AY322" s="34" t="s">
        <v>1</v>
      </c>
      <c r="AZ322" s="34">
        <v>3.125</v>
      </c>
      <c r="BA322" s="34">
        <v>55.304000000000002</v>
      </c>
    </row>
    <row r="323" spans="50:53" x14ac:dyDescent="0.25">
      <c r="AX323" s="58"/>
      <c r="AY323" s="34" t="s">
        <v>1</v>
      </c>
      <c r="AZ323" s="34">
        <v>3.1669999999999998</v>
      </c>
      <c r="BA323" s="34">
        <v>58.411000000000001</v>
      </c>
    </row>
    <row r="324" spans="50:53" x14ac:dyDescent="0.25">
      <c r="AX324" s="58"/>
      <c r="AY324" s="34" t="s">
        <v>1</v>
      </c>
      <c r="AZ324" s="34">
        <v>3.206</v>
      </c>
      <c r="BA324" s="34">
        <v>59.179000000000002</v>
      </c>
    </row>
    <row r="325" spans="50:53" x14ac:dyDescent="0.25">
      <c r="AX325" s="58"/>
      <c r="AY325" s="34" t="s">
        <v>1</v>
      </c>
      <c r="AZ325" s="34">
        <v>3.2530000000000001</v>
      </c>
      <c r="BA325" s="34">
        <v>61.985999999999997</v>
      </c>
    </row>
    <row r="326" spans="50:53" x14ac:dyDescent="0.25">
      <c r="AX326" s="58"/>
      <c r="AY326" s="34" t="s">
        <v>1</v>
      </c>
      <c r="AZ326" s="34">
        <v>3.3</v>
      </c>
      <c r="BA326" s="34">
        <v>64.918000000000006</v>
      </c>
    </row>
    <row r="327" spans="50:53" x14ac:dyDescent="0.25">
      <c r="AX327" s="58"/>
      <c r="AY327" s="34" t="s">
        <v>1</v>
      </c>
      <c r="AZ327" s="34">
        <v>3.3559999999999999</v>
      </c>
      <c r="BA327" s="34">
        <v>68.73</v>
      </c>
    </row>
    <row r="328" spans="50:53" x14ac:dyDescent="0.25">
      <c r="AX328" s="58"/>
      <c r="AY328" s="34" t="s">
        <v>1</v>
      </c>
      <c r="AZ328" s="34">
        <v>3.4079999999999999</v>
      </c>
      <c r="BA328" s="34">
        <v>70.069000000000003</v>
      </c>
    </row>
    <row r="329" spans="50:53" x14ac:dyDescent="0.25">
      <c r="AX329" s="58"/>
      <c r="AY329" s="34" t="s">
        <v>1</v>
      </c>
      <c r="AZ329" s="34">
        <v>3.4750000000000001</v>
      </c>
      <c r="BA329" s="34">
        <v>74.602999999999994</v>
      </c>
    </row>
    <row r="330" spans="50:53" x14ac:dyDescent="0.25">
      <c r="AX330" s="58"/>
      <c r="AY330" s="34" t="s">
        <v>1</v>
      </c>
      <c r="AZ330" s="34">
        <v>3.544</v>
      </c>
      <c r="BA330" s="34">
        <v>80.543000000000006</v>
      </c>
    </row>
    <row r="331" spans="50:53" x14ac:dyDescent="0.25">
      <c r="AX331" s="58"/>
      <c r="AY331" s="34" t="s">
        <v>1</v>
      </c>
      <c r="AZ331" s="34">
        <v>3.6059999999999999</v>
      </c>
      <c r="BA331" s="34">
        <v>82.823999999999998</v>
      </c>
    </row>
    <row r="332" spans="50:53" x14ac:dyDescent="0.25">
      <c r="AX332" s="58"/>
      <c r="AY332" s="34" t="s">
        <v>1</v>
      </c>
      <c r="AZ332" s="34">
        <v>3.6749999999999998</v>
      </c>
      <c r="BA332" s="34">
        <v>82.935000000000002</v>
      </c>
    </row>
    <row r="333" spans="50:53" x14ac:dyDescent="0.25">
      <c r="AX333" s="58"/>
      <c r="AY333" s="34" t="s">
        <v>1</v>
      </c>
      <c r="AZ333" s="34">
        <v>3.742</v>
      </c>
      <c r="BA333" s="34">
        <v>88.641000000000005</v>
      </c>
    </row>
    <row r="334" spans="50:53" x14ac:dyDescent="0.25">
      <c r="AX334" s="58"/>
      <c r="AY334" s="34" t="s">
        <v>1</v>
      </c>
      <c r="AZ334" s="34">
        <v>3.8140000000000001</v>
      </c>
      <c r="BA334" s="34">
        <v>93.844999999999999</v>
      </c>
    </row>
    <row r="335" spans="50:53" x14ac:dyDescent="0.25">
      <c r="AX335" s="58"/>
      <c r="AY335" s="34" t="s">
        <v>1</v>
      </c>
      <c r="AZ335" s="34">
        <v>3.8690000000000002</v>
      </c>
      <c r="BA335" s="34">
        <v>95.391000000000005</v>
      </c>
    </row>
    <row r="336" spans="50:53" x14ac:dyDescent="0.25">
      <c r="AX336" s="58"/>
      <c r="AY336" s="34" t="s">
        <v>1</v>
      </c>
      <c r="AZ336" s="34">
        <v>3.919</v>
      </c>
      <c r="BA336" s="34">
        <v>99.111000000000004</v>
      </c>
    </row>
    <row r="337" spans="50:53" x14ac:dyDescent="0.25">
      <c r="AX337" s="58"/>
      <c r="AY337" s="34" t="s">
        <v>1</v>
      </c>
      <c r="AZ337" s="34">
        <v>3.9860000000000002</v>
      </c>
      <c r="BA337" s="34">
        <v>101.23</v>
      </c>
    </row>
    <row r="338" spans="50:53" x14ac:dyDescent="0.25">
      <c r="AX338" s="58"/>
      <c r="AY338" s="34" t="s">
        <v>1</v>
      </c>
      <c r="AZ338" s="34">
        <v>4.0529999999999999</v>
      </c>
      <c r="BA338" s="34">
        <v>102.71899999999999</v>
      </c>
    </row>
    <row r="339" spans="50:53" x14ac:dyDescent="0.25">
      <c r="AX339" s="58"/>
      <c r="AY339" s="34" t="s">
        <v>1</v>
      </c>
      <c r="AZ339" s="34">
        <v>4.1139999999999999</v>
      </c>
      <c r="BA339" s="34">
        <v>106.49299999999999</v>
      </c>
    </row>
    <row r="340" spans="50:53" x14ac:dyDescent="0.25">
      <c r="AX340" s="58"/>
      <c r="AY340" s="34" t="s">
        <v>1</v>
      </c>
      <c r="AZ340" s="34">
        <v>4.1639999999999997</v>
      </c>
      <c r="BA340" s="34">
        <v>109.09699999999999</v>
      </c>
    </row>
    <row r="341" spans="50:53" x14ac:dyDescent="0.25">
      <c r="AX341" s="58"/>
      <c r="AY341" s="34" t="s">
        <v>1</v>
      </c>
      <c r="AZ341" s="34">
        <v>4.2060000000000004</v>
      </c>
      <c r="BA341" s="34">
        <v>113.392</v>
      </c>
    </row>
    <row r="342" spans="50:53" x14ac:dyDescent="0.25">
      <c r="AX342" s="58"/>
      <c r="AY342" s="34" t="s">
        <v>1</v>
      </c>
      <c r="AZ342" s="34">
        <v>4.2530000000000001</v>
      </c>
      <c r="BA342" s="34">
        <v>126.277</v>
      </c>
    </row>
    <row r="343" spans="50:53" x14ac:dyDescent="0.25">
      <c r="AX343" s="58"/>
      <c r="AY343" s="34" t="s">
        <v>1</v>
      </c>
      <c r="AZ343" s="34">
        <v>4.3029999999999999</v>
      </c>
      <c r="BA343" s="34">
        <v>140.839</v>
      </c>
    </row>
    <row r="344" spans="50:53" x14ac:dyDescent="0.25">
      <c r="AX344" s="58"/>
      <c r="AY344" s="34" t="s">
        <v>1</v>
      </c>
      <c r="AZ344" s="34">
        <v>4.3499999999999996</v>
      </c>
      <c r="BA344" s="34">
        <v>153.08699999999999</v>
      </c>
    </row>
    <row r="345" spans="50:53" x14ac:dyDescent="0.25">
      <c r="AX345" s="58"/>
      <c r="AY345" s="34" t="s">
        <v>1</v>
      </c>
      <c r="AZ345" s="34">
        <v>4.4080000000000004</v>
      </c>
      <c r="BA345" s="34">
        <v>185.13800000000001</v>
      </c>
    </row>
    <row r="346" spans="50:53" x14ac:dyDescent="0.25">
      <c r="AX346" s="58"/>
      <c r="AY346" s="34" t="s">
        <v>1</v>
      </c>
      <c r="AZ346" s="34">
        <v>4.4580000000000002</v>
      </c>
      <c r="BA346" s="34">
        <v>208.88399999999999</v>
      </c>
    </row>
    <row r="347" spans="50:53" x14ac:dyDescent="0.25">
      <c r="AX347" s="58"/>
      <c r="AY347" s="34" t="s">
        <v>1</v>
      </c>
      <c r="AZ347" s="34">
        <v>4.508</v>
      </c>
      <c r="BA347" s="34">
        <v>255.78700000000001</v>
      </c>
    </row>
    <row r="348" spans="50:53" x14ac:dyDescent="0.25">
      <c r="AX348" s="58"/>
      <c r="AY348" s="34" t="s">
        <v>1</v>
      </c>
      <c r="AZ348" s="34">
        <v>4.5609999999999999</v>
      </c>
      <c r="BA348" s="34">
        <v>311.863</v>
      </c>
    </row>
    <row r="349" spans="50:53" x14ac:dyDescent="0.25">
      <c r="AX349" s="58"/>
      <c r="AY349" s="34" t="s">
        <v>1</v>
      </c>
      <c r="AZ349" s="34">
        <v>4.6189999999999998</v>
      </c>
      <c r="BA349" s="34">
        <v>402.82499999999999</v>
      </c>
    </row>
    <row r="350" spans="50:53" x14ac:dyDescent="0.25">
      <c r="AX350" s="58"/>
      <c r="AY350" s="34" t="s">
        <v>1</v>
      </c>
      <c r="AZ350" s="34">
        <v>4.6749999999999998</v>
      </c>
      <c r="BA350" s="34">
        <v>474.02</v>
      </c>
    </row>
    <row r="351" spans="50:53" x14ac:dyDescent="0.25">
      <c r="AX351" s="58"/>
      <c r="AY351" s="34" t="s">
        <v>1</v>
      </c>
      <c r="AZ351" s="34">
        <v>4.7329999999999997</v>
      </c>
      <c r="BA351" s="34">
        <v>585.59900000000005</v>
      </c>
    </row>
    <row r="352" spans="50:53" x14ac:dyDescent="0.25">
      <c r="AX352" s="58"/>
      <c r="AY352" s="34" t="s">
        <v>1</v>
      </c>
      <c r="AZ352" s="34">
        <v>4.7939999999999996</v>
      </c>
      <c r="BA352" s="34">
        <v>616.62900000000002</v>
      </c>
    </row>
    <row r="353" spans="50:53" x14ac:dyDescent="0.25">
      <c r="AX353" s="58"/>
      <c r="AY353" s="34" t="s">
        <v>1</v>
      </c>
      <c r="AZ353" s="34">
        <v>4.8470000000000004</v>
      </c>
      <c r="BA353" s="34">
        <v>584.16200000000003</v>
      </c>
    </row>
    <row r="354" spans="50:53" x14ac:dyDescent="0.25">
      <c r="AX354" s="58"/>
      <c r="AY354" s="34" t="s">
        <v>1</v>
      </c>
      <c r="AZ354" s="34">
        <v>4.8940000000000001</v>
      </c>
      <c r="BA354" s="34">
        <v>554.99</v>
      </c>
    </row>
    <row r="355" spans="50:53" x14ac:dyDescent="0.25">
      <c r="AX355" s="58"/>
      <c r="AY355" s="34" t="s">
        <v>1</v>
      </c>
      <c r="AZ355" s="34">
        <v>4.944</v>
      </c>
      <c r="BA355" s="34">
        <v>519.18799999999999</v>
      </c>
    </row>
    <row r="356" spans="50:53" x14ac:dyDescent="0.25">
      <c r="AX356" s="58"/>
      <c r="AY356" s="34" t="s">
        <v>1</v>
      </c>
      <c r="AZ356" s="34">
        <v>4.992</v>
      </c>
      <c r="BA356" s="34">
        <v>518.35400000000004</v>
      </c>
    </row>
    <row r="357" spans="50:53" x14ac:dyDescent="0.25">
      <c r="AX357" s="58"/>
      <c r="AY357" s="34" t="s">
        <v>1</v>
      </c>
      <c r="AZ357" s="34">
        <v>5.0419999999999998</v>
      </c>
      <c r="BA357" s="34">
        <v>508.053</v>
      </c>
    </row>
    <row r="358" spans="50:53" x14ac:dyDescent="0.25">
      <c r="AX358" s="58"/>
      <c r="AY358" s="34" t="s">
        <v>1</v>
      </c>
      <c r="AZ358" s="34">
        <v>5.0919999999999996</v>
      </c>
      <c r="BA358" s="34">
        <v>480.49400000000003</v>
      </c>
    </row>
    <row r="359" spans="50:53" x14ac:dyDescent="0.25">
      <c r="AX359" s="58"/>
      <c r="AY359" s="34" t="s">
        <v>1</v>
      </c>
      <c r="AZ359" s="34">
        <v>5.1360000000000001</v>
      </c>
      <c r="BA359" s="34">
        <v>497.97300000000001</v>
      </c>
    </row>
    <row r="360" spans="50:53" x14ac:dyDescent="0.25">
      <c r="AX360" s="58"/>
      <c r="AY360" s="34" t="s">
        <v>1</v>
      </c>
      <c r="AZ360" s="34">
        <v>5.1689999999999996</v>
      </c>
      <c r="BA360" s="34">
        <v>486.44200000000001</v>
      </c>
    </row>
    <row r="361" spans="50:53" x14ac:dyDescent="0.25">
      <c r="AX361" s="58"/>
      <c r="AY361" s="34" t="s">
        <v>1</v>
      </c>
      <c r="AZ361" s="34">
        <v>5.2060000000000004</v>
      </c>
      <c r="BA361" s="34">
        <v>445.52600000000001</v>
      </c>
    </row>
    <row r="362" spans="50:53" x14ac:dyDescent="0.25">
      <c r="AX362" s="58"/>
      <c r="AY362" s="34" t="s">
        <v>1</v>
      </c>
      <c r="AZ362" s="34">
        <v>5.2439999999999998</v>
      </c>
      <c r="BA362" s="34">
        <v>424.80099999999999</v>
      </c>
    </row>
    <row r="363" spans="50:53" x14ac:dyDescent="0.25">
      <c r="AX363" s="58"/>
      <c r="AY363" s="34" t="s">
        <v>1</v>
      </c>
      <c r="AZ363" s="34">
        <v>5.2919999999999998</v>
      </c>
      <c r="BA363" s="34">
        <v>419.76600000000002</v>
      </c>
    </row>
    <row r="364" spans="50:53" x14ac:dyDescent="0.25">
      <c r="AX364" s="58"/>
      <c r="AY364" s="34" t="s">
        <v>1</v>
      </c>
      <c r="AZ364" s="34">
        <v>5.3310000000000004</v>
      </c>
      <c r="BA364" s="34">
        <v>376.17099999999999</v>
      </c>
    </row>
    <row r="365" spans="50:53" x14ac:dyDescent="0.25">
      <c r="AX365" s="58"/>
      <c r="AY365" s="34" t="s">
        <v>1</v>
      </c>
      <c r="AZ365" s="34">
        <v>5.375</v>
      </c>
      <c r="BA365" s="34">
        <v>372.78699999999998</v>
      </c>
    </row>
    <row r="366" spans="50:53" x14ac:dyDescent="0.25">
      <c r="AX366" s="58"/>
      <c r="AY366" s="34" t="s">
        <v>1</v>
      </c>
      <c r="AZ366" s="34">
        <v>5.4139999999999997</v>
      </c>
      <c r="BA366" s="34">
        <v>368.863</v>
      </c>
    </row>
    <row r="367" spans="50:53" x14ac:dyDescent="0.25">
      <c r="AX367" s="58"/>
      <c r="AY367" s="34" t="s">
        <v>1</v>
      </c>
      <c r="AZ367" s="34">
        <v>5.4560000000000004</v>
      </c>
      <c r="BA367" s="34">
        <v>369.99400000000003</v>
      </c>
    </row>
    <row r="368" spans="50:53" x14ac:dyDescent="0.25">
      <c r="AX368" s="58"/>
      <c r="AY368" s="34" t="s">
        <v>1</v>
      </c>
      <c r="AZ368" s="34">
        <v>5.4889999999999999</v>
      </c>
      <c r="BA368" s="34">
        <v>379.15300000000002</v>
      </c>
    </row>
    <row r="369" spans="50:53" x14ac:dyDescent="0.25">
      <c r="AX369" s="58"/>
      <c r="AY369" s="34" t="s">
        <v>1</v>
      </c>
      <c r="AZ369" s="34">
        <v>5.5309999999999997</v>
      </c>
      <c r="BA369" s="34">
        <v>384.93200000000002</v>
      </c>
    </row>
    <row r="370" spans="50:53" x14ac:dyDescent="0.25">
      <c r="AX370" s="58"/>
      <c r="AY370" s="34" t="s">
        <v>1</v>
      </c>
      <c r="AZ370" s="34">
        <v>5.5640000000000001</v>
      </c>
      <c r="BA370" s="34">
        <v>384.83499999999998</v>
      </c>
    </row>
    <row r="371" spans="50:53" x14ac:dyDescent="0.25">
      <c r="AX371" s="58"/>
      <c r="AY371" s="34" t="s">
        <v>1</v>
      </c>
      <c r="AZ371" s="34">
        <v>5.6</v>
      </c>
      <c r="BA371" s="34">
        <v>363.26600000000002</v>
      </c>
    </row>
    <row r="372" spans="50:53" x14ac:dyDescent="0.25">
      <c r="AX372" s="58"/>
      <c r="AY372" s="34" t="s">
        <v>1</v>
      </c>
      <c r="AZ372" s="34">
        <v>5.6420000000000003</v>
      </c>
      <c r="BA372" s="34">
        <v>345.15800000000002</v>
      </c>
    </row>
    <row r="373" spans="50:53" x14ac:dyDescent="0.25">
      <c r="AX373" s="58"/>
      <c r="AY373" s="34" t="s">
        <v>1</v>
      </c>
      <c r="AZ373" s="34">
        <v>5.6749999999999998</v>
      </c>
      <c r="BA373" s="34">
        <v>328.29399999999998</v>
      </c>
    </row>
    <row r="374" spans="50:53" x14ac:dyDescent="0.25">
      <c r="AX374" s="58"/>
      <c r="AY374" s="34" t="s">
        <v>1</v>
      </c>
      <c r="AZ374" s="34">
        <v>5.7190000000000003</v>
      </c>
      <c r="BA374" s="34">
        <v>314.58100000000002</v>
      </c>
    </row>
    <row r="375" spans="50:53" x14ac:dyDescent="0.25">
      <c r="AX375" s="58"/>
      <c r="AY375" s="34" t="s">
        <v>1</v>
      </c>
      <c r="AZ375" s="34">
        <v>5.7469999999999999</v>
      </c>
      <c r="BA375" s="34">
        <v>295.35300000000001</v>
      </c>
    </row>
    <row r="376" spans="50:53" x14ac:dyDescent="0.25">
      <c r="AX376" s="58"/>
      <c r="AY376" s="34" t="s">
        <v>1</v>
      </c>
      <c r="AZ376" s="34">
        <v>5.7830000000000004</v>
      </c>
      <c r="BA376" s="34">
        <v>293.92</v>
      </c>
    </row>
    <row r="377" spans="50:53" x14ac:dyDescent="0.25">
      <c r="AX377" s="58"/>
      <c r="AY377" s="34" t="s">
        <v>1</v>
      </c>
      <c r="AZ377" s="34">
        <v>5.8140000000000001</v>
      </c>
      <c r="BA377" s="34">
        <v>299.61700000000002</v>
      </c>
    </row>
    <row r="378" spans="50:53" x14ac:dyDescent="0.25">
      <c r="AX378" s="58"/>
      <c r="AY378" s="34" t="s">
        <v>1</v>
      </c>
      <c r="AZ378" s="34">
        <v>5.8419999999999996</v>
      </c>
      <c r="BA378" s="34">
        <v>285.13099999999997</v>
      </c>
    </row>
    <row r="379" spans="50:53" x14ac:dyDescent="0.25">
      <c r="AX379" s="58"/>
      <c r="AY379" s="34" t="s">
        <v>1</v>
      </c>
      <c r="AZ379" s="34">
        <v>5.875</v>
      </c>
      <c r="BA379" s="34">
        <v>281.47300000000001</v>
      </c>
    </row>
    <row r="380" spans="50:53" x14ac:dyDescent="0.25">
      <c r="AX380" s="58"/>
      <c r="AY380" s="34" t="s">
        <v>1</v>
      </c>
      <c r="AZ380" s="34">
        <v>5.9080000000000004</v>
      </c>
      <c r="BA380" s="34">
        <v>289.30500000000001</v>
      </c>
    </row>
    <row r="381" spans="50:53" x14ac:dyDescent="0.25">
      <c r="AX381" s="58"/>
      <c r="AY381" s="34" t="s">
        <v>1</v>
      </c>
      <c r="AZ381" s="34">
        <v>5.9390000000000001</v>
      </c>
      <c r="BA381" s="34">
        <v>304.69099999999997</v>
      </c>
    </row>
    <row r="382" spans="50:53" x14ac:dyDescent="0.25">
      <c r="AX382" s="58"/>
      <c r="AY382" s="34" t="s">
        <v>1</v>
      </c>
      <c r="AZ382" s="34">
        <v>5.9640000000000004</v>
      </c>
      <c r="BA382" s="34">
        <v>312.55900000000003</v>
      </c>
    </row>
    <row r="383" spans="50:53" x14ac:dyDescent="0.25">
      <c r="AX383" s="58"/>
      <c r="AY383" s="34" t="s">
        <v>1</v>
      </c>
      <c r="AZ383" s="34">
        <v>5.9939999999999998</v>
      </c>
      <c r="BA383" s="34">
        <v>339.16</v>
      </c>
    </row>
    <row r="384" spans="50:53" x14ac:dyDescent="0.25">
      <c r="AX384" s="58"/>
      <c r="AY384" s="34" t="s">
        <v>1</v>
      </c>
      <c r="AZ384" s="34">
        <v>6.0250000000000004</v>
      </c>
      <c r="BA384" s="34">
        <v>370.03699999999998</v>
      </c>
    </row>
    <row r="385" spans="50:53" x14ac:dyDescent="0.25">
      <c r="AX385" s="58"/>
      <c r="AY385" s="34" t="s">
        <v>1</v>
      </c>
      <c r="AZ385" s="34">
        <v>6.056</v>
      </c>
      <c r="BA385" s="34">
        <v>389.375</v>
      </c>
    </row>
    <row r="386" spans="50:53" x14ac:dyDescent="0.25">
      <c r="AX386" s="58"/>
      <c r="AY386" s="34" t="s">
        <v>1</v>
      </c>
      <c r="AZ386" s="34">
        <v>6.0860000000000003</v>
      </c>
      <c r="BA386" s="34">
        <v>385.28699999999998</v>
      </c>
    </row>
    <row r="387" spans="50:53" x14ac:dyDescent="0.25">
      <c r="AX387" s="58"/>
      <c r="AY387" s="34" t="s">
        <v>1</v>
      </c>
      <c r="AZ387" s="34">
        <v>6.1139999999999999</v>
      </c>
      <c r="BA387" s="34">
        <v>381.036</v>
      </c>
    </row>
    <row r="388" spans="50:53" x14ac:dyDescent="0.25">
      <c r="AX388" s="58"/>
      <c r="AY388" s="34" t="s">
        <v>1</v>
      </c>
      <c r="AZ388" s="34">
        <v>6.133</v>
      </c>
      <c r="BA388" s="34">
        <v>358.37700000000001</v>
      </c>
    </row>
    <row r="389" spans="50:53" x14ac:dyDescent="0.25">
      <c r="AX389" s="58"/>
      <c r="AY389" s="34" t="s">
        <v>1</v>
      </c>
      <c r="AZ389" s="34">
        <v>6.1559999999999997</v>
      </c>
      <c r="BA389" s="34">
        <v>327.32799999999997</v>
      </c>
    </row>
    <row r="390" spans="50:53" x14ac:dyDescent="0.25">
      <c r="AX390" s="58"/>
      <c r="AY390" s="34" t="s">
        <v>1</v>
      </c>
      <c r="AZ390" s="34">
        <v>6.1779999999999999</v>
      </c>
      <c r="BA390" s="34">
        <v>303.93799999999999</v>
      </c>
    </row>
    <row r="391" spans="50:53" x14ac:dyDescent="0.25">
      <c r="AX391" s="58"/>
      <c r="AY391" s="34" t="s">
        <v>1</v>
      </c>
      <c r="AZ391" s="34">
        <v>6.2080000000000002</v>
      </c>
      <c r="BA391" s="34">
        <v>284.70999999999998</v>
      </c>
    </row>
    <row r="392" spans="50:53" x14ac:dyDescent="0.25">
      <c r="AX392" s="58"/>
      <c r="AY392" s="34" t="s">
        <v>1</v>
      </c>
      <c r="AZ392" s="34">
        <v>6.2309999999999999</v>
      </c>
      <c r="BA392" s="34">
        <v>269.19499999999999</v>
      </c>
    </row>
    <row r="393" spans="50:53" x14ac:dyDescent="0.25">
      <c r="AX393" s="58"/>
      <c r="AY393" s="34" t="s">
        <v>1</v>
      </c>
      <c r="AZ393" s="34">
        <v>6.2530000000000001</v>
      </c>
      <c r="BA393" s="34">
        <v>263.93700000000001</v>
      </c>
    </row>
    <row r="394" spans="50:53" x14ac:dyDescent="0.25">
      <c r="AX394" s="58"/>
      <c r="AY394" s="34" t="s">
        <v>1</v>
      </c>
      <c r="AZ394" s="34">
        <v>6.2750000000000004</v>
      </c>
      <c r="BA394" s="34">
        <v>265.81599999999997</v>
      </c>
    </row>
    <row r="395" spans="50:53" x14ac:dyDescent="0.25">
      <c r="AX395" s="58"/>
      <c r="AY395" s="34" t="s">
        <v>1</v>
      </c>
      <c r="AZ395" s="34">
        <v>6.3</v>
      </c>
      <c r="BA395" s="34">
        <v>257.69900000000001</v>
      </c>
    </row>
    <row r="396" spans="50:53" x14ac:dyDescent="0.25">
      <c r="AX396" s="58"/>
      <c r="AY396" s="34" t="s">
        <v>1</v>
      </c>
      <c r="AZ396" s="34">
        <v>6.3280000000000003</v>
      </c>
      <c r="BA396" s="34">
        <v>263.33100000000002</v>
      </c>
    </row>
    <row r="397" spans="50:53" x14ac:dyDescent="0.25">
      <c r="AX397" s="58"/>
      <c r="AY397" s="34" t="s">
        <v>1</v>
      </c>
      <c r="AZ397" s="34">
        <v>6.3440000000000003</v>
      </c>
      <c r="BA397" s="34">
        <v>264.72000000000003</v>
      </c>
    </row>
    <row r="398" spans="50:53" x14ac:dyDescent="0.25">
      <c r="AX398" s="58"/>
      <c r="AY398" s="34" t="s">
        <v>1</v>
      </c>
      <c r="AZ398" s="34">
        <v>6.367</v>
      </c>
      <c r="BA398" s="34">
        <v>258.24700000000001</v>
      </c>
    </row>
    <row r="399" spans="50:53" x14ac:dyDescent="0.25">
      <c r="AX399" s="58"/>
      <c r="AY399" s="34" t="s">
        <v>1</v>
      </c>
      <c r="AZ399" s="34">
        <v>6.3920000000000003</v>
      </c>
      <c r="BA399" s="34">
        <v>258.66199999999998</v>
      </c>
    </row>
    <row r="400" spans="50:53" x14ac:dyDescent="0.25">
      <c r="AX400" s="58"/>
      <c r="AY400" s="34" t="s">
        <v>1</v>
      </c>
      <c r="AZ400" s="34">
        <v>6.4139999999999997</v>
      </c>
      <c r="BA400" s="34">
        <v>270.54700000000003</v>
      </c>
    </row>
    <row r="401" spans="50:53" x14ac:dyDescent="0.25">
      <c r="AX401" s="58"/>
      <c r="AY401" s="34" t="s">
        <v>1</v>
      </c>
      <c r="AZ401" s="34">
        <v>6.4329999999999998</v>
      </c>
      <c r="BA401" s="34">
        <v>270.44499999999999</v>
      </c>
    </row>
    <row r="402" spans="50:53" x14ac:dyDescent="0.25">
      <c r="AX402" s="58"/>
      <c r="AY402" s="34" t="s">
        <v>1</v>
      </c>
      <c r="AZ402" s="34">
        <v>6.4530000000000003</v>
      </c>
      <c r="BA402" s="34">
        <v>279.24200000000002</v>
      </c>
    </row>
    <row r="403" spans="50:53" x14ac:dyDescent="0.25">
      <c r="AX403" s="58"/>
      <c r="AY403" s="34" t="s">
        <v>1</v>
      </c>
      <c r="AZ403" s="34">
        <v>6.4749999999999996</v>
      </c>
      <c r="BA403" s="34">
        <v>303.10399999999998</v>
      </c>
    </row>
    <row r="404" spans="50:53" x14ac:dyDescent="0.25">
      <c r="AX404" s="58"/>
      <c r="AY404" s="34" t="s">
        <v>1</v>
      </c>
      <c r="AZ404" s="34">
        <v>6.4939999999999998</v>
      </c>
      <c r="BA404" s="34">
        <v>328.20400000000001</v>
      </c>
    </row>
    <row r="405" spans="50:53" x14ac:dyDescent="0.25">
      <c r="AX405" s="58"/>
      <c r="AY405" s="34" t="s">
        <v>1</v>
      </c>
      <c r="AZ405" s="34">
        <v>6.5110000000000001</v>
      </c>
      <c r="BA405" s="34">
        <v>360.13099999999997</v>
      </c>
    </row>
    <row r="406" spans="50:53" x14ac:dyDescent="0.25">
      <c r="AX406" s="58"/>
      <c r="AY406" s="34" t="s">
        <v>1</v>
      </c>
      <c r="AZ406" s="34">
        <v>6.5309999999999997</v>
      </c>
      <c r="BA406" s="34">
        <v>414.04</v>
      </c>
    </row>
    <row r="407" spans="50:53" x14ac:dyDescent="0.25">
      <c r="AX407" s="58"/>
      <c r="AY407" s="34" t="s">
        <v>1</v>
      </c>
      <c r="AZ407" s="34">
        <v>6.55</v>
      </c>
      <c r="BA407" s="34">
        <v>475.363</v>
      </c>
    </row>
    <row r="408" spans="50:53" x14ac:dyDescent="0.25">
      <c r="AX408" s="58"/>
      <c r="AY408" s="34" t="s">
        <v>1</v>
      </c>
      <c r="AZ408" s="34">
        <v>6.5720000000000001</v>
      </c>
      <c r="BA408" s="34">
        <v>557.35</v>
      </c>
    </row>
    <row r="409" spans="50:53" x14ac:dyDescent="0.25">
      <c r="AX409" s="58"/>
      <c r="AY409" s="34" t="s">
        <v>1</v>
      </c>
      <c r="AZ409" s="34">
        <v>6.5919999999999996</v>
      </c>
      <c r="BA409" s="34">
        <v>692.05600000000004</v>
      </c>
    </row>
    <row r="410" spans="50:53" x14ac:dyDescent="0.25">
      <c r="AX410" s="58"/>
      <c r="AY410" s="34" t="s">
        <v>1</v>
      </c>
      <c r="AZ410" s="34">
        <v>6.6109999999999998</v>
      </c>
      <c r="BA410" s="34">
        <v>909.25099999999998</v>
      </c>
    </row>
    <row r="411" spans="50:53" x14ac:dyDescent="0.25">
      <c r="AX411" s="58"/>
      <c r="AY411" s="34" t="s">
        <v>1</v>
      </c>
      <c r="AZ411" s="34">
        <v>6.6310000000000002</v>
      </c>
      <c r="BA411" s="34">
        <v>1244.8820000000001</v>
      </c>
    </row>
    <row r="412" spans="50:53" x14ac:dyDescent="0.25">
      <c r="AX412" s="58"/>
      <c r="AY412" s="34" t="s">
        <v>1</v>
      </c>
      <c r="AZ412" s="34">
        <v>6.6470000000000002</v>
      </c>
      <c r="BA412" s="34">
        <v>1668.1980000000001</v>
      </c>
    </row>
    <row r="413" spans="50:53" x14ac:dyDescent="0.25">
      <c r="AX413" s="2" t="s">
        <v>86</v>
      </c>
      <c r="AY413" s="34" t="s">
        <v>0</v>
      </c>
      <c r="AZ413" s="34">
        <v>257.49400000000003</v>
      </c>
      <c r="BA413" s="34">
        <v>0</v>
      </c>
    </row>
    <row r="414" spans="50:53" x14ac:dyDescent="0.25">
      <c r="AX414" s="58" t="s">
        <v>32</v>
      </c>
      <c r="AY414" s="34" t="s">
        <v>1</v>
      </c>
      <c r="AZ414" s="34">
        <v>7.194</v>
      </c>
      <c r="BA414" s="34">
        <v>1426.0139999999999</v>
      </c>
    </row>
    <row r="415" spans="50:53" x14ac:dyDescent="0.25">
      <c r="AX415" s="58"/>
      <c r="AY415" s="34" t="s">
        <v>1</v>
      </c>
      <c r="AZ415" s="34">
        <v>7.15</v>
      </c>
      <c r="BA415" s="34">
        <v>744.46600000000001</v>
      </c>
    </row>
    <row r="416" spans="50:53" x14ac:dyDescent="0.25">
      <c r="AX416" s="58"/>
      <c r="AY416" s="34" t="s">
        <v>1</v>
      </c>
      <c r="AZ416" s="34">
        <v>7.0670000000000002</v>
      </c>
      <c r="BA416" s="34">
        <v>454.50900000000001</v>
      </c>
    </row>
    <row r="417" spans="50:53" x14ac:dyDescent="0.25">
      <c r="AX417" s="58"/>
      <c r="AY417" s="34" t="s">
        <v>1</v>
      </c>
      <c r="AZ417" s="34">
        <v>6.9530000000000003</v>
      </c>
      <c r="BA417" s="34">
        <v>319.983</v>
      </c>
    </row>
    <row r="418" spans="50:53" x14ac:dyDescent="0.25">
      <c r="AX418" s="58"/>
      <c r="AY418" s="34" t="s">
        <v>1</v>
      </c>
      <c r="AZ418" s="34">
        <v>6.8419999999999996</v>
      </c>
      <c r="BA418" s="34">
        <v>252.46</v>
      </c>
    </row>
    <row r="419" spans="50:53" x14ac:dyDescent="0.25">
      <c r="AX419" s="58"/>
      <c r="AY419" s="34" t="s">
        <v>1</v>
      </c>
      <c r="AZ419" s="34">
        <v>6.7190000000000003</v>
      </c>
      <c r="BA419" s="34">
        <v>210.16200000000001</v>
      </c>
    </row>
    <row r="420" spans="50:53" x14ac:dyDescent="0.25">
      <c r="AX420" s="58"/>
      <c r="AY420" s="34" t="s">
        <v>1</v>
      </c>
      <c r="AZ420" s="34">
        <v>6.6189999999999998</v>
      </c>
      <c r="BA420" s="34">
        <v>186.886</v>
      </c>
    </row>
    <row r="421" spans="50:53" x14ac:dyDescent="0.25">
      <c r="AX421" s="58"/>
      <c r="AY421" s="34" t="s">
        <v>1</v>
      </c>
      <c r="AZ421" s="34">
        <v>6.5279999999999996</v>
      </c>
      <c r="BA421" s="34">
        <v>173.05699999999999</v>
      </c>
    </row>
    <row r="422" spans="50:53" x14ac:dyDescent="0.25">
      <c r="AX422" s="58"/>
      <c r="AY422" s="34" t="s">
        <v>1</v>
      </c>
      <c r="AZ422" s="34">
        <v>6.4580000000000002</v>
      </c>
      <c r="BA422" s="34">
        <v>164.798</v>
      </c>
    </row>
    <row r="423" spans="50:53" x14ac:dyDescent="0.25">
      <c r="AX423" s="58"/>
      <c r="AY423" s="34" t="s">
        <v>1</v>
      </c>
      <c r="AZ423" s="34">
        <v>6.4059999999999997</v>
      </c>
      <c r="BA423" s="34">
        <v>157.833</v>
      </c>
    </row>
    <row r="424" spans="50:53" x14ac:dyDescent="0.25">
      <c r="AX424" s="58"/>
      <c r="AY424" s="34" t="s">
        <v>1</v>
      </c>
      <c r="AZ424" s="34">
        <v>6.3579999999999997</v>
      </c>
      <c r="BA424" s="34">
        <v>154.93</v>
      </c>
    </row>
    <row r="425" spans="50:53" x14ac:dyDescent="0.25">
      <c r="AX425" s="58"/>
      <c r="AY425" s="34" t="s">
        <v>1</v>
      </c>
      <c r="AZ425" s="34">
        <v>6.319</v>
      </c>
      <c r="BA425" s="34">
        <v>146.96299999999999</v>
      </c>
    </row>
    <row r="426" spans="50:53" x14ac:dyDescent="0.25">
      <c r="AX426" s="58"/>
      <c r="AY426" s="34" t="s">
        <v>1</v>
      </c>
      <c r="AZ426" s="34">
        <v>6.2919999999999998</v>
      </c>
      <c r="BA426" s="34">
        <v>142.58600000000001</v>
      </c>
    </row>
    <row r="427" spans="50:53" x14ac:dyDescent="0.25">
      <c r="AX427" s="58"/>
      <c r="AY427" s="34" t="s">
        <v>1</v>
      </c>
      <c r="AZ427" s="34">
        <v>6.2690000000000001</v>
      </c>
      <c r="BA427" s="34">
        <v>141.58000000000001</v>
      </c>
    </row>
    <row r="428" spans="50:53" x14ac:dyDescent="0.25">
      <c r="AX428" s="58"/>
      <c r="AY428" s="34" t="s">
        <v>1</v>
      </c>
      <c r="AZ428" s="34">
        <v>6.2389999999999999</v>
      </c>
      <c r="BA428" s="34">
        <v>135.88200000000001</v>
      </c>
    </row>
    <row r="429" spans="50:53" x14ac:dyDescent="0.25">
      <c r="AX429" s="58"/>
      <c r="AY429" s="34" t="s">
        <v>1</v>
      </c>
      <c r="AZ429" s="34">
        <v>6.2110000000000003</v>
      </c>
      <c r="BA429" s="34">
        <v>131.96299999999999</v>
      </c>
    </row>
    <row r="430" spans="50:53" x14ac:dyDescent="0.25">
      <c r="AX430" s="58"/>
      <c r="AY430" s="34" t="s">
        <v>1</v>
      </c>
      <c r="AZ430" s="34">
        <v>6.1859999999999999</v>
      </c>
      <c r="BA430" s="34">
        <v>137.84100000000001</v>
      </c>
    </row>
    <row r="431" spans="50:53" x14ac:dyDescent="0.25">
      <c r="AX431" s="58"/>
      <c r="AY431" s="34" t="s">
        <v>1</v>
      </c>
      <c r="AZ431" s="34">
        <v>6.194</v>
      </c>
      <c r="BA431" s="34">
        <v>145.40600000000001</v>
      </c>
    </row>
    <row r="432" spans="50:53" x14ac:dyDescent="0.25">
      <c r="AX432" s="58"/>
      <c r="AY432" s="34" t="s">
        <v>1</v>
      </c>
      <c r="AZ432" s="34">
        <v>6.1859999999999999</v>
      </c>
      <c r="BA432" s="34">
        <v>144.47800000000001</v>
      </c>
    </row>
    <row r="433" spans="50:53" x14ac:dyDescent="0.25">
      <c r="AX433" s="58"/>
      <c r="AY433" s="34" t="s">
        <v>1</v>
      </c>
      <c r="AZ433" s="34">
        <v>6.2030000000000003</v>
      </c>
      <c r="BA433" s="34">
        <v>149.124</v>
      </c>
    </row>
    <row r="434" spans="50:53" x14ac:dyDescent="0.25">
      <c r="AX434" s="58"/>
      <c r="AY434" s="34" t="s">
        <v>1</v>
      </c>
      <c r="AZ434" s="34">
        <v>6.2220000000000004</v>
      </c>
      <c r="BA434" s="34">
        <v>150.06</v>
      </c>
    </row>
    <row r="435" spans="50:53" x14ac:dyDescent="0.25">
      <c r="AX435" s="58"/>
      <c r="AY435" s="34" t="s">
        <v>1</v>
      </c>
      <c r="AZ435" s="34">
        <v>6.2309999999999999</v>
      </c>
      <c r="BA435" s="34">
        <v>149.327</v>
      </c>
    </row>
    <row r="436" spans="50:53" x14ac:dyDescent="0.25">
      <c r="AX436" s="58"/>
      <c r="AY436" s="34" t="s">
        <v>1</v>
      </c>
      <c r="AZ436" s="34">
        <v>6.2359999999999998</v>
      </c>
      <c r="BA436" s="34">
        <v>146.82300000000001</v>
      </c>
    </row>
    <row r="437" spans="50:53" x14ac:dyDescent="0.25">
      <c r="AX437" s="58"/>
      <c r="AY437" s="34" t="s">
        <v>1</v>
      </c>
      <c r="AZ437" s="34">
        <v>6.25</v>
      </c>
      <c r="BA437" s="34">
        <v>146.39400000000001</v>
      </c>
    </row>
    <row r="438" spans="50:53" x14ac:dyDescent="0.25">
      <c r="AX438" s="58"/>
      <c r="AY438" s="34" t="s">
        <v>1</v>
      </c>
      <c r="AZ438" s="34">
        <v>6.2610000000000001</v>
      </c>
      <c r="BA438" s="34">
        <v>149.107</v>
      </c>
    </row>
    <row r="439" spans="50:53" x14ac:dyDescent="0.25">
      <c r="AX439" s="58"/>
      <c r="AY439" s="34" t="s">
        <v>1</v>
      </c>
      <c r="AZ439" s="34">
        <v>6.2779999999999996</v>
      </c>
      <c r="BA439" s="34">
        <v>151.59899999999999</v>
      </c>
    </row>
    <row r="440" spans="50:53" x14ac:dyDescent="0.25">
      <c r="AX440" s="58"/>
      <c r="AY440" s="34" t="s">
        <v>1</v>
      </c>
      <c r="AZ440" s="34">
        <v>6.2919999999999998</v>
      </c>
      <c r="BA440" s="34">
        <v>150.566</v>
      </c>
    </row>
    <row r="441" spans="50:53" x14ac:dyDescent="0.25">
      <c r="AX441" s="58"/>
      <c r="AY441" s="34" t="s">
        <v>1</v>
      </c>
      <c r="AZ441" s="34">
        <v>6.3029999999999999</v>
      </c>
      <c r="BA441" s="34">
        <v>151.66399999999999</v>
      </c>
    </row>
    <row r="442" spans="50:53" x14ac:dyDescent="0.25">
      <c r="AX442" s="58"/>
      <c r="AY442" s="34" t="s">
        <v>1</v>
      </c>
      <c r="AZ442" s="34">
        <v>6.3079999999999998</v>
      </c>
      <c r="BA442" s="34">
        <v>153.07900000000001</v>
      </c>
    </row>
    <row r="443" spans="50:53" x14ac:dyDescent="0.25">
      <c r="AX443" s="58"/>
      <c r="AY443" s="34" t="s">
        <v>1</v>
      </c>
      <c r="AZ443" s="34">
        <v>6.3220000000000001</v>
      </c>
      <c r="BA443" s="34">
        <v>152.602</v>
      </c>
    </row>
    <row r="444" spans="50:53" x14ac:dyDescent="0.25">
      <c r="AX444" s="58"/>
      <c r="AY444" s="34" t="s">
        <v>1</v>
      </c>
      <c r="AZ444" s="34">
        <v>6.3330000000000002</v>
      </c>
      <c r="BA444" s="34">
        <v>152</v>
      </c>
    </row>
    <row r="445" spans="50:53" x14ac:dyDescent="0.25">
      <c r="AX445" s="58"/>
      <c r="AY445" s="34" t="s">
        <v>1</v>
      </c>
      <c r="AZ445" s="34">
        <v>6.3470000000000004</v>
      </c>
      <c r="BA445" s="34">
        <v>153.81100000000001</v>
      </c>
    </row>
    <row r="446" spans="50:53" x14ac:dyDescent="0.25">
      <c r="AX446" s="58"/>
      <c r="AY446" s="34" t="s">
        <v>1</v>
      </c>
      <c r="AZ446" s="34">
        <v>6.3559999999999999</v>
      </c>
      <c r="BA446" s="34">
        <v>162.108</v>
      </c>
    </row>
    <row r="447" spans="50:53" x14ac:dyDescent="0.25">
      <c r="AX447" s="58"/>
      <c r="AY447" s="34" t="s">
        <v>1</v>
      </c>
      <c r="AZ447" s="34">
        <v>6.3579999999999997</v>
      </c>
      <c r="BA447" s="34">
        <v>170.29499999999999</v>
      </c>
    </row>
    <row r="448" spans="50:53" x14ac:dyDescent="0.25">
      <c r="AX448" s="58"/>
      <c r="AY448" s="34" t="s">
        <v>1</v>
      </c>
      <c r="AZ448" s="34">
        <v>6.3689999999999998</v>
      </c>
      <c r="BA448" s="34">
        <v>187.12899999999999</v>
      </c>
    </row>
    <row r="449" spans="50:53" x14ac:dyDescent="0.25">
      <c r="AX449" s="58"/>
      <c r="AY449" s="34" t="s">
        <v>1</v>
      </c>
      <c r="AZ449" s="34">
        <v>6.375</v>
      </c>
      <c r="BA449" s="34">
        <v>211.36600000000001</v>
      </c>
    </row>
    <row r="450" spans="50:53" x14ac:dyDescent="0.25">
      <c r="AX450" s="58"/>
      <c r="AY450" s="34" t="s">
        <v>1</v>
      </c>
      <c r="AZ450" s="34">
        <v>6.3920000000000003</v>
      </c>
      <c r="BA450" s="34">
        <v>244.96899999999999</v>
      </c>
    </row>
    <row r="451" spans="50:53" x14ac:dyDescent="0.25">
      <c r="AX451" s="58"/>
      <c r="AY451" s="34" t="s">
        <v>1</v>
      </c>
      <c r="AZ451" s="34">
        <v>6.4029999999999996</v>
      </c>
      <c r="BA451" s="34">
        <v>274.93099999999998</v>
      </c>
    </row>
    <row r="452" spans="50:53" x14ac:dyDescent="0.25">
      <c r="AX452" s="58"/>
      <c r="AY452" s="34" t="s">
        <v>1</v>
      </c>
      <c r="AZ452" s="34">
        <v>6.4169999999999998</v>
      </c>
      <c r="BA452" s="34">
        <v>317.96300000000002</v>
      </c>
    </row>
    <row r="453" spans="50:53" x14ac:dyDescent="0.25">
      <c r="AX453" s="58"/>
      <c r="AY453" s="34" t="s">
        <v>1</v>
      </c>
      <c r="AZ453" s="34">
        <v>6.4329999999999998</v>
      </c>
      <c r="BA453" s="34">
        <v>373.35700000000003</v>
      </c>
    </row>
    <row r="454" spans="50:53" x14ac:dyDescent="0.25">
      <c r="AX454" s="58"/>
      <c r="AY454" s="34" t="s">
        <v>1</v>
      </c>
      <c r="AZ454" s="34">
        <v>6.45</v>
      </c>
      <c r="BA454" s="34">
        <v>424.08300000000003</v>
      </c>
    </row>
    <row r="455" spans="50:53" x14ac:dyDescent="0.25">
      <c r="AX455" s="58"/>
      <c r="AY455" s="34" t="s">
        <v>1</v>
      </c>
      <c r="AZ455" s="34">
        <v>6.4669999999999996</v>
      </c>
      <c r="BA455" s="34">
        <v>484.40600000000001</v>
      </c>
    </row>
    <row r="456" spans="50:53" x14ac:dyDescent="0.25">
      <c r="AX456" s="58"/>
      <c r="AY456" s="34" t="s">
        <v>1</v>
      </c>
      <c r="AZ456" s="34">
        <v>6.4809999999999999</v>
      </c>
      <c r="BA456" s="34">
        <v>555.98699999999997</v>
      </c>
    </row>
    <row r="457" spans="50:53" x14ac:dyDescent="0.25">
      <c r="AX457" s="58"/>
      <c r="AY457" s="34" t="s">
        <v>1</v>
      </c>
      <c r="AZ457" s="34">
        <v>6.5</v>
      </c>
      <c r="BA457" s="34">
        <v>598.17100000000005</v>
      </c>
    </row>
    <row r="458" spans="50:53" x14ac:dyDescent="0.25">
      <c r="AX458" s="58"/>
      <c r="AY458" s="34" t="s">
        <v>1</v>
      </c>
      <c r="AZ458" s="34">
        <v>6.5140000000000002</v>
      </c>
      <c r="BA458" s="34">
        <v>600.73</v>
      </c>
    </row>
    <row r="459" spans="50:53" x14ac:dyDescent="0.25">
      <c r="AX459" s="58"/>
      <c r="AY459" s="34" t="s">
        <v>1</v>
      </c>
      <c r="AZ459" s="34">
        <v>6.5330000000000004</v>
      </c>
      <c r="BA459" s="34">
        <v>604.322</v>
      </c>
    </row>
    <row r="460" spans="50:53" x14ac:dyDescent="0.25">
      <c r="AX460" s="58"/>
      <c r="AY460" s="34" t="s">
        <v>1</v>
      </c>
      <c r="AZ460" s="34">
        <v>6.55</v>
      </c>
      <c r="BA460" s="34">
        <v>599.08799999999997</v>
      </c>
    </row>
    <row r="461" spans="50:53" x14ac:dyDescent="0.25">
      <c r="AX461" s="58"/>
      <c r="AY461" s="34" t="s">
        <v>1</v>
      </c>
      <c r="AZ461" s="34">
        <v>6.5640000000000001</v>
      </c>
      <c r="BA461" s="34">
        <v>585.58799999999997</v>
      </c>
    </row>
    <row r="462" spans="50:53" x14ac:dyDescent="0.25">
      <c r="AX462" s="58"/>
      <c r="AY462" s="34" t="s">
        <v>1</v>
      </c>
      <c r="AZ462" s="34">
        <v>6.5810000000000004</v>
      </c>
      <c r="BA462" s="34">
        <v>621.72400000000005</v>
      </c>
    </row>
    <row r="463" spans="50:53" x14ac:dyDescent="0.25">
      <c r="AX463" s="58"/>
      <c r="AY463" s="34" t="s">
        <v>1</v>
      </c>
      <c r="AZ463" s="34">
        <v>6.5940000000000003</v>
      </c>
      <c r="BA463" s="34">
        <v>661.62599999999998</v>
      </c>
    </row>
    <row r="464" spans="50:53" x14ac:dyDescent="0.25">
      <c r="AX464" s="58"/>
      <c r="AY464" s="34" t="s">
        <v>1</v>
      </c>
      <c r="AZ464" s="34">
        <v>6.6059999999999999</v>
      </c>
      <c r="BA464" s="34">
        <v>694.976</v>
      </c>
    </row>
    <row r="465" spans="50:53" x14ac:dyDescent="0.25">
      <c r="AX465" s="58"/>
      <c r="AY465" s="34" t="s">
        <v>1</v>
      </c>
      <c r="AZ465" s="34">
        <v>6.617</v>
      </c>
      <c r="BA465" s="34">
        <v>743.80399999999997</v>
      </c>
    </row>
    <row r="466" spans="50:53" ht="15" customHeight="1" x14ac:dyDescent="0.25">
      <c r="AX466" s="58"/>
      <c r="AY466" s="34" t="s">
        <v>1</v>
      </c>
      <c r="AZ466" s="34">
        <v>6.633</v>
      </c>
      <c r="BA466" s="34">
        <v>815.51499999999999</v>
      </c>
    </row>
    <row r="467" spans="50:53" x14ac:dyDescent="0.25">
      <c r="AX467" s="58"/>
      <c r="AY467" s="34" t="s">
        <v>1</v>
      </c>
      <c r="AZ467" s="34">
        <v>6.6470000000000002</v>
      </c>
      <c r="BA467" s="34">
        <v>834.09900000000005</v>
      </c>
    </row>
    <row r="468" spans="50:53" x14ac:dyDescent="0.25">
      <c r="AX468" s="58"/>
      <c r="AY468" s="34" t="s">
        <v>1</v>
      </c>
      <c r="AZ468" s="34">
        <v>6.6609999999999996</v>
      </c>
      <c r="BA468" s="34">
        <v>853.39200000000005</v>
      </c>
    </row>
    <row r="469" spans="50:53" x14ac:dyDescent="0.25">
      <c r="AX469" s="58"/>
      <c r="AY469" s="34" t="s">
        <v>1</v>
      </c>
      <c r="AZ469" s="34">
        <v>6.6749999999999998</v>
      </c>
      <c r="BA469" s="34">
        <v>873.43399999999997</v>
      </c>
    </row>
    <row r="470" spans="50:53" x14ac:dyDescent="0.25">
      <c r="AX470" s="58"/>
      <c r="AY470" s="34" t="s">
        <v>1</v>
      </c>
      <c r="AZ470" s="34">
        <v>6.6890000000000001</v>
      </c>
      <c r="BA470" s="34">
        <v>844.58900000000006</v>
      </c>
    </row>
    <row r="471" spans="50:53" x14ac:dyDescent="0.25">
      <c r="AX471" s="58"/>
      <c r="AY471" s="34" t="s">
        <v>1</v>
      </c>
      <c r="AZ471" s="34">
        <v>6.7030000000000003</v>
      </c>
      <c r="BA471" s="34">
        <v>832.68</v>
      </c>
    </row>
    <row r="472" spans="50:53" x14ac:dyDescent="0.25">
      <c r="AX472" s="58"/>
      <c r="AY472" s="34" t="s">
        <v>1</v>
      </c>
      <c r="AZ472" s="34">
        <v>6.7190000000000003</v>
      </c>
      <c r="BA472" s="34">
        <v>852.32299999999998</v>
      </c>
    </row>
    <row r="473" spans="50:53" x14ac:dyDescent="0.25">
      <c r="AX473" s="58"/>
      <c r="AY473" s="34" t="s">
        <v>1</v>
      </c>
      <c r="AZ473" s="34">
        <v>6.7309999999999999</v>
      </c>
      <c r="BA473" s="34">
        <v>888.03399999999999</v>
      </c>
    </row>
    <row r="474" spans="50:53" x14ac:dyDescent="0.25">
      <c r="AX474" s="58"/>
      <c r="AY474" s="34" t="s">
        <v>1</v>
      </c>
      <c r="AZ474" s="34">
        <v>6.7439999999999998</v>
      </c>
      <c r="BA474" s="34">
        <v>1008.0119999999999</v>
      </c>
    </row>
    <row r="475" spans="50:53" x14ac:dyDescent="0.25">
      <c r="AX475" s="58"/>
      <c r="AY475" s="34" t="s">
        <v>1</v>
      </c>
      <c r="AZ475" s="34">
        <v>6.7560000000000002</v>
      </c>
      <c r="BA475" s="34">
        <v>1224.248</v>
      </c>
    </row>
    <row r="476" spans="50:53" x14ac:dyDescent="0.25">
      <c r="AX476" s="58"/>
      <c r="AY476" s="34" t="s">
        <v>1</v>
      </c>
      <c r="AZ476" s="34">
        <v>6.7690000000000001</v>
      </c>
      <c r="BA476" s="34">
        <v>1506.8689999999999</v>
      </c>
    </row>
    <row r="477" spans="50:53" x14ac:dyDescent="0.25">
      <c r="AX477" s="58"/>
      <c r="AY477" s="34" t="s">
        <v>1</v>
      </c>
      <c r="AZ477" s="34">
        <v>6.7809999999999997</v>
      </c>
      <c r="BA477" s="34">
        <v>1874.6559999999999</v>
      </c>
    </row>
    <row r="478" spans="50:53" x14ac:dyDescent="0.25">
      <c r="AX478" s="2" t="s">
        <v>87</v>
      </c>
      <c r="AY478" s="34" t="s">
        <v>0</v>
      </c>
      <c r="AZ478" s="34">
        <v>123.89400000000001</v>
      </c>
      <c r="BA478" s="34">
        <v>0</v>
      </c>
    </row>
    <row r="479" spans="50:53" x14ac:dyDescent="0.25">
      <c r="AX479" s="58" t="s">
        <v>35</v>
      </c>
      <c r="AY479" s="34" t="s">
        <v>2</v>
      </c>
      <c r="AZ479" s="34">
        <v>6.9859999999999998</v>
      </c>
      <c r="BA479" s="34">
        <v>1658.367</v>
      </c>
    </row>
    <row r="480" spans="50:53" x14ac:dyDescent="0.25">
      <c r="AX480" s="58"/>
      <c r="AY480" s="34" t="s">
        <v>2</v>
      </c>
      <c r="AZ480" s="34">
        <v>6.9939999999999998</v>
      </c>
      <c r="BA480" s="34">
        <v>1133.404</v>
      </c>
    </row>
    <row r="481" spans="50:53" x14ac:dyDescent="0.25">
      <c r="AX481" s="58"/>
      <c r="AY481" s="34" t="s">
        <v>2</v>
      </c>
      <c r="AZ481" s="34">
        <v>7.0030000000000001</v>
      </c>
      <c r="BA481" s="34">
        <v>769.05700000000002</v>
      </c>
    </row>
    <row r="482" spans="50:53" x14ac:dyDescent="0.25">
      <c r="AX482" s="58"/>
      <c r="AY482" s="34" t="s">
        <v>2</v>
      </c>
      <c r="AZ482" s="34">
        <v>7.0030000000000001</v>
      </c>
      <c r="BA482" s="34">
        <v>526.197</v>
      </c>
    </row>
    <row r="483" spans="50:53" x14ac:dyDescent="0.25">
      <c r="AX483" s="58"/>
      <c r="AY483" s="34" t="s">
        <v>2</v>
      </c>
      <c r="AZ483" s="34">
        <v>7.0060000000000002</v>
      </c>
      <c r="BA483" s="34">
        <v>393.92399999999998</v>
      </c>
    </row>
    <row r="484" spans="50:53" x14ac:dyDescent="0.25">
      <c r="AX484" s="58"/>
      <c r="AY484" s="34" t="s">
        <v>2</v>
      </c>
      <c r="AZ484" s="34">
        <v>7.008</v>
      </c>
      <c r="BA484" s="34">
        <v>331.57600000000002</v>
      </c>
    </row>
    <row r="485" spans="50:53" x14ac:dyDescent="0.25">
      <c r="AX485" s="58"/>
      <c r="AY485" s="34" t="s">
        <v>2</v>
      </c>
      <c r="AZ485" s="34">
        <v>7.0140000000000002</v>
      </c>
      <c r="BA485" s="34">
        <v>296.73</v>
      </c>
    </row>
    <row r="486" spans="50:53" x14ac:dyDescent="0.25">
      <c r="AX486" s="58"/>
      <c r="AY486" s="34" t="s">
        <v>2</v>
      </c>
      <c r="AZ486" s="34">
        <v>7.0170000000000003</v>
      </c>
      <c r="BA486" s="34">
        <v>272.75599999999997</v>
      </c>
    </row>
    <row r="487" spans="50:53" x14ac:dyDescent="0.25">
      <c r="AX487" s="58"/>
      <c r="AY487" s="34" t="s">
        <v>2</v>
      </c>
      <c r="AZ487" s="34">
        <v>7.0220000000000002</v>
      </c>
      <c r="BA487" s="34">
        <v>268.80599999999998</v>
      </c>
    </row>
    <row r="488" spans="50:53" x14ac:dyDescent="0.25">
      <c r="AX488" s="58"/>
      <c r="AY488" s="34" t="s">
        <v>2</v>
      </c>
      <c r="AZ488" s="34">
        <v>7.0190000000000001</v>
      </c>
      <c r="BA488" s="34">
        <v>260.24299999999999</v>
      </c>
    </row>
    <row r="489" spans="50:53" x14ac:dyDescent="0.25">
      <c r="AX489" s="58"/>
      <c r="AY489" s="34" t="s">
        <v>2</v>
      </c>
      <c r="AZ489" s="34">
        <v>7.0220000000000002</v>
      </c>
      <c r="BA489" s="34">
        <v>255.161</v>
      </c>
    </row>
    <row r="490" spans="50:53" x14ac:dyDescent="0.25">
      <c r="AX490" s="58"/>
      <c r="AY490" s="34" t="s">
        <v>2</v>
      </c>
      <c r="AZ490" s="34">
        <v>7.0220000000000002</v>
      </c>
      <c r="BA490" s="34">
        <v>259.10700000000003</v>
      </c>
    </row>
    <row r="491" spans="50:53" x14ac:dyDescent="0.25">
      <c r="AX491" s="58"/>
      <c r="AY491" s="34" t="s">
        <v>2</v>
      </c>
      <c r="AZ491" s="34">
        <v>7.0279999999999996</v>
      </c>
      <c r="BA491" s="34">
        <v>270.67899999999997</v>
      </c>
    </row>
    <row r="492" spans="50:53" x14ac:dyDescent="0.25">
      <c r="AX492" s="58"/>
      <c r="AY492" s="34" t="s">
        <v>2</v>
      </c>
      <c r="AZ492" s="34">
        <v>7.0389999999999997</v>
      </c>
      <c r="BA492" s="34">
        <v>290.262</v>
      </c>
    </row>
    <row r="493" spans="50:53" x14ac:dyDescent="0.25">
      <c r="AX493" s="58"/>
      <c r="AY493" s="34" t="s">
        <v>2</v>
      </c>
      <c r="AZ493" s="34">
        <v>7.0469999999999997</v>
      </c>
      <c r="BA493" s="34">
        <v>339.767</v>
      </c>
    </row>
    <row r="494" spans="50:53" x14ac:dyDescent="0.25">
      <c r="AX494" s="58"/>
      <c r="AY494" s="34" t="s">
        <v>2</v>
      </c>
      <c r="AZ494" s="34">
        <v>7.056</v>
      </c>
      <c r="BA494" s="34">
        <v>430.04300000000001</v>
      </c>
    </row>
    <row r="495" spans="50:53" x14ac:dyDescent="0.25">
      <c r="AX495" s="58"/>
      <c r="AY495" s="34" t="s">
        <v>2</v>
      </c>
      <c r="AZ495" s="34">
        <v>7.0640000000000001</v>
      </c>
      <c r="BA495" s="34">
        <v>571.51599999999996</v>
      </c>
    </row>
    <row r="496" spans="50:53" x14ac:dyDescent="0.25">
      <c r="AX496" s="58"/>
      <c r="AY496" s="34" t="s">
        <v>2</v>
      </c>
      <c r="AZ496" s="34">
        <v>7.0780000000000003</v>
      </c>
      <c r="BA496" s="34">
        <v>851.08600000000001</v>
      </c>
    </row>
    <row r="497" spans="50:53" x14ac:dyDescent="0.25">
      <c r="AX497" s="58"/>
      <c r="AY497" s="34" t="s">
        <v>2</v>
      </c>
      <c r="AZ497" s="34">
        <v>7.0919999999999996</v>
      </c>
      <c r="BA497" s="34">
        <v>1349.1</v>
      </c>
    </row>
    <row r="498" spans="50:53" x14ac:dyDescent="0.25">
      <c r="AX498" s="2" t="s">
        <v>88</v>
      </c>
      <c r="AY498" s="34" t="s">
        <v>0</v>
      </c>
      <c r="AZ498" s="34">
        <v>7.1</v>
      </c>
      <c r="BA498" s="34">
        <v>0</v>
      </c>
    </row>
    <row r="499" spans="50:53" x14ac:dyDescent="0.25">
      <c r="AX499" s="58" t="s">
        <v>36</v>
      </c>
      <c r="AY499" s="34" t="s">
        <v>1</v>
      </c>
      <c r="AZ499" s="34">
        <v>7.1139999999999999</v>
      </c>
      <c r="BA499" s="34">
        <v>889.44100000000003</v>
      </c>
    </row>
    <row r="500" spans="50:53" x14ac:dyDescent="0.25">
      <c r="AX500" s="58"/>
      <c r="AY500" s="34" t="s">
        <v>1</v>
      </c>
      <c r="AZ500" s="34">
        <v>7.1390000000000002</v>
      </c>
      <c r="BA500" s="34">
        <v>504.37700000000001</v>
      </c>
    </row>
    <row r="501" spans="50:53" x14ac:dyDescent="0.25">
      <c r="AX501" s="58"/>
      <c r="AY501" s="34" t="s">
        <v>1</v>
      </c>
      <c r="AZ501" s="34">
        <v>7.15</v>
      </c>
      <c r="BA501" s="34">
        <v>327.75200000000001</v>
      </c>
    </row>
    <row r="502" spans="50:53" x14ac:dyDescent="0.25">
      <c r="AX502" s="58"/>
      <c r="AY502" s="34" t="s">
        <v>1</v>
      </c>
      <c r="AZ502" s="34">
        <v>7.1609999999999996</v>
      </c>
      <c r="BA502" s="34">
        <v>233.369</v>
      </c>
    </row>
    <row r="503" spans="50:53" x14ac:dyDescent="0.25">
      <c r="AX503" s="58"/>
      <c r="AY503" s="34" t="s">
        <v>1</v>
      </c>
      <c r="AZ503" s="34">
        <v>7.1669999999999998</v>
      </c>
      <c r="BA503" s="34">
        <v>201.369</v>
      </c>
    </row>
    <row r="504" spans="50:53" x14ac:dyDescent="0.25">
      <c r="AX504" s="58"/>
      <c r="AY504" s="34" t="s">
        <v>1</v>
      </c>
      <c r="AZ504" s="34">
        <v>7.1609999999999996</v>
      </c>
      <c r="BA504" s="34">
        <v>182.142</v>
      </c>
    </row>
    <row r="505" spans="50:53" x14ac:dyDescent="0.25">
      <c r="AX505" s="58"/>
      <c r="AY505" s="34" t="s">
        <v>1</v>
      </c>
      <c r="AZ505" s="34">
        <v>7.1529999999999996</v>
      </c>
      <c r="BA505" s="34">
        <v>172.69300000000001</v>
      </c>
    </row>
    <row r="506" spans="50:53" x14ac:dyDescent="0.25">
      <c r="AX506" s="58"/>
      <c r="AY506" s="34" t="s">
        <v>1</v>
      </c>
      <c r="AZ506" s="34">
        <v>7.117</v>
      </c>
      <c r="BA506" s="34">
        <v>166.542</v>
      </c>
    </row>
    <row r="507" spans="50:53" x14ac:dyDescent="0.25">
      <c r="AX507" s="58"/>
      <c r="AY507" s="34" t="s">
        <v>1</v>
      </c>
      <c r="AZ507" s="34">
        <v>7.0919999999999996</v>
      </c>
      <c r="BA507" s="34">
        <v>162.749</v>
      </c>
    </row>
    <row r="508" spans="50:53" x14ac:dyDescent="0.25">
      <c r="AX508" s="58"/>
      <c r="AY508" s="34" t="s">
        <v>1</v>
      </c>
      <c r="AZ508" s="34">
        <v>7.0529999999999999</v>
      </c>
      <c r="BA508" s="34">
        <v>166.24600000000001</v>
      </c>
    </row>
    <row r="509" spans="50:53" x14ac:dyDescent="0.25">
      <c r="AX509" s="58"/>
      <c r="AY509" s="34" t="s">
        <v>1</v>
      </c>
      <c r="AZ509" s="34">
        <v>7.0110000000000001</v>
      </c>
      <c r="BA509" s="34">
        <v>167.584</v>
      </c>
    </row>
    <row r="510" spans="50:53" x14ac:dyDescent="0.25">
      <c r="AX510" s="58"/>
      <c r="AY510" s="34" t="s">
        <v>1</v>
      </c>
      <c r="AZ510" s="34">
        <v>6.9859999999999998</v>
      </c>
      <c r="BA510" s="34">
        <v>166.95</v>
      </c>
    </row>
    <row r="511" spans="50:53" x14ac:dyDescent="0.25">
      <c r="AX511" s="58"/>
      <c r="AY511" s="34" t="s">
        <v>1</v>
      </c>
      <c r="AZ511" s="34">
        <v>6.944</v>
      </c>
      <c r="BA511" s="34">
        <v>161.708</v>
      </c>
    </row>
    <row r="512" spans="50:53" x14ac:dyDescent="0.25">
      <c r="AX512" s="58"/>
      <c r="AY512" s="34" t="s">
        <v>1</v>
      </c>
      <c r="AZ512" s="34">
        <v>6.9420000000000002</v>
      </c>
      <c r="BA512" s="34">
        <v>163.18899999999999</v>
      </c>
    </row>
    <row r="513" spans="50:53" x14ac:dyDescent="0.25">
      <c r="AX513" s="58"/>
      <c r="AY513" s="34" t="s">
        <v>1</v>
      </c>
      <c r="AZ513" s="34">
        <v>6.9279999999999999</v>
      </c>
      <c r="BA513" s="34">
        <v>154.822</v>
      </c>
    </row>
    <row r="514" spans="50:53" x14ac:dyDescent="0.25">
      <c r="AX514" s="58"/>
      <c r="AY514" s="34" t="s">
        <v>1</v>
      </c>
      <c r="AZ514" s="34">
        <v>6.9139999999999997</v>
      </c>
      <c r="BA514" s="34">
        <v>168.02699999999999</v>
      </c>
    </row>
    <row r="515" spans="50:53" x14ac:dyDescent="0.25">
      <c r="AX515" s="58"/>
      <c r="AY515" s="34" t="s">
        <v>1</v>
      </c>
      <c r="AZ515" s="34">
        <v>6.8940000000000001</v>
      </c>
      <c r="BA515" s="34">
        <v>171.82300000000001</v>
      </c>
    </row>
    <row r="516" spans="50:53" x14ac:dyDescent="0.25">
      <c r="AX516" s="58"/>
      <c r="AY516" s="34" t="s">
        <v>1</v>
      </c>
      <c r="AZ516" s="34">
        <v>6.8780000000000001</v>
      </c>
      <c r="BA516" s="34">
        <v>192.88</v>
      </c>
    </row>
    <row r="517" spans="50:53" x14ac:dyDescent="0.25">
      <c r="AX517" s="58"/>
      <c r="AY517" s="34" t="s">
        <v>1</v>
      </c>
      <c r="AZ517" s="34">
        <v>6.8419999999999996</v>
      </c>
      <c r="BA517" s="34">
        <v>232.756</v>
      </c>
    </row>
    <row r="518" spans="50:53" x14ac:dyDescent="0.25">
      <c r="AX518" s="58"/>
      <c r="AY518" s="34" t="s">
        <v>1</v>
      </c>
      <c r="AZ518" s="34">
        <v>6.75</v>
      </c>
      <c r="BA518" s="34">
        <v>293.95499999999998</v>
      </c>
    </row>
    <row r="519" spans="50:53" x14ac:dyDescent="0.25">
      <c r="AX519" s="58"/>
      <c r="AY519" s="34" t="s">
        <v>1</v>
      </c>
      <c r="AZ519" s="34">
        <v>6.6109999999999998</v>
      </c>
      <c r="BA519" s="34">
        <v>368.209</v>
      </c>
    </row>
    <row r="520" spans="50:53" x14ac:dyDescent="0.25">
      <c r="AX520" s="58"/>
      <c r="AY520" s="34" t="s">
        <v>1</v>
      </c>
      <c r="AZ520" s="34">
        <v>6.4420000000000002</v>
      </c>
      <c r="BA520" s="34">
        <v>640.89</v>
      </c>
    </row>
    <row r="521" spans="50:53" x14ac:dyDescent="0.25">
      <c r="AX521" s="2" t="s">
        <v>89</v>
      </c>
      <c r="AY521" s="34" t="s">
        <v>0</v>
      </c>
      <c r="AZ521" s="34">
        <v>6.3029999999999999</v>
      </c>
      <c r="BA521" s="34">
        <v>0</v>
      </c>
    </row>
    <row r="522" spans="50:53" x14ac:dyDescent="0.25">
      <c r="AX522" s="58" t="s">
        <v>37</v>
      </c>
      <c r="AY522" s="34" t="s">
        <v>2</v>
      </c>
      <c r="AZ522" s="34">
        <v>6.133</v>
      </c>
      <c r="BA522" s="34">
        <v>723.51599999999996</v>
      </c>
    </row>
    <row r="523" spans="50:53" x14ac:dyDescent="0.25">
      <c r="AX523" s="58"/>
      <c r="AY523" s="34" t="s">
        <v>2</v>
      </c>
      <c r="AZ523" s="34">
        <v>5.9580000000000002</v>
      </c>
      <c r="BA523" s="34">
        <v>326.02999999999997</v>
      </c>
    </row>
    <row r="524" spans="50:53" x14ac:dyDescent="0.25">
      <c r="AX524" s="58"/>
      <c r="AY524" s="34" t="s">
        <v>2</v>
      </c>
      <c r="AZ524" s="34">
        <v>5.8140000000000001</v>
      </c>
      <c r="BA524" s="34">
        <v>247.88499999999999</v>
      </c>
    </row>
    <row r="525" spans="50:53" x14ac:dyDescent="0.25">
      <c r="AX525" s="58"/>
      <c r="AY525" s="34" t="s">
        <v>2</v>
      </c>
      <c r="AZ525" s="34">
        <v>5.6920000000000002</v>
      </c>
      <c r="BA525" s="34">
        <v>187.62799999999999</v>
      </c>
    </row>
    <row r="526" spans="50:53" x14ac:dyDescent="0.25">
      <c r="AX526" s="58"/>
      <c r="AY526" s="34" t="s">
        <v>2</v>
      </c>
      <c r="AZ526" s="34">
        <v>5.6189999999999998</v>
      </c>
      <c r="BA526" s="34">
        <v>170.316</v>
      </c>
    </row>
    <row r="527" spans="50:53" x14ac:dyDescent="0.25">
      <c r="AX527" s="58"/>
      <c r="AY527" s="34" t="s">
        <v>2</v>
      </c>
      <c r="AZ527" s="34">
        <v>5.5220000000000002</v>
      </c>
      <c r="BA527" s="34">
        <v>152.38</v>
      </c>
    </row>
    <row r="528" spans="50:53" x14ac:dyDescent="0.25">
      <c r="AX528" s="58"/>
      <c r="AY528" s="34" t="s">
        <v>2</v>
      </c>
      <c r="AZ528" s="34">
        <v>5.444</v>
      </c>
      <c r="BA528" s="34">
        <v>148.84800000000001</v>
      </c>
    </row>
    <row r="529" spans="50:53" x14ac:dyDescent="0.25">
      <c r="AX529" s="58"/>
      <c r="AY529" s="34" t="s">
        <v>2</v>
      </c>
      <c r="AZ529" s="34">
        <v>5.4</v>
      </c>
      <c r="BA529" s="34">
        <v>127.029</v>
      </c>
    </row>
    <row r="530" spans="50:53" x14ac:dyDescent="0.25">
      <c r="AX530" s="58"/>
      <c r="AY530" s="34" t="s">
        <v>2</v>
      </c>
      <c r="AZ530" s="34">
        <v>5.3810000000000002</v>
      </c>
      <c r="BA530" s="34">
        <v>121.947</v>
      </c>
    </row>
    <row r="531" spans="50:53" ht="15" customHeight="1" x14ac:dyDescent="0.25">
      <c r="AX531" s="58"/>
      <c r="AY531" s="34" t="s">
        <v>2</v>
      </c>
      <c r="AZ531" s="34">
        <v>5.3579999999999997</v>
      </c>
      <c r="BA531" s="34">
        <v>116.142</v>
      </c>
    </row>
    <row r="532" spans="50:53" x14ac:dyDescent="0.25">
      <c r="AX532" s="58"/>
      <c r="AY532" s="34" t="s">
        <v>2</v>
      </c>
      <c r="AZ532" s="34">
        <v>5.3330000000000002</v>
      </c>
      <c r="BA532" s="34">
        <v>112.38500000000001</v>
      </c>
    </row>
    <row r="533" spans="50:53" x14ac:dyDescent="0.25">
      <c r="AX533" s="58"/>
      <c r="AY533" s="34" t="s">
        <v>2</v>
      </c>
      <c r="AZ533" s="34">
        <v>5.3170000000000002</v>
      </c>
      <c r="BA533" s="34">
        <v>107.51600000000001</v>
      </c>
    </row>
    <row r="534" spans="50:53" x14ac:dyDescent="0.25">
      <c r="AX534" s="58"/>
      <c r="AY534" s="34" t="s">
        <v>2</v>
      </c>
      <c r="AZ534" s="34">
        <v>5.3</v>
      </c>
      <c r="BA534" s="34">
        <v>108.053</v>
      </c>
    </row>
    <row r="535" spans="50:53" x14ac:dyDescent="0.25">
      <c r="AX535" s="58"/>
      <c r="AY535" s="34" t="s">
        <v>2</v>
      </c>
      <c r="AZ535" s="34">
        <v>5.2830000000000004</v>
      </c>
      <c r="BA535" s="34">
        <v>108.191</v>
      </c>
    </row>
    <row r="536" spans="50:53" x14ac:dyDescent="0.25">
      <c r="AX536" s="58"/>
      <c r="AY536" s="34" t="s">
        <v>2</v>
      </c>
      <c r="AZ536" s="34">
        <v>5.2750000000000004</v>
      </c>
      <c r="BA536" s="34">
        <v>108.676</v>
      </c>
    </row>
    <row r="537" spans="50:53" x14ac:dyDescent="0.25">
      <c r="AX537" s="58"/>
      <c r="AY537" s="34" t="s">
        <v>2</v>
      </c>
      <c r="AZ537" s="34">
        <v>5.2750000000000004</v>
      </c>
      <c r="BA537" s="34">
        <v>111.67100000000001</v>
      </c>
    </row>
    <row r="538" spans="50:53" x14ac:dyDescent="0.25">
      <c r="AX538" s="58"/>
      <c r="AY538" s="34" t="s">
        <v>2</v>
      </c>
      <c r="AZ538" s="34">
        <v>5.2830000000000004</v>
      </c>
      <c r="BA538" s="34">
        <v>114.274</v>
      </c>
    </row>
    <row r="539" spans="50:53" x14ac:dyDescent="0.25">
      <c r="AX539" s="58"/>
      <c r="AY539" s="34" t="s">
        <v>2</v>
      </c>
      <c r="AZ539" s="34">
        <v>5.3079999999999998</v>
      </c>
      <c r="BA539" s="34">
        <v>116.292</v>
      </c>
    </row>
    <row r="540" spans="50:53" x14ac:dyDescent="0.25">
      <c r="AX540" s="58"/>
      <c r="AY540" s="34" t="s">
        <v>2</v>
      </c>
      <c r="AZ540" s="34">
        <v>5.3419999999999996</v>
      </c>
      <c r="BA540" s="34">
        <v>124.29900000000001</v>
      </c>
    </row>
    <row r="541" spans="50:53" x14ac:dyDescent="0.25">
      <c r="AX541" s="58"/>
      <c r="AY541" s="34" t="s">
        <v>2</v>
      </c>
      <c r="AZ541" s="34">
        <v>5.3719999999999999</v>
      </c>
      <c r="BA541" s="34">
        <v>136.203</v>
      </c>
    </row>
    <row r="542" spans="50:53" x14ac:dyDescent="0.25">
      <c r="AX542" s="58"/>
      <c r="AY542" s="34" t="s">
        <v>2</v>
      </c>
      <c r="AZ542" s="34">
        <v>5.4</v>
      </c>
      <c r="BA542" s="34">
        <v>151.65700000000001</v>
      </c>
    </row>
    <row r="543" spans="50:53" x14ac:dyDescent="0.25">
      <c r="AX543" s="58"/>
      <c r="AY543" s="34" t="s">
        <v>2</v>
      </c>
      <c r="AZ543" s="34">
        <v>5.4279999999999999</v>
      </c>
      <c r="BA543" s="34">
        <v>219.20699999999999</v>
      </c>
    </row>
    <row r="544" spans="50:53" x14ac:dyDescent="0.25">
      <c r="AX544" s="58"/>
      <c r="AY544" s="34" t="s">
        <v>2</v>
      </c>
      <c r="AZ544" s="34">
        <v>5.431</v>
      </c>
      <c r="BA544" s="34">
        <v>715.76499999999999</v>
      </c>
    </row>
    <row r="545" spans="50:53" x14ac:dyDescent="0.25">
      <c r="AX545" s="58" t="s">
        <v>38</v>
      </c>
      <c r="AY545" s="34" t="s">
        <v>1</v>
      </c>
      <c r="AZ545" s="34">
        <v>5.4109999999999996</v>
      </c>
      <c r="BA545" s="34">
        <v>877.85900000000004</v>
      </c>
    </row>
    <row r="546" spans="50:53" x14ac:dyDescent="0.25">
      <c r="AX546" s="58"/>
      <c r="AY546" s="34" t="s">
        <v>1</v>
      </c>
      <c r="AZ546" s="34">
        <v>5.3419999999999996</v>
      </c>
      <c r="BA546" s="34">
        <v>255.14099999999999</v>
      </c>
    </row>
    <row r="547" spans="50:53" x14ac:dyDescent="0.25">
      <c r="AX547" s="58"/>
      <c r="AY547" s="34" t="s">
        <v>1</v>
      </c>
      <c r="AZ547" s="34">
        <v>5.2359999999999998</v>
      </c>
      <c r="BA547" s="34">
        <v>148.65899999999999</v>
      </c>
    </row>
    <row r="548" spans="50:53" x14ac:dyDescent="0.25">
      <c r="AX548" s="58"/>
      <c r="AY548" s="34" t="s">
        <v>1</v>
      </c>
      <c r="AZ548" s="34">
        <v>5.1390000000000002</v>
      </c>
      <c r="BA548" s="34">
        <v>125.208</v>
      </c>
    </row>
    <row r="549" spans="50:53" x14ac:dyDescent="0.25">
      <c r="AX549" s="58"/>
      <c r="AY549" s="34" t="s">
        <v>1</v>
      </c>
      <c r="AZ549" s="34">
        <v>5.0579999999999998</v>
      </c>
      <c r="BA549" s="34">
        <v>114.9</v>
      </c>
    </row>
    <row r="550" spans="50:53" x14ac:dyDescent="0.25">
      <c r="AX550" s="58"/>
      <c r="AY550" s="34" t="s">
        <v>1</v>
      </c>
      <c r="AZ550" s="34">
        <v>4.9939999999999998</v>
      </c>
      <c r="BA550" s="34">
        <v>113.012</v>
      </c>
    </row>
    <row r="551" spans="50:53" ht="15" customHeight="1" x14ac:dyDescent="0.25">
      <c r="AX551" s="58"/>
      <c r="AY551" s="34" t="s">
        <v>1</v>
      </c>
      <c r="AZ551" s="34">
        <v>4.9420000000000002</v>
      </c>
      <c r="BA551" s="34">
        <v>106.381</v>
      </c>
    </row>
    <row r="552" spans="50:53" x14ac:dyDescent="0.25">
      <c r="AX552" s="58"/>
      <c r="AY552" s="34" t="s">
        <v>1</v>
      </c>
      <c r="AZ552" s="34">
        <v>4.8970000000000002</v>
      </c>
      <c r="BA552" s="34">
        <v>103.59</v>
      </c>
    </row>
    <row r="553" spans="50:53" x14ac:dyDescent="0.25">
      <c r="AX553" s="58"/>
      <c r="AY553" s="34" t="s">
        <v>1</v>
      </c>
      <c r="AZ553" s="34">
        <v>4.8470000000000004</v>
      </c>
      <c r="BA553" s="34">
        <v>98.158000000000001</v>
      </c>
    </row>
    <row r="554" spans="50:53" x14ac:dyDescent="0.25">
      <c r="AX554" s="58"/>
      <c r="AY554" s="34" t="s">
        <v>1</v>
      </c>
      <c r="AZ554" s="34">
        <v>4.8419999999999996</v>
      </c>
      <c r="BA554" s="34">
        <v>97.534000000000006</v>
      </c>
    </row>
    <row r="555" spans="50:53" x14ac:dyDescent="0.25">
      <c r="AX555" s="58"/>
      <c r="AY555" s="34" t="s">
        <v>1</v>
      </c>
      <c r="AZ555" s="34">
        <v>4.8109999999999999</v>
      </c>
      <c r="BA555" s="34">
        <v>90.75</v>
      </c>
    </row>
    <row r="556" spans="50:53" x14ac:dyDescent="0.25">
      <c r="AX556" s="58"/>
      <c r="AY556" s="34" t="s">
        <v>1</v>
      </c>
      <c r="AZ556" s="34">
        <v>4.7809999999999997</v>
      </c>
      <c r="BA556" s="34">
        <v>88.917000000000002</v>
      </c>
    </row>
    <row r="557" spans="50:53" x14ac:dyDescent="0.25">
      <c r="AX557" s="58"/>
      <c r="AY557" s="34" t="s">
        <v>1</v>
      </c>
      <c r="AZ557" s="34">
        <v>4.7560000000000002</v>
      </c>
      <c r="BA557" s="34">
        <v>93.332999999999998</v>
      </c>
    </row>
    <row r="558" spans="50:53" x14ac:dyDescent="0.25">
      <c r="AX558" s="58"/>
      <c r="AY558" s="34" t="s">
        <v>1</v>
      </c>
      <c r="AZ558" s="34">
        <v>4.7279999999999998</v>
      </c>
      <c r="BA558" s="34">
        <v>88.656999999999996</v>
      </c>
    </row>
    <row r="559" spans="50:53" x14ac:dyDescent="0.25">
      <c r="AX559" s="58"/>
      <c r="AY559" s="34" t="s">
        <v>1</v>
      </c>
      <c r="AZ559" s="34">
        <v>4.7279999999999998</v>
      </c>
      <c r="BA559" s="34">
        <v>91.504999999999995</v>
      </c>
    </row>
    <row r="560" spans="50:53" x14ac:dyDescent="0.25">
      <c r="AX560" s="58"/>
      <c r="AY560" s="34" t="s">
        <v>1</v>
      </c>
      <c r="AZ560" s="34">
        <v>4.7530000000000001</v>
      </c>
      <c r="BA560" s="34">
        <v>90.655000000000001</v>
      </c>
    </row>
    <row r="561" spans="50:53" x14ac:dyDescent="0.25">
      <c r="AX561" s="58"/>
      <c r="AY561" s="34" t="s">
        <v>1</v>
      </c>
      <c r="AZ561" s="34">
        <v>4.7859999999999996</v>
      </c>
      <c r="BA561" s="34">
        <v>92.295000000000002</v>
      </c>
    </row>
    <row r="562" spans="50:53" x14ac:dyDescent="0.25">
      <c r="AX562" s="58"/>
      <c r="AY562" s="34" t="s">
        <v>1</v>
      </c>
      <c r="AZ562" s="34">
        <v>4.8029999999999999</v>
      </c>
      <c r="BA562" s="34">
        <v>88.73</v>
      </c>
    </row>
    <row r="563" spans="50:53" x14ac:dyDescent="0.25">
      <c r="AX563" s="58"/>
      <c r="AY563" s="34" t="s">
        <v>1</v>
      </c>
      <c r="AZ563" s="34">
        <v>4.8250000000000002</v>
      </c>
      <c r="BA563" s="34">
        <v>94.173000000000002</v>
      </c>
    </row>
    <row r="564" spans="50:53" x14ac:dyDescent="0.25">
      <c r="AX564" s="58"/>
      <c r="AY564" s="34" t="s">
        <v>1</v>
      </c>
      <c r="AZ564" s="34">
        <v>4.8390000000000004</v>
      </c>
      <c r="BA564" s="34">
        <v>96.242999999999995</v>
      </c>
    </row>
    <row r="565" spans="50:53" x14ac:dyDescent="0.25">
      <c r="AX565" s="58"/>
      <c r="AY565" s="34" t="s">
        <v>1</v>
      </c>
      <c r="AZ565" s="34">
        <v>4.8609999999999998</v>
      </c>
      <c r="BA565" s="34">
        <v>108.505</v>
      </c>
    </row>
    <row r="566" spans="50:53" x14ac:dyDescent="0.25">
      <c r="AX566" s="58"/>
      <c r="AY566" s="34" t="s">
        <v>1</v>
      </c>
      <c r="AZ566" s="34">
        <v>4.8780000000000001</v>
      </c>
      <c r="BA566" s="34">
        <v>105.911</v>
      </c>
    </row>
    <row r="567" spans="50:53" x14ac:dyDescent="0.25">
      <c r="AX567" s="58"/>
      <c r="AY567" s="34" t="s">
        <v>1</v>
      </c>
      <c r="AZ567" s="34">
        <v>4.9029999999999996</v>
      </c>
      <c r="BA567" s="34">
        <v>116.127</v>
      </c>
    </row>
    <row r="568" spans="50:53" x14ac:dyDescent="0.25">
      <c r="AX568" s="58"/>
      <c r="AY568" s="34" t="s">
        <v>1</v>
      </c>
      <c r="AZ568" s="34">
        <v>4.9470000000000001</v>
      </c>
      <c r="BA568" s="34">
        <v>118.242</v>
      </c>
    </row>
    <row r="569" spans="50:53" x14ac:dyDescent="0.25">
      <c r="AX569" s="58"/>
      <c r="AY569" s="34" t="s">
        <v>1</v>
      </c>
      <c r="AZ569" s="34">
        <v>4.9859999999999998</v>
      </c>
      <c r="BA569" s="34">
        <v>120.108</v>
      </c>
    </row>
    <row r="570" spans="50:53" x14ac:dyDescent="0.25">
      <c r="AX570" s="58"/>
      <c r="AY570" s="34" t="s">
        <v>1</v>
      </c>
      <c r="AZ570" s="34">
        <v>4.9969999999999999</v>
      </c>
      <c r="BA570" s="34">
        <v>113.137</v>
      </c>
    </row>
    <row r="571" spans="50:53" x14ac:dyDescent="0.25">
      <c r="AX571" s="58"/>
      <c r="AY571" s="34" t="s">
        <v>1</v>
      </c>
      <c r="AZ571" s="34">
        <v>5.0389999999999997</v>
      </c>
      <c r="BA571" s="34">
        <v>120.38200000000001</v>
      </c>
    </row>
    <row r="572" spans="50:53" x14ac:dyDescent="0.25">
      <c r="AX572" s="58"/>
      <c r="AY572" s="34" t="s">
        <v>1</v>
      </c>
      <c r="AZ572" s="34">
        <v>5.0670000000000002</v>
      </c>
      <c r="BA572" s="34">
        <v>116.304</v>
      </c>
    </row>
    <row r="573" spans="50:53" x14ac:dyDescent="0.25">
      <c r="AX573" s="58"/>
      <c r="AY573" s="34" t="s">
        <v>1</v>
      </c>
      <c r="AZ573" s="34">
        <v>5.0970000000000004</v>
      </c>
      <c r="BA573" s="34">
        <v>115.655</v>
      </c>
    </row>
    <row r="574" spans="50:53" ht="15" customHeight="1" x14ac:dyDescent="0.25">
      <c r="AX574" s="58"/>
      <c r="AY574" s="34" t="s">
        <v>1</v>
      </c>
      <c r="AZ574" s="34">
        <v>5.1390000000000002</v>
      </c>
      <c r="BA574" s="34">
        <v>117.553</v>
      </c>
    </row>
    <row r="575" spans="50:53" x14ac:dyDescent="0.25">
      <c r="AX575" s="58"/>
      <c r="AY575" s="34" t="s">
        <v>1</v>
      </c>
      <c r="AZ575" s="34">
        <v>5.1559999999999997</v>
      </c>
      <c r="BA575" s="34">
        <v>120.958</v>
      </c>
    </row>
    <row r="576" spans="50:53" x14ac:dyDescent="0.25">
      <c r="AX576" s="58"/>
      <c r="AY576" s="34" t="s">
        <v>1</v>
      </c>
      <c r="AZ576" s="34">
        <v>5.1829999999999998</v>
      </c>
      <c r="BA576" s="34">
        <v>129.798</v>
      </c>
    </row>
    <row r="577" spans="50:53" x14ac:dyDescent="0.25">
      <c r="AX577" s="58"/>
      <c r="AY577" s="34" t="s">
        <v>1</v>
      </c>
      <c r="AZ577" s="34">
        <v>5.2110000000000003</v>
      </c>
      <c r="BA577" s="34">
        <v>127.565</v>
      </c>
    </row>
    <row r="578" spans="50:53" x14ac:dyDescent="0.25">
      <c r="AX578" s="58"/>
      <c r="AY578" s="34" t="s">
        <v>1</v>
      </c>
      <c r="AZ578" s="34">
        <v>5.2469999999999999</v>
      </c>
      <c r="BA578" s="34">
        <v>136.24600000000001</v>
      </c>
    </row>
    <row r="579" spans="50:53" x14ac:dyDescent="0.25">
      <c r="AX579" s="58"/>
      <c r="AY579" s="34" t="s">
        <v>1</v>
      </c>
      <c r="AZ579" s="34">
        <v>5.2809999999999997</v>
      </c>
      <c r="BA579" s="34">
        <v>152.00200000000001</v>
      </c>
    </row>
    <row r="580" spans="50:53" x14ac:dyDescent="0.25">
      <c r="AX580" s="58"/>
      <c r="AY580" s="34" t="s">
        <v>1</v>
      </c>
      <c r="AZ580" s="34">
        <v>5.3140000000000001</v>
      </c>
      <c r="BA580" s="34">
        <v>164.482</v>
      </c>
    </row>
    <row r="581" spans="50:53" x14ac:dyDescent="0.25">
      <c r="AX581" s="58"/>
      <c r="AY581" s="34" t="s">
        <v>1</v>
      </c>
      <c r="AZ581" s="34">
        <v>5.3419999999999996</v>
      </c>
      <c r="BA581" s="34">
        <v>197.864</v>
      </c>
    </row>
    <row r="582" spans="50:53" x14ac:dyDescent="0.25">
      <c r="AX582" s="58"/>
      <c r="AY582" s="34" t="s">
        <v>1</v>
      </c>
      <c r="AZ582" s="34">
        <v>5.3719999999999999</v>
      </c>
      <c r="BA582" s="34">
        <v>323.29399999999998</v>
      </c>
    </row>
    <row r="583" spans="50:53" x14ac:dyDescent="0.25">
      <c r="AX583" s="58"/>
      <c r="AY583" s="34" t="s">
        <v>1</v>
      </c>
      <c r="AZ583" s="34">
        <v>5.3970000000000002</v>
      </c>
      <c r="BA583" s="34">
        <v>802.54600000000005</v>
      </c>
    </row>
    <row r="584" spans="50:53" x14ac:dyDescent="0.25">
      <c r="AX584" s="58" t="s">
        <v>39</v>
      </c>
      <c r="AY584" s="34" t="s">
        <v>2</v>
      </c>
      <c r="AZ584" s="34">
        <v>5.3970000000000002</v>
      </c>
      <c r="BA584" s="34">
        <v>1746.7170000000001</v>
      </c>
    </row>
    <row r="585" spans="50:53" x14ac:dyDescent="0.25">
      <c r="AX585" s="58"/>
      <c r="AY585" s="34" t="s">
        <v>2</v>
      </c>
      <c r="AZ585" s="34">
        <v>5.4059999999999997</v>
      </c>
      <c r="BA585" s="34">
        <v>465.40600000000001</v>
      </c>
    </row>
    <row r="586" spans="50:53" x14ac:dyDescent="0.25">
      <c r="AX586" s="58"/>
      <c r="AY586" s="34" t="s">
        <v>2</v>
      </c>
      <c r="AZ586" s="34">
        <v>5.4109999999999996</v>
      </c>
      <c r="BA586" s="34">
        <v>304.56299999999999</v>
      </c>
    </row>
    <row r="587" spans="50:53" x14ac:dyDescent="0.25">
      <c r="AX587" s="58"/>
      <c r="AY587" s="34" t="s">
        <v>2</v>
      </c>
      <c r="AZ587" s="34">
        <v>5.4249999999999998</v>
      </c>
      <c r="BA587" s="34">
        <v>250.005</v>
      </c>
    </row>
    <row r="588" spans="50:53" x14ac:dyDescent="0.25">
      <c r="AX588" s="58"/>
      <c r="AY588" s="34" t="s">
        <v>2</v>
      </c>
      <c r="AZ588" s="34">
        <v>5.4640000000000004</v>
      </c>
      <c r="BA588" s="34">
        <v>234.095</v>
      </c>
    </row>
    <row r="589" spans="50:53" x14ac:dyDescent="0.25">
      <c r="AX589" s="58"/>
      <c r="AY589" s="34" t="s">
        <v>2</v>
      </c>
      <c r="AZ589" s="34">
        <v>5.4889999999999999</v>
      </c>
      <c r="BA589" s="34">
        <v>232.66200000000001</v>
      </c>
    </row>
    <row r="590" spans="50:53" x14ac:dyDescent="0.25">
      <c r="AX590" s="58"/>
      <c r="AY590" s="34" t="s">
        <v>2</v>
      </c>
      <c r="AZ590" s="34">
        <v>5.5529999999999999</v>
      </c>
      <c r="BA590" s="34">
        <v>236.32</v>
      </c>
    </row>
    <row r="591" spans="50:53" x14ac:dyDescent="0.25">
      <c r="AX591" s="58"/>
      <c r="AY591" s="34" t="s">
        <v>2</v>
      </c>
      <c r="AZ591" s="34">
        <v>5.6</v>
      </c>
      <c r="BA591" s="34">
        <v>225.12200000000001</v>
      </c>
    </row>
    <row r="592" spans="50:53" x14ac:dyDescent="0.25">
      <c r="AX592" s="58"/>
      <c r="AY592" s="34" t="s">
        <v>2</v>
      </c>
      <c r="AZ592" s="34">
        <v>5.6360000000000001</v>
      </c>
      <c r="BA592" s="34">
        <v>247.18299999999999</v>
      </c>
    </row>
    <row r="593" spans="50:53" x14ac:dyDescent="0.25">
      <c r="AX593" s="58"/>
      <c r="AY593" s="34" t="s">
        <v>2</v>
      </c>
      <c r="AZ593" s="34">
        <v>5.6580000000000004</v>
      </c>
      <c r="BA593" s="34">
        <v>241.75399999999999</v>
      </c>
    </row>
    <row r="594" spans="50:53" x14ac:dyDescent="0.25">
      <c r="AX594" s="58"/>
      <c r="AY594" s="34" t="s">
        <v>2</v>
      </c>
      <c r="AZ594" s="34">
        <v>5.6859999999999999</v>
      </c>
      <c r="BA594" s="34">
        <v>245.95599999999999</v>
      </c>
    </row>
    <row r="595" spans="50:53" x14ac:dyDescent="0.25">
      <c r="AX595" s="58"/>
      <c r="AY595" s="34" t="s">
        <v>2</v>
      </c>
      <c r="AZ595" s="34">
        <v>5.7190000000000003</v>
      </c>
      <c r="BA595" s="34">
        <v>243.399</v>
      </c>
    </row>
    <row r="596" spans="50:53" x14ac:dyDescent="0.25">
      <c r="AX596" s="58"/>
      <c r="AY596" s="34" t="s">
        <v>2</v>
      </c>
      <c r="AZ596" s="34">
        <v>5.7469999999999999</v>
      </c>
      <c r="BA596" s="34">
        <v>251.27099999999999</v>
      </c>
    </row>
    <row r="597" spans="50:53" x14ac:dyDescent="0.25">
      <c r="AX597" s="58"/>
      <c r="AY597" s="34" t="s">
        <v>2</v>
      </c>
      <c r="AZ597" s="34">
        <v>5.7779999999999996</v>
      </c>
      <c r="BA597" s="34">
        <v>248.38900000000001</v>
      </c>
    </row>
    <row r="598" spans="50:53" x14ac:dyDescent="0.25">
      <c r="AX598" s="58"/>
      <c r="AY598" s="34" t="s">
        <v>2</v>
      </c>
      <c r="AZ598" s="34">
        <v>5.8029999999999999</v>
      </c>
      <c r="BA598" s="34">
        <v>264.03399999999999</v>
      </c>
    </row>
    <row r="599" spans="50:53" x14ac:dyDescent="0.25">
      <c r="AX599" s="58"/>
      <c r="AY599" s="34" t="s">
        <v>2</v>
      </c>
      <c r="AZ599" s="34">
        <v>5.8330000000000002</v>
      </c>
      <c r="BA599" s="34">
        <v>277.495</v>
      </c>
    </row>
    <row r="600" spans="50:53" x14ac:dyDescent="0.25">
      <c r="AX600" s="58"/>
      <c r="AY600" s="34" t="s">
        <v>2</v>
      </c>
      <c r="AZ600" s="34">
        <v>5.8579999999999997</v>
      </c>
      <c r="BA600" s="34">
        <v>282.13499999999999</v>
      </c>
    </row>
    <row r="601" spans="50:53" x14ac:dyDescent="0.25">
      <c r="AX601" s="58"/>
      <c r="AY601" s="34" t="s">
        <v>2</v>
      </c>
      <c r="AZ601" s="34">
        <v>5.8860000000000001</v>
      </c>
      <c r="BA601" s="34">
        <v>296.78399999999999</v>
      </c>
    </row>
    <row r="602" spans="50:53" x14ac:dyDescent="0.25">
      <c r="AX602" s="58"/>
      <c r="AY602" s="34" t="s">
        <v>2</v>
      </c>
      <c r="AZ602" s="34">
        <v>5.9139999999999997</v>
      </c>
      <c r="BA602" s="34">
        <v>299.59199999999998</v>
      </c>
    </row>
    <row r="603" spans="50:53" x14ac:dyDescent="0.25">
      <c r="AX603" s="58"/>
      <c r="AY603" s="34" t="s">
        <v>2</v>
      </c>
      <c r="AZ603" s="34">
        <v>5.9359999999999999</v>
      </c>
      <c r="BA603" s="34">
        <v>299.33199999999999</v>
      </c>
    </row>
    <row r="604" spans="50:53" x14ac:dyDescent="0.25">
      <c r="AX604" s="58"/>
      <c r="AY604" s="34" t="s">
        <v>2</v>
      </c>
      <c r="AZ604" s="34">
        <v>5.9610000000000003</v>
      </c>
      <c r="BA604" s="34">
        <v>306.97500000000002</v>
      </c>
    </row>
    <row r="605" spans="50:53" x14ac:dyDescent="0.25">
      <c r="AX605" s="58"/>
      <c r="AY605" s="34" t="s">
        <v>2</v>
      </c>
      <c r="AZ605" s="34">
        <v>5.9859999999999998</v>
      </c>
      <c r="BA605" s="34">
        <v>317.63099999999997</v>
      </c>
    </row>
    <row r="606" spans="50:53" x14ac:dyDescent="0.25">
      <c r="AX606" s="58"/>
      <c r="AY606" s="34" t="s">
        <v>2</v>
      </c>
      <c r="AZ606" s="34">
        <v>6.0110000000000001</v>
      </c>
      <c r="BA606" s="34">
        <v>334.84800000000001</v>
      </c>
    </row>
    <row r="607" spans="50:53" x14ac:dyDescent="0.25">
      <c r="AX607" s="58"/>
      <c r="AY607" s="34" t="s">
        <v>2</v>
      </c>
      <c r="AZ607" s="34">
        <v>6.0359999999999996</v>
      </c>
      <c r="BA607" s="34">
        <v>360.58499999999998</v>
      </c>
    </row>
    <row r="608" spans="50:53" x14ac:dyDescent="0.25">
      <c r="AX608" s="58"/>
      <c r="AY608" s="34" t="s">
        <v>2</v>
      </c>
      <c r="AZ608" s="34">
        <v>6.0579999999999998</v>
      </c>
      <c r="BA608" s="34">
        <v>389.73200000000003</v>
      </c>
    </row>
    <row r="609" spans="50:53" x14ac:dyDescent="0.25">
      <c r="AX609" s="58"/>
      <c r="AY609" s="34" t="s">
        <v>2</v>
      </c>
      <c r="AZ609" s="34">
        <v>6.0810000000000004</v>
      </c>
      <c r="BA609" s="34">
        <v>438.24700000000001</v>
      </c>
    </row>
    <row r="610" spans="50:53" x14ac:dyDescent="0.25">
      <c r="AX610" s="58"/>
      <c r="AY610" s="34" t="s">
        <v>2</v>
      </c>
      <c r="AZ610" s="34">
        <v>6.1029999999999998</v>
      </c>
      <c r="BA610" s="34">
        <v>527.29499999999996</v>
      </c>
    </row>
    <row r="611" spans="50:53" x14ac:dyDescent="0.25">
      <c r="AX611" s="58"/>
      <c r="AY611" s="34" t="s">
        <v>2</v>
      </c>
      <c r="AZ611" s="34">
        <v>6.1219999999999999</v>
      </c>
      <c r="BA611" s="34">
        <v>658.75099999999998</v>
      </c>
    </row>
    <row r="612" spans="50:53" x14ac:dyDescent="0.25">
      <c r="AX612" s="58"/>
      <c r="AY612" s="34" t="s">
        <v>2</v>
      </c>
      <c r="AZ612" s="34">
        <v>6.1390000000000002</v>
      </c>
      <c r="BA612" s="34">
        <v>893.39200000000005</v>
      </c>
    </row>
    <row r="613" spans="50:53" x14ac:dyDescent="0.25">
      <c r="AX613" s="58"/>
      <c r="AY613" s="34" t="s">
        <v>2</v>
      </c>
      <c r="AZ613" s="34">
        <v>6.1529999999999996</v>
      </c>
      <c r="BA613" s="34">
        <v>1378.21</v>
      </c>
    </row>
    <row r="614" spans="50:53" x14ac:dyDescent="0.25">
      <c r="AX614" s="2" t="s">
        <v>90</v>
      </c>
      <c r="AY614" s="34" t="s">
        <v>0</v>
      </c>
      <c r="AZ614" s="34">
        <v>359.84199999999998</v>
      </c>
      <c r="BA614" s="34">
        <v>0</v>
      </c>
    </row>
    <row r="615" spans="50:53" x14ac:dyDescent="0.25">
      <c r="AX615" s="58" t="s">
        <v>40</v>
      </c>
      <c r="AY615" s="34" t="s">
        <v>1</v>
      </c>
      <c r="AZ615" s="34">
        <v>7.0640000000000001</v>
      </c>
      <c r="BA615" s="34">
        <v>1640.8050000000001</v>
      </c>
    </row>
    <row r="616" spans="50:53" x14ac:dyDescent="0.25">
      <c r="AX616" s="58"/>
      <c r="AY616" s="34" t="s">
        <v>1</v>
      </c>
      <c r="AZ616" s="34">
        <v>7.0750000000000002</v>
      </c>
      <c r="BA616" s="34">
        <v>1186.6300000000001</v>
      </c>
    </row>
    <row r="617" spans="50:53" x14ac:dyDescent="0.25">
      <c r="AX617" s="58"/>
      <c r="AY617" s="34" t="s">
        <v>1</v>
      </c>
      <c r="AZ617" s="34">
        <v>7.0919999999999996</v>
      </c>
      <c r="BA617" s="34">
        <v>883.89300000000003</v>
      </c>
    </row>
    <row r="618" spans="50:53" x14ac:dyDescent="0.25">
      <c r="AX618" s="58"/>
      <c r="AY618" s="34" t="s">
        <v>1</v>
      </c>
      <c r="AZ618" s="34">
        <v>7.1059999999999999</v>
      </c>
      <c r="BA618" s="34">
        <v>686.22400000000005</v>
      </c>
    </row>
    <row r="619" spans="50:53" x14ac:dyDescent="0.25">
      <c r="AX619" s="58"/>
      <c r="AY619" s="34" t="s">
        <v>1</v>
      </c>
      <c r="AZ619" s="34">
        <v>7.117</v>
      </c>
      <c r="BA619" s="34">
        <v>600.32399999999996</v>
      </c>
    </row>
    <row r="620" spans="50:53" x14ac:dyDescent="0.25">
      <c r="AX620" s="58"/>
      <c r="AY620" s="34" t="s">
        <v>1</v>
      </c>
      <c r="AZ620" s="34">
        <v>7.133</v>
      </c>
      <c r="BA620" s="34">
        <v>589.43200000000002</v>
      </c>
    </row>
    <row r="621" spans="50:53" x14ac:dyDescent="0.25">
      <c r="AX621" s="58"/>
      <c r="AY621" s="34" t="s">
        <v>1</v>
      </c>
      <c r="AZ621" s="34">
        <v>7.1420000000000003</v>
      </c>
      <c r="BA621" s="34">
        <v>649.89</v>
      </c>
    </row>
    <row r="622" spans="50:53" x14ac:dyDescent="0.25">
      <c r="AX622" s="58"/>
      <c r="AY622" s="34" t="s">
        <v>1</v>
      </c>
      <c r="AZ622" s="34">
        <v>7.1470000000000002</v>
      </c>
      <c r="BA622" s="34">
        <v>913.54700000000003</v>
      </c>
    </row>
    <row r="623" spans="50:53" x14ac:dyDescent="0.25">
      <c r="AX623" s="2" t="s">
        <v>91</v>
      </c>
      <c r="AY623" s="34" t="s">
        <v>0</v>
      </c>
      <c r="AZ623" s="34">
        <v>7.1559999999999997</v>
      </c>
      <c r="BA623" s="34">
        <v>0</v>
      </c>
    </row>
    <row r="624" spans="50:53" x14ac:dyDescent="0.25">
      <c r="AX624" s="58" t="s">
        <v>41</v>
      </c>
      <c r="AY624" s="34" t="s">
        <v>2</v>
      </c>
      <c r="AZ624" s="34">
        <v>7.1580000000000004</v>
      </c>
      <c r="BA624" s="34">
        <v>1582.854</v>
      </c>
    </row>
    <row r="625" spans="50:53" x14ac:dyDescent="0.25">
      <c r="AX625" s="58"/>
      <c r="AY625" s="34" t="s">
        <v>2</v>
      </c>
      <c r="AZ625" s="34">
        <v>7.1639999999999997</v>
      </c>
      <c r="BA625" s="34">
        <v>706.96299999999997</v>
      </c>
    </row>
    <row r="626" spans="50:53" x14ac:dyDescent="0.25">
      <c r="AX626" s="58"/>
      <c r="AY626" s="34" t="s">
        <v>2</v>
      </c>
      <c r="AZ626" s="34">
        <v>7.1719999999999997</v>
      </c>
      <c r="BA626" s="34">
        <v>504.20299999999997</v>
      </c>
    </row>
    <row r="627" spans="50:53" x14ac:dyDescent="0.25">
      <c r="AX627" s="58"/>
      <c r="AY627" s="34" t="s">
        <v>2</v>
      </c>
      <c r="AZ627" s="34">
        <v>7.181</v>
      </c>
      <c r="BA627" s="34">
        <v>423.863</v>
      </c>
    </row>
    <row r="628" spans="50:53" x14ac:dyDescent="0.25">
      <c r="AX628" s="58"/>
      <c r="AY628" s="34" t="s">
        <v>2</v>
      </c>
      <c r="AZ628" s="34">
        <v>7.1859999999999999</v>
      </c>
      <c r="BA628" s="34">
        <v>435.04399999999998</v>
      </c>
    </row>
    <row r="629" spans="50:53" x14ac:dyDescent="0.25">
      <c r="AX629" s="58"/>
      <c r="AY629" s="34" t="s">
        <v>2</v>
      </c>
      <c r="AZ629" s="34">
        <v>7.1920000000000002</v>
      </c>
      <c r="BA629" s="34">
        <v>521.99800000000005</v>
      </c>
    </row>
    <row r="630" spans="50:53" x14ac:dyDescent="0.25">
      <c r="AX630" s="58"/>
      <c r="AY630" s="34" t="s">
        <v>2</v>
      </c>
      <c r="AZ630" s="34">
        <v>7.2</v>
      </c>
      <c r="BA630" s="34">
        <v>723.89099999999996</v>
      </c>
    </row>
    <row r="631" spans="50:53" x14ac:dyDescent="0.25">
      <c r="AX631" s="58"/>
      <c r="AY631" s="34" t="s">
        <v>2</v>
      </c>
      <c r="AZ631" s="34">
        <v>7.2140000000000004</v>
      </c>
      <c r="BA631" s="34">
        <v>1293.856</v>
      </c>
    </row>
    <row r="632" spans="50:53" x14ac:dyDescent="0.25">
      <c r="AX632" s="2" t="s">
        <v>92</v>
      </c>
      <c r="AY632" s="34" t="s">
        <v>0</v>
      </c>
      <c r="AZ632" s="34">
        <v>7.2279999999999998</v>
      </c>
      <c r="BA632" s="34">
        <v>0</v>
      </c>
    </row>
    <row r="633" spans="50:53" x14ac:dyDescent="0.25">
      <c r="AX633" s="58" t="s">
        <v>42</v>
      </c>
      <c r="AY633" s="34" t="s">
        <v>1</v>
      </c>
      <c r="AZ633" s="34">
        <v>7.2309999999999999</v>
      </c>
      <c r="BA633" s="34">
        <v>1837.7070000000001</v>
      </c>
    </row>
    <row r="634" spans="50:53" x14ac:dyDescent="0.25">
      <c r="AX634" s="58"/>
      <c r="AY634" s="34" t="s">
        <v>1</v>
      </c>
      <c r="AZ634" s="34">
        <v>7.2439999999999998</v>
      </c>
      <c r="BA634" s="34">
        <v>938.56899999999996</v>
      </c>
    </row>
    <row r="635" spans="50:53" x14ac:dyDescent="0.25">
      <c r="AX635" s="58"/>
      <c r="AY635" s="34" t="s">
        <v>1</v>
      </c>
      <c r="AZ635" s="34">
        <v>7.2530000000000001</v>
      </c>
      <c r="BA635" s="34">
        <v>696.38400000000001</v>
      </c>
    </row>
    <row r="636" spans="50:53" x14ac:dyDescent="0.25">
      <c r="AX636" s="58"/>
      <c r="AY636" s="34" t="s">
        <v>1</v>
      </c>
      <c r="AZ636" s="34">
        <v>7.2610000000000001</v>
      </c>
      <c r="BA636" s="34">
        <v>617.75699999999995</v>
      </c>
    </row>
    <row r="637" spans="50:53" x14ac:dyDescent="0.25">
      <c r="AX637" s="58"/>
      <c r="AY637" s="34" t="s">
        <v>1</v>
      </c>
      <c r="AZ637" s="34">
        <v>7.2670000000000003</v>
      </c>
      <c r="BA637" s="34">
        <v>572.62900000000002</v>
      </c>
    </row>
    <row r="638" spans="50:53" x14ac:dyDescent="0.25">
      <c r="AX638" s="58"/>
      <c r="AY638" s="34" t="s">
        <v>1</v>
      </c>
      <c r="AZ638" s="34">
        <v>7.2750000000000004</v>
      </c>
      <c r="BA638" s="34">
        <v>573.94299999999998</v>
      </c>
    </row>
    <row r="639" spans="50:53" x14ac:dyDescent="0.25">
      <c r="AX639" s="58"/>
      <c r="AY639" s="34" t="s">
        <v>1</v>
      </c>
      <c r="AZ639" s="34">
        <v>7.2809999999999997</v>
      </c>
      <c r="BA639" s="34">
        <v>621.07000000000005</v>
      </c>
    </row>
    <row r="640" spans="50:53" x14ac:dyDescent="0.25">
      <c r="AX640" s="58"/>
      <c r="AY640" s="34" t="s">
        <v>1</v>
      </c>
      <c r="AZ640" s="34">
        <v>7.2859999999999996</v>
      </c>
      <c r="BA640" s="34">
        <v>676.44500000000005</v>
      </c>
    </row>
    <row r="641" spans="50:53" x14ac:dyDescent="0.25">
      <c r="AX641" s="58"/>
      <c r="AY641" s="34" t="s">
        <v>1</v>
      </c>
      <c r="AZ641" s="34">
        <v>7.2919999999999998</v>
      </c>
      <c r="BA641" s="34">
        <v>703.87199999999996</v>
      </c>
    </row>
    <row r="642" spans="50:53" x14ac:dyDescent="0.25">
      <c r="AX642" s="58"/>
      <c r="AY642" s="34" t="s">
        <v>1</v>
      </c>
      <c r="AZ642" s="34">
        <v>7.3</v>
      </c>
      <c r="BA642" s="34">
        <v>765.1</v>
      </c>
    </row>
    <row r="643" spans="50:53" x14ac:dyDescent="0.25">
      <c r="AX643" s="58"/>
      <c r="AY643" s="34" t="s">
        <v>1</v>
      </c>
      <c r="AZ643" s="34">
        <v>7.306</v>
      </c>
      <c r="BA643" s="34">
        <v>812.01199999999994</v>
      </c>
    </row>
    <row r="644" spans="50:53" x14ac:dyDescent="0.25">
      <c r="AX644" s="58"/>
      <c r="AY644" s="34" t="s">
        <v>1</v>
      </c>
      <c r="AZ644" s="34">
        <v>7.3109999999999999</v>
      </c>
      <c r="BA644" s="34">
        <v>838.27099999999996</v>
      </c>
    </row>
    <row r="645" spans="50:53" x14ac:dyDescent="0.25">
      <c r="AX645" s="58"/>
      <c r="AY645" s="34" t="s">
        <v>1</v>
      </c>
      <c r="AZ645" s="34">
        <v>7.3109999999999999</v>
      </c>
      <c r="BA645" s="34">
        <v>878.83199999999999</v>
      </c>
    </row>
    <row r="646" spans="50:53" x14ac:dyDescent="0.25">
      <c r="AX646" s="58"/>
      <c r="AY646" s="34" t="s">
        <v>1</v>
      </c>
      <c r="AZ646" s="34">
        <v>7.2779999999999996</v>
      </c>
      <c r="BA646" s="34">
        <v>749.88699999999994</v>
      </c>
    </row>
    <row r="647" spans="50:53" x14ac:dyDescent="0.25">
      <c r="AX647" s="58"/>
      <c r="AY647" s="34" t="s">
        <v>1</v>
      </c>
      <c r="AZ647" s="34">
        <v>7.1609999999999996</v>
      </c>
      <c r="BA647" s="34">
        <v>629.81600000000003</v>
      </c>
    </row>
    <row r="648" spans="50:53" x14ac:dyDescent="0.25">
      <c r="AX648" s="58"/>
      <c r="AY648" s="34" t="s">
        <v>1</v>
      </c>
      <c r="AZ648" s="34">
        <v>6.95</v>
      </c>
      <c r="BA648" s="34">
        <v>541.077</v>
      </c>
    </row>
    <row r="649" spans="50:53" x14ac:dyDescent="0.25">
      <c r="AX649" s="58"/>
      <c r="AY649" s="34" t="s">
        <v>1</v>
      </c>
      <c r="AZ649" s="34">
        <v>6.7030000000000003</v>
      </c>
      <c r="BA649" s="34">
        <v>444.63499999999999</v>
      </c>
    </row>
    <row r="650" spans="50:53" x14ac:dyDescent="0.25">
      <c r="AX650" s="58"/>
      <c r="AY650" s="34" t="s">
        <v>1</v>
      </c>
      <c r="AZ650" s="34">
        <v>6.492</v>
      </c>
      <c r="BA650" s="34">
        <v>373.54700000000003</v>
      </c>
    </row>
    <row r="651" spans="50:53" x14ac:dyDescent="0.25">
      <c r="AX651" s="58"/>
      <c r="AY651" s="34" t="s">
        <v>1</v>
      </c>
      <c r="AZ651" s="34">
        <v>6.2919999999999998</v>
      </c>
      <c r="BA651" s="34">
        <v>341.964</v>
      </c>
    </row>
    <row r="652" spans="50:53" x14ac:dyDescent="0.25">
      <c r="AX652" s="58"/>
      <c r="AY652" s="34" t="s">
        <v>1</v>
      </c>
      <c r="AZ652" s="34">
        <v>6.1219999999999999</v>
      </c>
      <c r="BA652" s="34">
        <v>308.125</v>
      </c>
    </row>
    <row r="653" spans="50:53" x14ac:dyDescent="0.25">
      <c r="AX653" s="58"/>
      <c r="AY653" s="34" t="s">
        <v>1</v>
      </c>
      <c r="AZ653" s="34">
        <v>5.9859999999999998</v>
      </c>
      <c r="BA653" s="34">
        <v>262.78800000000001</v>
      </c>
    </row>
    <row r="654" spans="50:53" x14ac:dyDescent="0.25">
      <c r="AX654" s="58"/>
      <c r="AY654" s="34" t="s">
        <v>1</v>
      </c>
      <c r="AZ654" s="34">
        <v>5.8579999999999997</v>
      </c>
      <c r="BA654" s="34">
        <v>224.261</v>
      </c>
    </row>
    <row r="655" spans="50:53" x14ac:dyDescent="0.25">
      <c r="AX655" s="58"/>
      <c r="AY655" s="34" t="s">
        <v>1</v>
      </c>
      <c r="AZ655" s="34">
        <v>5.742</v>
      </c>
      <c r="BA655" s="34">
        <v>202.441</v>
      </c>
    </row>
    <row r="656" spans="50:53" x14ac:dyDescent="0.25">
      <c r="AX656" s="58"/>
      <c r="AY656" s="34" t="s">
        <v>1</v>
      </c>
      <c r="AZ656" s="34">
        <v>5.6360000000000001</v>
      </c>
      <c r="BA656" s="34">
        <v>167.77699999999999</v>
      </c>
    </row>
    <row r="657" spans="50:53" x14ac:dyDescent="0.25">
      <c r="AX657" s="58"/>
      <c r="AY657" s="34" t="s">
        <v>1</v>
      </c>
      <c r="AZ657" s="34">
        <v>5.55</v>
      </c>
      <c r="BA657" s="34">
        <v>150.95699999999999</v>
      </c>
    </row>
    <row r="658" spans="50:53" x14ac:dyDescent="0.25">
      <c r="AX658" s="58"/>
      <c r="AY658" s="34" t="s">
        <v>1</v>
      </c>
      <c r="AZ658" s="34">
        <v>5.4669999999999996</v>
      </c>
      <c r="BA658" s="34">
        <v>135.99700000000001</v>
      </c>
    </row>
    <row r="659" spans="50:53" x14ac:dyDescent="0.25">
      <c r="AX659" s="58"/>
      <c r="AY659" s="34" t="s">
        <v>1</v>
      </c>
      <c r="AZ659" s="34">
        <v>5.4059999999999997</v>
      </c>
      <c r="BA659" s="34">
        <v>129.50399999999999</v>
      </c>
    </row>
    <row r="660" spans="50:53" x14ac:dyDescent="0.25">
      <c r="AX660" s="58"/>
      <c r="AY660" s="34" t="s">
        <v>1</v>
      </c>
      <c r="AZ660" s="34">
        <v>5.3170000000000002</v>
      </c>
      <c r="BA660" s="34">
        <v>114.798</v>
      </c>
    </row>
    <row r="661" spans="50:53" x14ac:dyDescent="0.25">
      <c r="AX661" s="58"/>
      <c r="AY661" s="34" t="s">
        <v>1</v>
      </c>
      <c r="AZ661" s="34">
        <v>5.2560000000000002</v>
      </c>
      <c r="BA661" s="34">
        <v>110.85</v>
      </c>
    </row>
    <row r="662" spans="50:53" x14ac:dyDescent="0.25">
      <c r="AX662" s="58"/>
      <c r="AY662" s="34" t="s">
        <v>1</v>
      </c>
      <c r="AZ662" s="34">
        <v>5.1920000000000002</v>
      </c>
      <c r="BA662" s="34">
        <v>104.86799999999999</v>
      </c>
    </row>
    <row r="663" spans="50:53" x14ac:dyDescent="0.25">
      <c r="AX663" s="58"/>
      <c r="AY663" s="34" t="s">
        <v>1</v>
      </c>
      <c r="AZ663" s="34">
        <v>5.1310000000000002</v>
      </c>
      <c r="BA663" s="34">
        <v>102.024</v>
      </c>
    </row>
    <row r="664" spans="50:53" x14ac:dyDescent="0.25">
      <c r="AX664" s="58"/>
      <c r="AY664" s="34" t="s">
        <v>1</v>
      </c>
      <c r="AZ664" s="34">
        <v>5.0750000000000002</v>
      </c>
      <c r="BA664" s="34">
        <v>102.157</v>
      </c>
    </row>
    <row r="665" spans="50:53" x14ac:dyDescent="0.25">
      <c r="AX665" s="58"/>
      <c r="AY665" s="34" t="s">
        <v>1</v>
      </c>
      <c r="AZ665" s="34">
        <v>5.0060000000000002</v>
      </c>
      <c r="BA665" s="34">
        <v>96.018000000000001</v>
      </c>
    </row>
    <row r="666" spans="50:53" x14ac:dyDescent="0.25">
      <c r="AX666" s="58"/>
      <c r="AY666" s="34" t="s">
        <v>1</v>
      </c>
      <c r="AZ666" s="34">
        <v>4.9530000000000003</v>
      </c>
      <c r="BA666" s="34">
        <v>96.545000000000002</v>
      </c>
    </row>
    <row r="667" spans="50:53" ht="15" customHeight="1" x14ac:dyDescent="0.25">
      <c r="AX667" s="58"/>
      <c r="AY667" s="34" t="s">
        <v>1</v>
      </c>
      <c r="AZ667" s="34">
        <v>4.9080000000000004</v>
      </c>
      <c r="BA667" s="34">
        <v>95.558000000000007</v>
      </c>
    </row>
    <row r="668" spans="50:53" x14ac:dyDescent="0.25">
      <c r="AX668" s="58"/>
      <c r="AY668" s="34" t="s">
        <v>1</v>
      </c>
      <c r="AZ668" s="34">
        <v>4.8719999999999999</v>
      </c>
      <c r="BA668" s="34">
        <v>93.43</v>
      </c>
    </row>
    <row r="669" spans="50:53" x14ac:dyDescent="0.25">
      <c r="AX669" s="58"/>
      <c r="AY669" s="34" t="s">
        <v>1</v>
      </c>
      <c r="AZ669" s="34">
        <v>4.8360000000000003</v>
      </c>
      <c r="BA669" s="34">
        <v>90.65</v>
      </c>
    </row>
    <row r="670" spans="50:53" x14ac:dyDescent="0.25">
      <c r="AX670" s="58"/>
      <c r="AY670" s="34" t="s">
        <v>1</v>
      </c>
      <c r="AZ670" s="34">
        <v>4.8029999999999999</v>
      </c>
      <c r="BA670" s="34">
        <v>92.938000000000002</v>
      </c>
    </row>
    <row r="671" spans="50:53" x14ac:dyDescent="0.25">
      <c r="AX671" s="58"/>
      <c r="AY671" s="34" t="s">
        <v>1</v>
      </c>
      <c r="AZ671" s="34">
        <v>4.7720000000000002</v>
      </c>
      <c r="BA671" s="34">
        <v>91.04</v>
      </c>
    </row>
    <row r="672" spans="50:53" x14ac:dyDescent="0.25">
      <c r="AX672" s="58"/>
      <c r="AY672" s="34" t="s">
        <v>1</v>
      </c>
      <c r="AZ672" s="34">
        <v>4.7439999999999998</v>
      </c>
      <c r="BA672" s="34">
        <v>94.816999999999993</v>
      </c>
    </row>
    <row r="673" spans="50:53" x14ac:dyDescent="0.25">
      <c r="AX673" s="58"/>
      <c r="AY673" s="34" t="s">
        <v>1</v>
      </c>
      <c r="AZ673" s="34">
        <v>4.7169999999999996</v>
      </c>
      <c r="BA673" s="34">
        <v>94.491</v>
      </c>
    </row>
    <row r="674" spans="50:53" x14ac:dyDescent="0.25">
      <c r="AX674" s="58"/>
      <c r="AY674" s="34" t="s">
        <v>1</v>
      </c>
      <c r="AZ674" s="34">
        <v>4.6970000000000001</v>
      </c>
      <c r="BA674" s="34">
        <v>96.116</v>
      </c>
    </row>
    <row r="675" spans="50:53" x14ac:dyDescent="0.25">
      <c r="AX675" s="58"/>
      <c r="AY675" s="34" t="s">
        <v>1</v>
      </c>
      <c r="AZ675" s="34">
        <v>4.681</v>
      </c>
      <c r="BA675" s="34">
        <v>99.253</v>
      </c>
    </row>
    <row r="676" spans="50:53" ht="15" customHeight="1" x14ac:dyDescent="0.25">
      <c r="AX676" s="58"/>
      <c r="AY676" s="34" t="s">
        <v>1</v>
      </c>
      <c r="AZ676" s="34">
        <v>4.6859999999999999</v>
      </c>
      <c r="BA676" s="34">
        <v>100.833</v>
      </c>
    </row>
    <row r="677" spans="50:53" x14ac:dyDescent="0.25">
      <c r="AX677" s="58"/>
      <c r="AY677" s="34" t="s">
        <v>1</v>
      </c>
      <c r="AZ677" s="34">
        <v>4.6970000000000001</v>
      </c>
      <c r="BA677" s="34">
        <v>96.944999999999993</v>
      </c>
    </row>
    <row r="678" spans="50:53" x14ac:dyDescent="0.25">
      <c r="AX678" s="58"/>
      <c r="AY678" s="34" t="s">
        <v>1</v>
      </c>
      <c r="AZ678" s="34">
        <v>4.7279999999999998</v>
      </c>
      <c r="BA678" s="34">
        <v>101.718</v>
      </c>
    </row>
    <row r="679" spans="50:53" x14ac:dyDescent="0.25">
      <c r="AX679" s="58"/>
      <c r="AY679" s="34" t="s">
        <v>1</v>
      </c>
      <c r="AZ679" s="34">
        <v>4.75</v>
      </c>
      <c r="BA679" s="34">
        <v>105.021</v>
      </c>
    </row>
    <row r="680" spans="50:53" x14ac:dyDescent="0.25">
      <c r="AX680" s="58"/>
      <c r="AY680" s="34" t="s">
        <v>1</v>
      </c>
      <c r="AZ680" s="34">
        <v>4.7670000000000003</v>
      </c>
      <c r="BA680" s="34">
        <v>100.70099999999999</v>
      </c>
    </row>
    <row r="681" spans="50:53" x14ac:dyDescent="0.25">
      <c r="AX681" s="58"/>
      <c r="AY681" s="34" t="s">
        <v>1</v>
      </c>
      <c r="AZ681" s="34">
        <v>4.7969999999999997</v>
      </c>
      <c r="BA681" s="34">
        <v>108.607</v>
      </c>
    </row>
    <row r="682" spans="50:53" x14ac:dyDescent="0.25">
      <c r="AX682" s="58"/>
      <c r="AY682" s="34" t="s">
        <v>1</v>
      </c>
      <c r="AZ682" s="34">
        <v>4.8250000000000002</v>
      </c>
      <c r="BA682" s="34">
        <v>117.483</v>
      </c>
    </row>
    <row r="683" spans="50:53" x14ac:dyDescent="0.25">
      <c r="AX683" s="58"/>
      <c r="AY683" s="34" t="s">
        <v>1</v>
      </c>
      <c r="AZ683" s="34">
        <v>4.8529999999999998</v>
      </c>
      <c r="BA683" s="34">
        <v>120.02800000000001</v>
      </c>
    </row>
    <row r="684" spans="50:53" x14ac:dyDescent="0.25">
      <c r="AX684" s="58"/>
      <c r="AY684" s="34" t="s">
        <v>1</v>
      </c>
      <c r="AZ684" s="34">
        <v>4.8780000000000001</v>
      </c>
      <c r="BA684" s="34">
        <v>117.736</v>
      </c>
    </row>
    <row r="685" spans="50:53" ht="15" customHeight="1" x14ac:dyDescent="0.25">
      <c r="AX685" s="58"/>
      <c r="AY685" s="34" t="s">
        <v>1</v>
      </c>
      <c r="AZ685" s="34">
        <v>4.9219999999999997</v>
      </c>
      <c r="BA685" s="34">
        <v>127.307</v>
      </c>
    </row>
    <row r="686" spans="50:53" x14ac:dyDescent="0.25">
      <c r="AX686" s="58"/>
      <c r="AY686" s="34" t="s">
        <v>1</v>
      </c>
      <c r="AZ686" s="34">
        <v>4.9610000000000003</v>
      </c>
      <c r="BA686" s="34">
        <v>121.79300000000001</v>
      </c>
    </row>
    <row r="687" spans="50:53" x14ac:dyDescent="0.25">
      <c r="AX687" s="58"/>
      <c r="AY687" s="34" t="s">
        <v>1</v>
      </c>
      <c r="AZ687" s="34">
        <v>4.9939999999999998</v>
      </c>
      <c r="BA687" s="34">
        <v>119.94199999999999</v>
      </c>
    </row>
    <row r="688" spans="50:53" x14ac:dyDescent="0.25">
      <c r="AX688" s="58"/>
      <c r="AY688" s="34" t="s">
        <v>1</v>
      </c>
      <c r="AZ688" s="34">
        <v>5.0279999999999996</v>
      </c>
      <c r="BA688" s="34">
        <v>119.852</v>
      </c>
    </row>
    <row r="689" spans="50:53" x14ac:dyDescent="0.25">
      <c r="AX689" s="58"/>
      <c r="AY689" s="34" t="s">
        <v>1</v>
      </c>
      <c r="AZ689" s="34">
        <v>5.056</v>
      </c>
      <c r="BA689" s="34">
        <v>116.833</v>
      </c>
    </row>
    <row r="690" spans="50:53" x14ac:dyDescent="0.25">
      <c r="AX690" s="58"/>
      <c r="AY690" s="34" t="s">
        <v>1</v>
      </c>
      <c r="AZ690" s="34">
        <v>5.0919999999999996</v>
      </c>
      <c r="BA690" s="34">
        <v>118.508</v>
      </c>
    </row>
    <row r="691" spans="50:53" x14ac:dyDescent="0.25">
      <c r="AX691" s="58"/>
      <c r="AY691" s="34" t="s">
        <v>1</v>
      </c>
      <c r="AZ691" s="34">
        <v>5.1280000000000001</v>
      </c>
      <c r="BA691" s="34">
        <v>124.09</v>
      </c>
    </row>
    <row r="692" spans="50:53" x14ac:dyDescent="0.25">
      <c r="AX692" s="58"/>
      <c r="AY692" s="34" t="s">
        <v>1</v>
      </c>
      <c r="AZ692" s="34">
        <v>5.1529999999999996</v>
      </c>
      <c r="BA692" s="34">
        <v>128.27199999999999</v>
      </c>
    </row>
    <row r="693" spans="50:53" x14ac:dyDescent="0.25">
      <c r="AX693" s="58"/>
      <c r="AY693" s="34" t="s">
        <v>1</v>
      </c>
      <c r="AZ693" s="34">
        <v>5.1829999999999998</v>
      </c>
      <c r="BA693" s="34">
        <v>131.04</v>
      </c>
    </row>
    <row r="694" spans="50:53" x14ac:dyDescent="0.25">
      <c r="AX694" s="58"/>
      <c r="AY694" s="34" t="s">
        <v>1</v>
      </c>
      <c r="AZ694" s="34">
        <v>5.2220000000000004</v>
      </c>
      <c r="BA694" s="34">
        <v>142.56299999999999</v>
      </c>
    </row>
    <row r="695" spans="50:53" x14ac:dyDescent="0.25">
      <c r="AX695" s="58"/>
      <c r="AY695" s="34" t="s">
        <v>1</v>
      </c>
      <c r="AZ695" s="34">
        <v>5.258</v>
      </c>
      <c r="BA695" s="34">
        <v>149.13</v>
      </c>
    </row>
    <row r="696" spans="50:53" x14ac:dyDescent="0.25">
      <c r="AX696" s="58"/>
      <c r="AY696" s="34" t="s">
        <v>1</v>
      </c>
      <c r="AZ696" s="34">
        <v>5.2939999999999996</v>
      </c>
      <c r="BA696" s="34">
        <v>157</v>
      </c>
    </row>
    <row r="697" spans="50:53" x14ac:dyDescent="0.25">
      <c r="AX697" s="58"/>
      <c r="AY697" s="34" t="s">
        <v>1</v>
      </c>
      <c r="AZ697" s="34">
        <v>5.3280000000000003</v>
      </c>
      <c r="BA697" s="34">
        <v>167.25399999999999</v>
      </c>
    </row>
    <row r="698" spans="50:53" x14ac:dyDescent="0.25">
      <c r="AX698" s="58"/>
      <c r="AY698" s="34" t="s">
        <v>1</v>
      </c>
      <c r="AZ698" s="34">
        <v>5.3609999999999998</v>
      </c>
      <c r="BA698" s="34">
        <v>197.96100000000001</v>
      </c>
    </row>
    <row r="699" spans="50:53" x14ac:dyDescent="0.25">
      <c r="AX699" s="58"/>
      <c r="AY699" s="34" t="s">
        <v>1</v>
      </c>
      <c r="AZ699" s="34">
        <v>5.3940000000000001</v>
      </c>
      <c r="BA699" s="34">
        <v>237.309</v>
      </c>
    </row>
    <row r="700" spans="50:53" x14ac:dyDescent="0.25">
      <c r="AX700" s="58"/>
      <c r="AY700" s="34" t="s">
        <v>1</v>
      </c>
      <c r="AZ700" s="34">
        <v>5.4279999999999999</v>
      </c>
      <c r="BA700" s="34">
        <v>337.43099999999998</v>
      </c>
    </row>
    <row r="701" spans="50:53" x14ac:dyDescent="0.25">
      <c r="AX701" s="58"/>
      <c r="AY701" s="34" t="s">
        <v>1</v>
      </c>
      <c r="AZ701" s="34">
        <v>5.4580000000000002</v>
      </c>
      <c r="BA701" s="34">
        <v>619.80499999999995</v>
      </c>
    </row>
    <row r="702" spans="50:53" x14ac:dyDescent="0.25">
      <c r="AX702" s="2" t="s">
        <v>93</v>
      </c>
      <c r="AY702" s="34" t="s">
        <v>0</v>
      </c>
      <c r="AZ702" s="34">
        <v>5.4939999999999998</v>
      </c>
      <c r="BA702" s="34">
        <v>0</v>
      </c>
    </row>
    <row r="703" spans="50:53" x14ac:dyDescent="0.25">
      <c r="AX703" s="58" t="s">
        <v>43</v>
      </c>
      <c r="AY703" s="34" t="s">
        <v>2</v>
      </c>
      <c r="AZ703" s="34">
        <v>5.5279999999999996</v>
      </c>
      <c r="BA703" s="34">
        <v>1153.635</v>
      </c>
    </row>
    <row r="704" spans="50:53" x14ac:dyDescent="0.25">
      <c r="AX704" s="58"/>
      <c r="AY704" s="34" t="s">
        <v>2</v>
      </c>
      <c r="AZ704" s="34">
        <v>5.5670000000000002</v>
      </c>
      <c r="BA704" s="34">
        <v>564.07100000000003</v>
      </c>
    </row>
    <row r="705" spans="50:53" x14ac:dyDescent="0.25">
      <c r="AX705" s="58"/>
      <c r="AY705" s="34" t="s">
        <v>2</v>
      </c>
      <c r="AZ705" s="34">
        <v>5.6029999999999998</v>
      </c>
      <c r="BA705" s="34">
        <v>426.65499999999997</v>
      </c>
    </row>
    <row r="706" spans="50:53" x14ac:dyDescent="0.25">
      <c r="AX706" s="58"/>
      <c r="AY706" s="34" t="s">
        <v>2</v>
      </c>
      <c r="AZ706" s="34">
        <v>5.65</v>
      </c>
      <c r="BA706" s="34">
        <v>382.83300000000003</v>
      </c>
    </row>
    <row r="707" spans="50:53" x14ac:dyDescent="0.25">
      <c r="AX707" s="58"/>
      <c r="AY707" s="34" t="s">
        <v>2</v>
      </c>
      <c r="AZ707" s="34">
        <v>5.7</v>
      </c>
      <c r="BA707" s="34">
        <v>399.02699999999999</v>
      </c>
    </row>
    <row r="708" spans="50:53" x14ac:dyDescent="0.25">
      <c r="AX708" s="58"/>
      <c r="AY708" s="34" t="s">
        <v>2</v>
      </c>
      <c r="AZ708" s="34">
        <v>5.7389999999999999</v>
      </c>
      <c r="BA708" s="34">
        <v>409.42399999999998</v>
      </c>
    </row>
    <row r="709" spans="50:53" x14ac:dyDescent="0.25">
      <c r="AX709" s="58"/>
      <c r="AY709" s="34" t="s">
        <v>2</v>
      </c>
      <c r="AZ709" s="34">
        <v>5.7670000000000003</v>
      </c>
      <c r="BA709" s="34">
        <v>440.24</v>
      </c>
    </row>
    <row r="710" spans="50:53" x14ac:dyDescent="0.25">
      <c r="AX710" s="58"/>
      <c r="AY710" s="34" t="s">
        <v>2</v>
      </c>
      <c r="AZ710" s="34">
        <v>5.8029999999999999</v>
      </c>
      <c r="BA710" s="34">
        <v>476.72800000000001</v>
      </c>
    </row>
    <row r="711" spans="50:53" x14ac:dyDescent="0.25">
      <c r="AX711" s="58"/>
      <c r="AY711" s="34" t="s">
        <v>2</v>
      </c>
      <c r="AZ711" s="34">
        <v>5.8390000000000004</v>
      </c>
      <c r="BA711" s="34">
        <v>496.47</v>
      </c>
    </row>
    <row r="712" spans="50:53" x14ac:dyDescent="0.25">
      <c r="AX712" s="58"/>
      <c r="AY712" s="34" t="s">
        <v>2</v>
      </c>
      <c r="AZ712" s="34">
        <v>5.875</v>
      </c>
      <c r="BA712" s="34">
        <v>502.63</v>
      </c>
    </row>
    <row r="713" spans="50:53" x14ac:dyDescent="0.25">
      <c r="AX713" s="58"/>
      <c r="AY713" s="34" t="s">
        <v>2</v>
      </c>
      <c r="AZ713" s="34">
        <v>5.9109999999999996</v>
      </c>
      <c r="BA713" s="34">
        <v>565.36500000000001</v>
      </c>
    </row>
    <row r="714" spans="50:53" x14ac:dyDescent="0.25">
      <c r="AX714" s="58"/>
      <c r="AY714" s="34" t="s">
        <v>2</v>
      </c>
      <c r="AZ714" s="34">
        <v>5.9530000000000003</v>
      </c>
      <c r="BA714" s="34">
        <v>668.92399999999998</v>
      </c>
    </row>
    <row r="715" spans="50:53" x14ac:dyDescent="0.25">
      <c r="AX715" s="58"/>
      <c r="AY715" s="34" t="s">
        <v>2</v>
      </c>
      <c r="AZ715" s="34">
        <v>5.992</v>
      </c>
      <c r="BA715" s="34">
        <v>795.55200000000002</v>
      </c>
    </row>
    <row r="716" spans="50:53" x14ac:dyDescent="0.25">
      <c r="AX716" s="58"/>
      <c r="AY716" s="34" t="s">
        <v>2</v>
      </c>
      <c r="AZ716" s="34">
        <v>6.0250000000000004</v>
      </c>
      <c r="BA716" s="34">
        <v>973.78099999999995</v>
      </c>
    </row>
    <row r="717" spans="50:53" x14ac:dyDescent="0.25">
      <c r="AX717" s="58"/>
      <c r="AY717" s="34" t="s">
        <v>2</v>
      </c>
      <c r="AZ717" s="34">
        <v>6.0640000000000001</v>
      </c>
      <c r="BA717" s="34">
        <v>1388.2560000000001</v>
      </c>
    </row>
    <row r="718" spans="50:53" x14ac:dyDescent="0.25">
      <c r="AX718" s="2" t="s">
        <v>94</v>
      </c>
      <c r="AY718" s="34" t="s">
        <v>0</v>
      </c>
      <c r="AZ718" s="34">
        <v>30.814</v>
      </c>
      <c r="BA718" s="34">
        <v>0</v>
      </c>
    </row>
    <row r="719" spans="50:53" x14ac:dyDescent="0.25">
      <c r="AX719" s="58" t="s">
        <v>44</v>
      </c>
      <c r="AY719" s="34" t="s">
        <v>1</v>
      </c>
      <c r="AZ719" s="34">
        <v>6.242</v>
      </c>
      <c r="BA719" s="34">
        <v>1891.0930000000001</v>
      </c>
    </row>
    <row r="720" spans="50:53" x14ac:dyDescent="0.25">
      <c r="AX720" s="58"/>
      <c r="AY720" s="34" t="s">
        <v>1</v>
      </c>
      <c r="AZ720" s="34">
        <v>6.2640000000000002</v>
      </c>
      <c r="BA720" s="34">
        <v>1818.011</v>
      </c>
    </row>
    <row r="721" spans="50:53" x14ac:dyDescent="0.25">
      <c r="AX721" s="2" t="s">
        <v>95</v>
      </c>
      <c r="AY721" s="34" t="s">
        <v>0</v>
      </c>
      <c r="AZ721" s="34">
        <v>25.321999999999999</v>
      </c>
      <c r="BA721" s="34">
        <v>0</v>
      </c>
    </row>
    <row r="722" spans="50:53" x14ac:dyDescent="0.25">
      <c r="AX722" s="58" t="s">
        <v>45</v>
      </c>
      <c r="AY722" s="34" t="s">
        <v>2</v>
      </c>
      <c r="AZ722" s="34">
        <v>6.3860000000000001</v>
      </c>
      <c r="BA722" s="34">
        <v>1341.0419999999999</v>
      </c>
    </row>
    <row r="723" spans="50:53" x14ac:dyDescent="0.25">
      <c r="AX723" s="58"/>
      <c r="AY723" s="34" t="s">
        <v>2</v>
      </c>
      <c r="AZ723" s="34">
        <v>6.3860000000000001</v>
      </c>
      <c r="BA723" s="34">
        <v>1013.958</v>
      </c>
    </row>
    <row r="724" spans="50:53" x14ac:dyDescent="0.25">
      <c r="AX724" s="58"/>
      <c r="AY724" s="34" t="s">
        <v>2</v>
      </c>
      <c r="AZ724" s="34">
        <v>6.3280000000000003</v>
      </c>
      <c r="BA724" s="34">
        <v>927.64300000000003</v>
      </c>
    </row>
    <row r="725" spans="50:53" x14ac:dyDescent="0.25">
      <c r="AX725" s="58"/>
      <c r="AY725" s="34" t="s">
        <v>2</v>
      </c>
      <c r="AZ725" s="34">
        <v>6.1440000000000001</v>
      </c>
      <c r="BA725" s="34">
        <v>836.64</v>
      </c>
    </row>
    <row r="726" spans="50:53" x14ac:dyDescent="0.25">
      <c r="AX726" s="58"/>
      <c r="AY726" s="34" t="s">
        <v>2</v>
      </c>
      <c r="AZ726" s="34">
        <v>5.9390000000000001</v>
      </c>
      <c r="BA726" s="34">
        <v>817.125</v>
      </c>
    </row>
    <row r="727" spans="50:53" x14ac:dyDescent="0.25">
      <c r="AX727" s="58"/>
      <c r="AY727" s="34" t="s">
        <v>2</v>
      </c>
      <c r="AZ727" s="34">
        <v>5.7439999999999998</v>
      </c>
      <c r="BA727" s="34">
        <v>989.346</v>
      </c>
    </row>
    <row r="728" spans="50:53" x14ac:dyDescent="0.25">
      <c r="AX728" s="58"/>
      <c r="AY728" s="34" t="s">
        <v>2</v>
      </c>
      <c r="AZ728" s="34">
        <v>5.5670000000000002</v>
      </c>
      <c r="BA728" s="34">
        <v>929.05700000000002</v>
      </c>
    </row>
    <row r="729" spans="50:53" x14ac:dyDescent="0.25">
      <c r="AX729" s="58"/>
      <c r="AY729" s="34" t="s">
        <v>2</v>
      </c>
      <c r="AZ729" s="34">
        <v>5.3940000000000001</v>
      </c>
      <c r="BA729" s="34">
        <v>872.46</v>
      </c>
    </row>
    <row r="730" spans="50:53" x14ac:dyDescent="0.25">
      <c r="AX730" s="58"/>
      <c r="AY730" s="34" t="s">
        <v>2</v>
      </c>
      <c r="AZ730" s="34">
        <v>5.3029999999999999</v>
      </c>
      <c r="BA730" s="34">
        <v>868.60799999999995</v>
      </c>
    </row>
    <row r="731" spans="50:53" x14ac:dyDescent="0.25">
      <c r="AX731" s="58"/>
      <c r="AY731" s="34" t="s">
        <v>2</v>
      </c>
      <c r="AZ731" s="34">
        <v>5.1559999999999997</v>
      </c>
      <c r="BA731" s="34">
        <v>1003.502</v>
      </c>
    </row>
    <row r="732" spans="50:53" x14ac:dyDescent="0.25">
      <c r="AX732" s="58"/>
      <c r="AY732" s="34" t="s">
        <v>2</v>
      </c>
      <c r="AZ732" s="34">
        <v>5.0110000000000001</v>
      </c>
      <c r="BA732" s="34">
        <v>882.67499999999995</v>
      </c>
    </row>
    <row r="733" spans="50:53" x14ac:dyDescent="0.25">
      <c r="AX733" s="58"/>
      <c r="AY733" s="34" t="s">
        <v>2</v>
      </c>
      <c r="AZ733" s="34">
        <v>4.8940000000000001</v>
      </c>
      <c r="BA733" s="34">
        <v>1109.98</v>
      </c>
    </row>
    <row r="734" spans="50:53" x14ac:dyDescent="0.25">
      <c r="AX734" s="58"/>
      <c r="AY734" s="34" t="s">
        <v>2</v>
      </c>
      <c r="AZ734" s="34">
        <v>4.7560000000000002</v>
      </c>
      <c r="BA734" s="34">
        <v>1921.11</v>
      </c>
    </row>
    <row r="735" spans="50:53" x14ac:dyDescent="0.25">
      <c r="AX735" s="2" t="s">
        <v>96</v>
      </c>
      <c r="AY735" s="34" t="s">
        <v>0</v>
      </c>
      <c r="AZ735" s="34">
        <v>17.844000000000001</v>
      </c>
      <c r="BA735" s="34">
        <v>0</v>
      </c>
    </row>
    <row r="736" spans="50:53" x14ac:dyDescent="0.25">
      <c r="AX736" s="58" t="s">
        <v>46</v>
      </c>
      <c r="AY736" s="34" t="s">
        <v>2</v>
      </c>
      <c r="AZ736" s="34">
        <v>4.1580000000000004</v>
      </c>
      <c r="BA736" s="34">
        <v>1762.664</v>
      </c>
    </row>
    <row r="737" spans="50:53" x14ac:dyDescent="0.25">
      <c r="AX737" s="58"/>
      <c r="AY737" s="34" t="s">
        <v>2</v>
      </c>
      <c r="AZ737" s="34">
        <v>4.0309999999999997</v>
      </c>
      <c r="BA737" s="34">
        <v>788.572</v>
      </c>
    </row>
    <row r="738" spans="50:53" x14ac:dyDescent="0.25">
      <c r="AX738" s="58"/>
      <c r="AY738" s="34" t="s">
        <v>2</v>
      </c>
      <c r="AZ738" s="34">
        <v>3.903</v>
      </c>
      <c r="BA738" s="34">
        <v>470.505</v>
      </c>
    </row>
    <row r="739" spans="50:53" x14ac:dyDescent="0.25">
      <c r="AX739" s="58"/>
      <c r="AY739" s="34" t="s">
        <v>2</v>
      </c>
      <c r="AZ739" s="34">
        <v>3.7639999999999998</v>
      </c>
      <c r="BA739" s="34">
        <v>313.94</v>
      </c>
    </row>
    <row r="740" spans="50:53" x14ac:dyDescent="0.25">
      <c r="AX740" s="58"/>
      <c r="AY740" s="34" t="s">
        <v>2</v>
      </c>
      <c r="AZ740" s="34">
        <v>3.6389999999999998</v>
      </c>
      <c r="BA740" s="34">
        <v>192.828</v>
      </c>
    </row>
    <row r="741" spans="50:53" x14ac:dyDescent="0.25">
      <c r="AX741" s="58"/>
      <c r="AY741" s="34" t="s">
        <v>2</v>
      </c>
      <c r="AZ741" s="34">
        <v>3.5</v>
      </c>
      <c r="BA741" s="34">
        <v>145.20099999999999</v>
      </c>
    </row>
    <row r="742" spans="50:53" x14ac:dyDescent="0.25">
      <c r="AX742" s="58"/>
      <c r="AY742" s="34" t="s">
        <v>2</v>
      </c>
      <c r="AZ742" s="34">
        <v>3.35</v>
      </c>
      <c r="BA742" s="34">
        <v>107.923</v>
      </c>
    </row>
    <row r="743" spans="50:53" x14ac:dyDescent="0.25">
      <c r="AX743" s="58"/>
      <c r="AY743" s="34" t="s">
        <v>2</v>
      </c>
      <c r="AZ743" s="34">
        <v>3.1970000000000001</v>
      </c>
      <c r="BA743" s="34">
        <v>87.564999999999998</v>
      </c>
    </row>
    <row r="744" spans="50:53" x14ac:dyDescent="0.25">
      <c r="AX744" s="58"/>
      <c r="AY744" s="34" t="s">
        <v>2</v>
      </c>
      <c r="AZ744" s="34">
        <v>3.0579999999999998</v>
      </c>
      <c r="BA744" s="34">
        <v>73.911000000000001</v>
      </c>
    </row>
    <row r="745" spans="50:53" x14ac:dyDescent="0.25">
      <c r="AX745" s="58"/>
      <c r="AY745" s="34" t="s">
        <v>2</v>
      </c>
      <c r="AZ745" s="34">
        <v>3.069</v>
      </c>
      <c r="BA745" s="34">
        <v>71.671000000000006</v>
      </c>
    </row>
    <row r="746" spans="50:53" x14ac:dyDescent="0.25">
      <c r="AX746" s="58"/>
      <c r="AY746" s="34" t="s">
        <v>2</v>
      </c>
      <c r="AZ746" s="34">
        <v>2.972</v>
      </c>
      <c r="BA746" s="34">
        <v>64.786000000000001</v>
      </c>
    </row>
    <row r="747" spans="50:53" x14ac:dyDescent="0.25">
      <c r="AX747" s="58"/>
      <c r="AY747" s="34" t="s">
        <v>2</v>
      </c>
      <c r="AZ747" s="34">
        <v>2.919</v>
      </c>
      <c r="BA747" s="34">
        <v>60.335000000000001</v>
      </c>
    </row>
    <row r="748" spans="50:53" x14ac:dyDescent="0.25">
      <c r="AX748" s="58"/>
      <c r="AY748" s="34" t="s">
        <v>2</v>
      </c>
      <c r="AZ748" s="34">
        <v>2.8279999999999998</v>
      </c>
      <c r="BA748" s="34">
        <v>55.45</v>
      </c>
    </row>
    <row r="749" spans="50:53" x14ac:dyDescent="0.25">
      <c r="AX749" s="58"/>
      <c r="AY749" s="34" t="s">
        <v>2</v>
      </c>
      <c r="AZ749" s="34">
        <v>2.7250000000000001</v>
      </c>
      <c r="BA749" s="34">
        <v>48.521999999999998</v>
      </c>
    </row>
    <row r="750" spans="50:53" x14ac:dyDescent="0.25">
      <c r="AX750" s="58"/>
      <c r="AY750" s="34" t="s">
        <v>2</v>
      </c>
      <c r="AZ750" s="34">
        <v>2.7360000000000002</v>
      </c>
      <c r="BA750" s="34">
        <v>48.606999999999999</v>
      </c>
    </row>
    <row r="751" spans="50:53" x14ac:dyDescent="0.25">
      <c r="AX751" s="58"/>
      <c r="AY751" s="34" t="s">
        <v>2</v>
      </c>
      <c r="AZ751" s="34">
        <v>2.706</v>
      </c>
      <c r="BA751" s="34">
        <v>49.091000000000001</v>
      </c>
    </row>
    <row r="752" spans="50:53" x14ac:dyDescent="0.25">
      <c r="AX752" s="58"/>
      <c r="AY752" s="34" t="s">
        <v>2</v>
      </c>
      <c r="AZ752" s="34">
        <v>2.5920000000000001</v>
      </c>
      <c r="BA752" s="34">
        <v>42.005000000000003</v>
      </c>
    </row>
    <row r="753" spans="50:53" x14ac:dyDescent="0.25">
      <c r="AX753" s="58"/>
      <c r="AY753" s="34" t="s">
        <v>2</v>
      </c>
      <c r="AZ753" s="34">
        <v>2.4750000000000001</v>
      </c>
      <c r="BA753" s="34">
        <v>38.545000000000002</v>
      </c>
    </row>
    <row r="754" spans="50:53" x14ac:dyDescent="0.25">
      <c r="AX754" s="58"/>
      <c r="AY754" s="34" t="s">
        <v>2</v>
      </c>
      <c r="AZ754" s="34">
        <v>2.419</v>
      </c>
      <c r="BA754" s="34">
        <v>38.747</v>
      </c>
    </row>
    <row r="755" spans="50:53" ht="15" customHeight="1" x14ac:dyDescent="0.25">
      <c r="AX755" s="58"/>
      <c r="AY755" s="34" t="s">
        <v>2</v>
      </c>
      <c r="AZ755" s="34">
        <v>2.5110000000000001</v>
      </c>
      <c r="BA755" s="34">
        <v>43.14</v>
      </c>
    </row>
    <row r="756" spans="50:53" x14ac:dyDescent="0.25">
      <c r="AX756" s="58"/>
      <c r="AY756" s="34" t="s">
        <v>2</v>
      </c>
      <c r="AZ756" s="34">
        <v>2.456</v>
      </c>
      <c r="BA756" s="34">
        <v>37.478999999999999</v>
      </c>
    </row>
    <row r="757" spans="50:53" x14ac:dyDescent="0.25">
      <c r="AX757" s="58"/>
      <c r="AY757" s="34" t="s">
        <v>2</v>
      </c>
      <c r="AZ757" s="34">
        <v>2.419</v>
      </c>
      <c r="BA757" s="34">
        <v>38.250999999999998</v>
      </c>
    </row>
    <row r="758" spans="50:53" x14ac:dyDescent="0.25">
      <c r="AX758" s="58"/>
      <c r="AY758" s="34" t="s">
        <v>2</v>
      </c>
      <c r="AZ758" s="34">
        <v>2.4220000000000002</v>
      </c>
      <c r="BA758" s="34">
        <v>37.380000000000003</v>
      </c>
    </row>
    <row r="759" spans="50:53" x14ac:dyDescent="0.25">
      <c r="AX759" s="58"/>
      <c r="AY759" s="34" t="s">
        <v>2</v>
      </c>
      <c r="AZ759" s="34">
        <v>2.431</v>
      </c>
      <c r="BA759" s="34">
        <v>36.06</v>
      </c>
    </row>
    <row r="760" spans="50:53" x14ac:dyDescent="0.25">
      <c r="AX760" s="58"/>
      <c r="AY760" s="34" t="s">
        <v>2</v>
      </c>
      <c r="AZ760" s="34">
        <v>2.431</v>
      </c>
      <c r="BA760" s="34">
        <v>37.404000000000003</v>
      </c>
    </row>
    <row r="761" spans="50:53" x14ac:dyDescent="0.25">
      <c r="AX761" s="58"/>
      <c r="AY761" s="34" t="s">
        <v>2</v>
      </c>
      <c r="AZ761" s="34">
        <v>2.4359999999999999</v>
      </c>
      <c r="BA761" s="34">
        <v>38.779000000000003</v>
      </c>
    </row>
    <row r="762" spans="50:53" x14ac:dyDescent="0.25">
      <c r="AX762" s="58"/>
      <c r="AY762" s="34" t="s">
        <v>2</v>
      </c>
      <c r="AZ762" s="34">
        <v>2.464</v>
      </c>
      <c r="BA762" s="34">
        <v>43.889000000000003</v>
      </c>
    </row>
    <row r="763" spans="50:53" x14ac:dyDescent="0.25">
      <c r="AX763" s="58"/>
      <c r="AY763" s="34" t="s">
        <v>2</v>
      </c>
      <c r="AZ763" s="34">
        <v>2.4969999999999999</v>
      </c>
      <c r="BA763" s="34">
        <v>48.899000000000001</v>
      </c>
    </row>
    <row r="764" spans="50:53" x14ac:dyDescent="0.25">
      <c r="AX764" s="58"/>
      <c r="AY764" s="34" t="s">
        <v>2</v>
      </c>
      <c r="AZ764" s="34">
        <v>2.5470000000000002</v>
      </c>
      <c r="BA764" s="34">
        <v>52.491999999999997</v>
      </c>
    </row>
    <row r="765" spans="50:53" x14ac:dyDescent="0.25">
      <c r="AX765" s="58"/>
      <c r="AY765" s="34" t="s">
        <v>2</v>
      </c>
      <c r="AZ765" s="34">
        <v>2.6</v>
      </c>
      <c r="BA765" s="34">
        <v>58.398000000000003</v>
      </c>
    </row>
    <row r="766" spans="50:53" x14ac:dyDescent="0.25">
      <c r="AX766" s="58"/>
      <c r="AY766" s="34" t="s">
        <v>2</v>
      </c>
      <c r="AZ766" s="34">
        <v>2.6469999999999998</v>
      </c>
      <c r="BA766" s="34">
        <v>68.033000000000001</v>
      </c>
    </row>
    <row r="767" spans="50:53" x14ac:dyDescent="0.25">
      <c r="AX767" s="58"/>
      <c r="AY767" s="34" t="s">
        <v>2</v>
      </c>
      <c r="AZ767" s="34">
        <v>2.714</v>
      </c>
      <c r="BA767" s="34">
        <v>78.206999999999994</v>
      </c>
    </row>
    <row r="768" spans="50:53" x14ac:dyDescent="0.25">
      <c r="AX768" s="58"/>
      <c r="AY768" s="34" t="s">
        <v>2</v>
      </c>
      <c r="AZ768" s="34">
        <v>2.7829999999999999</v>
      </c>
      <c r="BA768" s="34">
        <v>106.71599999999999</v>
      </c>
    </row>
    <row r="769" spans="50:53" x14ac:dyDescent="0.25">
      <c r="AX769" s="58"/>
      <c r="AY769" s="34" t="s">
        <v>2</v>
      </c>
      <c r="AZ769" s="34">
        <v>2.8610000000000002</v>
      </c>
      <c r="BA769" s="34">
        <v>417.22500000000002</v>
      </c>
    </row>
    <row r="770" spans="50:53" x14ac:dyDescent="0.25">
      <c r="AX770" s="58" t="s">
        <v>82</v>
      </c>
      <c r="AY770" s="34" t="s">
        <v>1</v>
      </c>
      <c r="AZ770" s="34">
        <v>2.944</v>
      </c>
      <c r="BA770" s="34">
        <v>304.74700000000001</v>
      </c>
    </row>
    <row r="771" spans="50:53" ht="15" customHeight="1" x14ac:dyDescent="0.25">
      <c r="AX771" s="58"/>
      <c r="AY771" s="34" t="s">
        <v>1</v>
      </c>
      <c r="AZ771" s="34">
        <v>3.0110000000000001</v>
      </c>
      <c r="BA771" s="34">
        <v>116.992</v>
      </c>
    </row>
    <row r="772" spans="50:53" x14ac:dyDescent="0.25">
      <c r="AX772" s="58"/>
      <c r="AY772" s="34" t="s">
        <v>1</v>
      </c>
      <c r="AZ772" s="34">
        <v>3.0390000000000001</v>
      </c>
      <c r="BA772" s="34">
        <v>72.974000000000004</v>
      </c>
    </row>
    <row r="773" spans="50:53" x14ac:dyDescent="0.25">
      <c r="AX773" s="58"/>
      <c r="AY773" s="34" t="s">
        <v>1</v>
      </c>
      <c r="AZ773" s="34">
        <v>3.0249999999999999</v>
      </c>
      <c r="BA773" s="34">
        <v>58.298999999999999</v>
      </c>
    </row>
    <row r="774" spans="50:53" x14ac:dyDescent="0.25">
      <c r="AX774" s="58"/>
      <c r="AY774" s="34" t="s">
        <v>1</v>
      </c>
      <c r="AZ774" s="34">
        <v>2.9969999999999999</v>
      </c>
      <c r="BA774" s="34">
        <v>53.552</v>
      </c>
    </row>
    <row r="775" spans="50:53" x14ac:dyDescent="0.25">
      <c r="AX775" s="58"/>
      <c r="AY775" s="34" t="s">
        <v>1</v>
      </c>
      <c r="AZ775" s="34">
        <v>2.9609999999999999</v>
      </c>
      <c r="BA775" s="34">
        <v>50.783999999999999</v>
      </c>
    </row>
    <row r="776" spans="50:53" x14ac:dyDescent="0.25">
      <c r="AX776" s="58"/>
      <c r="AY776" s="34" t="s">
        <v>1</v>
      </c>
      <c r="AZ776" s="34">
        <v>2.931</v>
      </c>
      <c r="BA776" s="34">
        <v>47.838999999999999</v>
      </c>
    </row>
    <row r="777" spans="50:53" x14ac:dyDescent="0.25">
      <c r="AX777" s="58"/>
      <c r="AY777" s="34" t="s">
        <v>1</v>
      </c>
      <c r="AZ777" s="34">
        <v>2.9060000000000001</v>
      </c>
      <c r="BA777" s="34">
        <v>47.026000000000003</v>
      </c>
    </row>
    <row r="778" spans="50:53" x14ac:dyDescent="0.25">
      <c r="AX778" s="58"/>
      <c r="AY778" s="34" t="s">
        <v>1</v>
      </c>
      <c r="AZ778" s="34">
        <v>2.883</v>
      </c>
      <c r="BA778" s="34">
        <v>48.704999999999998</v>
      </c>
    </row>
    <row r="779" spans="50:53" x14ac:dyDescent="0.25">
      <c r="AX779" s="58"/>
      <c r="AY779" s="34" t="s">
        <v>1</v>
      </c>
      <c r="AZ779" s="34">
        <v>2.8559999999999999</v>
      </c>
      <c r="BA779" s="34">
        <v>47.497999999999998</v>
      </c>
    </row>
    <row r="780" spans="50:53" x14ac:dyDescent="0.25">
      <c r="AX780" s="58"/>
      <c r="AY780" s="34" t="s">
        <v>1</v>
      </c>
      <c r="AZ780" s="34">
        <v>2.8279999999999998</v>
      </c>
      <c r="BA780" s="34">
        <v>47.948</v>
      </c>
    </row>
    <row r="781" spans="50:53" x14ac:dyDescent="0.25">
      <c r="AX781" s="58"/>
      <c r="AY781" s="34" t="s">
        <v>1</v>
      </c>
      <c r="AZ781" s="34">
        <v>2.819</v>
      </c>
      <c r="BA781" s="34">
        <v>49.11</v>
      </c>
    </row>
    <row r="782" spans="50:53" x14ac:dyDescent="0.25">
      <c r="AX782" s="58"/>
      <c r="AY782" s="34" t="s">
        <v>1</v>
      </c>
      <c r="AZ782" s="34">
        <v>2.8279999999999998</v>
      </c>
      <c r="BA782" s="34">
        <v>50.945</v>
      </c>
    </row>
    <row r="783" spans="50:53" x14ac:dyDescent="0.25">
      <c r="AX783" s="58"/>
      <c r="AY783" s="34" t="s">
        <v>1</v>
      </c>
      <c r="AZ783" s="34">
        <v>2.8439999999999999</v>
      </c>
      <c r="BA783" s="34">
        <v>47.951000000000001</v>
      </c>
    </row>
    <row r="784" spans="50:53" x14ac:dyDescent="0.25">
      <c r="AX784" s="58"/>
      <c r="AY784" s="34" t="s">
        <v>1</v>
      </c>
      <c r="AZ784" s="34">
        <v>2.8690000000000002</v>
      </c>
      <c r="BA784" s="34">
        <v>48.798000000000002</v>
      </c>
    </row>
    <row r="785" spans="50:53" x14ac:dyDescent="0.25">
      <c r="AX785" s="58"/>
      <c r="AY785" s="34" t="s">
        <v>1</v>
      </c>
      <c r="AZ785" s="34">
        <v>2.9079999999999999</v>
      </c>
      <c r="BA785" s="34">
        <v>50.719000000000001</v>
      </c>
    </row>
    <row r="786" spans="50:53" x14ac:dyDescent="0.25">
      <c r="AX786" s="58"/>
      <c r="AY786" s="34" t="s">
        <v>1</v>
      </c>
      <c r="AZ786" s="34">
        <v>2.9529999999999998</v>
      </c>
      <c r="BA786" s="34">
        <v>51.374000000000002</v>
      </c>
    </row>
    <row r="787" spans="50:53" x14ac:dyDescent="0.25">
      <c r="AX787" s="58"/>
      <c r="AY787" s="34" t="s">
        <v>1</v>
      </c>
      <c r="AZ787" s="34">
        <v>2.9969999999999999</v>
      </c>
      <c r="BA787" s="34">
        <v>53.552</v>
      </c>
    </row>
    <row r="788" spans="50:53" ht="15" customHeight="1" x14ac:dyDescent="0.25">
      <c r="AX788" s="58"/>
      <c r="AY788" s="34" t="s">
        <v>1</v>
      </c>
      <c r="AZ788" s="34">
        <v>3.0419999999999998</v>
      </c>
      <c r="BA788" s="34">
        <v>58.216000000000001</v>
      </c>
    </row>
    <row r="789" spans="50:53" x14ac:dyDescent="0.25">
      <c r="AX789" s="58"/>
      <c r="AY789" s="34" t="s">
        <v>1</v>
      </c>
      <c r="AZ789" s="34">
        <v>3.0920000000000001</v>
      </c>
      <c r="BA789" s="34">
        <v>71.120999999999995</v>
      </c>
    </row>
    <row r="790" spans="50:53" x14ac:dyDescent="0.25">
      <c r="AX790" s="58"/>
      <c r="AY790" s="34" t="s">
        <v>1</v>
      </c>
      <c r="AZ790" s="34">
        <v>3.133</v>
      </c>
      <c r="BA790" s="34">
        <v>75.248000000000005</v>
      </c>
    </row>
    <row r="791" spans="50:53" x14ac:dyDescent="0.25">
      <c r="AX791" s="58"/>
      <c r="AY791" s="34" t="s">
        <v>1</v>
      </c>
      <c r="AZ791" s="34">
        <v>3.1560000000000001</v>
      </c>
      <c r="BA791" s="34">
        <v>75.748999999999995</v>
      </c>
    </row>
    <row r="792" spans="50:53" x14ac:dyDescent="0.25">
      <c r="AX792" s="58"/>
      <c r="AY792" s="34" t="s">
        <v>1</v>
      </c>
      <c r="AZ792" s="34">
        <v>3.169</v>
      </c>
      <c r="BA792" s="34">
        <v>75.850999999999999</v>
      </c>
    </row>
    <row r="793" spans="50:53" x14ac:dyDescent="0.25">
      <c r="AX793" s="58"/>
      <c r="AY793" s="34" t="s">
        <v>1</v>
      </c>
      <c r="AZ793" s="34">
        <v>3.222</v>
      </c>
      <c r="BA793" s="34">
        <v>77.254000000000005</v>
      </c>
    </row>
    <row r="794" spans="50:53" x14ac:dyDescent="0.25">
      <c r="AX794" s="58"/>
      <c r="AY794" s="34" t="s">
        <v>1</v>
      </c>
      <c r="AZ794" s="34">
        <v>3.3029999999999999</v>
      </c>
      <c r="BA794" s="34">
        <v>72.204999999999998</v>
      </c>
    </row>
    <row r="795" spans="50:53" x14ac:dyDescent="0.25">
      <c r="AX795" s="58"/>
      <c r="AY795" s="34" t="s">
        <v>1</v>
      </c>
      <c r="AZ795" s="34">
        <v>3.3860000000000001</v>
      </c>
      <c r="BA795" s="34">
        <v>73.974000000000004</v>
      </c>
    </row>
    <row r="796" spans="50:53" x14ac:dyDescent="0.25">
      <c r="AX796" s="58"/>
      <c r="AY796" s="34" t="s">
        <v>1</v>
      </c>
      <c r="AZ796" s="34">
        <v>3.456</v>
      </c>
      <c r="BA796" s="34">
        <v>85.718999999999994</v>
      </c>
    </row>
    <row r="797" spans="50:53" x14ac:dyDescent="0.25">
      <c r="AX797" s="58"/>
      <c r="AY797" s="34" t="s">
        <v>1</v>
      </c>
      <c r="AZ797" s="34">
        <v>3.5219999999999998</v>
      </c>
      <c r="BA797" s="34">
        <v>92.308999999999997</v>
      </c>
    </row>
    <row r="798" spans="50:53" x14ac:dyDescent="0.25">
      <c r="AX798" s="58"/>
      <c r="AY798" s="34" t="s">
        <v>1</v>
      </c>
      <c r="AZ798" s="34">
        <v>3.5830000000000002</v>
      </c>
      <c r="BA798" s="34">
        <v>99.915999999999997</v>
      </c>
    </row>
    <row r="799" spans="50:53" x14ac:dyDescent="0.25">
      <c r="AX799" s="58"/>
      <c r="AY799" s="34" t="s">
        <v>1</v>
      </c>
      <c r="AZ799" s="34">
        <v>3.6469999999999998</v>
      </c>
      <c r="BA799" s="34">
        <v>102.726</v>
      </c>
    </row>
    <row r="800" spans="50:53" x14ac:dyDescent="0.25">
      <c r="AX800" s="58"/>
      <c r="AY800" s="34" t="s">
        <v>1</v>
      </c>
      <c r="AZ800" s="34">
        <v>3.7189999999999999</v>
      </c>
      <c r="BA800" s="34">
        <v>111.041</v>
      </c>
    </row>
    <row r="801" spans="50:53" x14ac:dyDescent="0.25">
      <c r="AX801" s="58"/>
      <c r="AY801" s="34" t="s">
        <v>1</v>
      </c>
      <c r="AZ801" s="34">
        <v>3.794</v>
      </c>
      <c r="BA801" s="34">
        <v>111.187</v>
      </c>
    </row>
    <row r="802" spans="50:53" x14ac:dyDescent="0.25">
      <c r="AX802" s="58"/>
      <c r="AY802" s="34" t="s">
        <v>1</v>
      </c>
      <c r="AZ802" s="34">
        <v>3.8690000000000002</v>
      </c>
      <c r="BA802" s="34">
        <v>113.9</v>
      </c>
    </row>
    <row r="803" spans="50:53" x14ac:dyDescent="0.25">
      <c r="AX803" s="58"/>
      <c r="AY803" s="34" t="s">
        <v>1</v>
      </c>
      <c r="AZ803" s="34">
        <v>3.9329999999999998</v>
      </c>
      <c r="BA803" s="34">
        <v>116.82</v>
      </c>
    </row>
    <row r="804" spans="50:53" x14ac:dyDescent="0.25">
      <c r="AX804" s="58"/>
      <c r="AY804" s="34" t="s">
        <v>1</v>
      </c>
      <c r="AZ804" s="34">
        <v>4</v>
      </c>
      <c r="BA804" s="34">
        <v>121.71599999999999</v>
      </c>
    </row>
    <row r="805" spans="50:53" x14ac:dyDescent="0.25">
      <c r="AX805" s="58"/>
      <c r="AY805" s="34" t="s">
        <v>1</v>
      </c>
      <c r="AZ805" s="34">
        <v>4.0609999999999999</v>
      </c>
      <c r="BA805" s="34">
        <v>122.71599999999999</v>
      </c>
    </row>
    <row r="806" spans="50:53" x14ac:dyDescent="0.25">
      <c r="AX806" s="58"/>
      <c r="AY806" s="34" t="s">
        <v>1</v>
      </c>
      <c r="AZ806" s="34">
        <v>4.1280000000000001</v>
      </c>
      <c r="BA806" s="34">
        <v>130.59100000000001</v>
      </c>
    </row>
    <row r="807" spans="50:53" x14ac:dyDescent="0.25">
      <c r="AX807" s="58"/>
      <c r="AY807" s="34" t="s">
        <v>1</v>
      </c>
      <c r="AZ807" s="34">
        <v>4.1890000000000001</v>
      </c>
      <c r="BA807" s="34">
        <v>136.53899999999999</v>
      </c>
    </row>
    <row r="808" spans="50:53" x14ac:dyDescent="0.25">
      <c r="AX808" s="58"/>
      <c r="AY808" s="34" t="s">
        <v>1</v>
      </c>
      <c r="AZ808" s="34">
        <v>4.25</v>
      </c>
      <c r="BA808" s="34">
        <v>137.405</v>
      </c>
    </row>
    <row r="809" spans="50:53" x14ac:dyDescent="0.25">
      <c r="AX809" s="58"/>
      <c r="AY809" s="34" t="s">
        <v>1</v>
      </c>
      <c r="AZ809" s="34">
        <v>4.306</v>
      </c>
      <c r="BA809" s="34">
        <v>136.934</v>
      </c>
    </row>
    <row r="810" spans="50:53" x14ac:dyDescent="0.25">
      <c r="AX810" s="58"/>
      <c r="AY810" s="34" t="s">
        <v>1</v>
      </c>
      <c r="AZ810" s="34">
        <v>4.3559999999999999</v>
      </c>
      <c r="BA810" s="34">
        <v>140.13300000000001</v>
      </c>
    </row>
    <row r="811" spans="50:53" x14ac:dyDescent="0.25">
      <c r="AX811" s="58"/>
      <c r="AY811" s="34" t="s">
        <v>1</v>
      </c>
      <c r="AZ811" s="34">
        <v>4.3940000000000001</v>
      </c>
      <c r="BA811" s="34">
        <v>134.83000000000001</v>
      </c>
    </row>
    <row r="812" spans="50:53" x14ac:dyDescent="0.25">
      <c r="AX812" s="58"/>
      <c r="AY812" s="34" t="s">
        <v>1</v>
      </c>
      <c r="AZ812" s="34">
        <v>4.4420000000000002</v>
      </c>
      <c r="BA812" s="34">
        <v>135.88200000000001</v>
      </c>
    </row>
    <row r="813" spans="50:53" x14ac:dyDescent="0.25">
      <c r="AX813" s="58"/>
      <c r="AY813" s="34" t="s">
        <v>1</v>
      </c>
      <c r="AZ813" s="34">
        <v>4.492</v>
      </c>
      <c r="BA813" s="34">
        <v>137.10499999999999</v>
      </c>
    </row>
    <row r="814" spans="50:53" x14ac:dyDescent="0.25">
      <c r="AX814" s="58"/>
      <c r="AY814" s="34" t="s">
        <v>1</v>
      </c>
      <c r="AZ814" s="34">
        <v>4.5469999999999997</v>
      </c>
      <c r="BA814" s="34">
        <v>135.114</v>
      </c>
    </row>
    <row r="815" spans="50:53" x14ac:dyDescent="0.25">
      <c r="AX815" s="58"/>
      <c r="AY815" s="34" t="s">
        <v>1</v>
      </c>
      <c r="AZ815" s="34">
        <v>4.5940000000000003</v>
      </c>
      <c r="BA815" s="34">
        <v>137.934</v>
      </c>
    </row>
    <row r="816" spans="50:53" x14ac:dyDescent="0.25">
      <c r="AX816" s="58"/>
      <c r="AY816" s="34" t="s">
        <v>1</v>
      </c>
      <c r="AZ816" s="34">
        <v>4.6500000000000004</v>
      </c>
      <c r="BA816" s="34">
        <v>137.75800000000001</v>
      </c>
    </row>
    <row r="817" spans="50:53" x14ac:dyDescent="0.25">
      <c r="AX817" s="58"/>
      <c r="AY817" s="34" t="s">
        <v>1</v>
      </c>
      <c r="AZ817" s="34">
        <v>4.694</v>
      </c>
      <c r="BA817" s="34">
        <v>135.32900000000001</v>
      </c>
    </row>
    <row r="818" spans="50:53" x14ac:dyDescent="0.25">
      <c r="AX818" s="58"/>
      <c r="AY818" s="34" t="s">
        <v>1</v>
      </c>
      <c r="AZ818" s="34">
        <v>4.7439999999999998</v>
      </c>
      <c r="BA818" s="34">
        <v>134.18600000000001</v>
      </c>
    </row>
    <row r="819" spans="50:53" x14ac:dyDescent="0.25">
      <c r="AX819" s="58"/>
      <c r="AY819" s="34" t="s">
        <v>1</v>
      </c>
      <c r="AZ819" s="34">
        <v>4.7969999999999997</v>
      </c>
      <c r="BA819" s="34">
        <v>142.17599999999999</v>
      </c>
    </row>
    <row r="820" spans="50:53" x14ac:dyDescent="0.25">
      <c r="AX820" s="58"/>
      <c r="AY820" s="34" t="s">
        <v>1</v>
      </c>
      <c r="AZ820" s="34">
        <v>4.8390000000000004</v>
      </c>
      <c r="BA820" s="34">
        <v>134.84899999999999</v>
      </c>
    </row>
    <row r="821" spans="50:53" x14ac:dyDescent="0.25">
      <c r="AX821" s="58"/>
      <c r="AY821" s="34" t="s">
        <v>1</v>
      </c>
      <c r="AZ821" s="34">
        <v>4.8890000000000002</v>
      </c>
      <c r="BA821" s="34">
        <v>133.869</v>
      </c>
    </row>
    <row r="822" spans="50:53" x14ac:dyDescent="0.25">
      <c r="AX822" s="58"/>
      <c r="AY822" s="34" t="s">
        <v>1</v>
      </c>
      <c r="AZ822" s="34">
        <v>4.9329999999999998</v>
      </c>
      <c r="BA822" s="34">
        <v>134.83199999999999</v>
      </c>
    </row>
    <row r="823" spans="50:53" x14ac:dyDescent="0.25">
      <c r="AX823" s="58"/>
      <c r="AY823" s="34" t="s">
        <v>1</v>
      </c>
      <c r="AZ823" s="34">
        <v>4.9809999999999999</v>
      </c>
      <c r="BA823" s="34">
        <v>134.50200000000001</v>
      </c>
    </row>
    <row r="824" spans="50:53" x14ac:dyDescent="0.25">
      <c r="AX824" s="58"/>
      <c r="AY824" s="34" t="s">
        <v>1</v>
      </c>
      <c r="AZ824" s="34">
        <v>5.0190000000000001</v>
      </c>
      <c r="BA824" s="34">
        <v>135.88800000000001</v>
      </c>
    </row>
    <row r="825" spans="50:53" x14ac:dyDescent="0.25">
      <c r="AX825" s="58"/>
      <c r="AY825" s="34" t="s">
        <v>1</v>
      </c>
      <c r="AZ825" s="34">
        <v>5.0579999999999998</v>
      </c>
      <c r="BA825" s="34">
        <v>141.75200000000001</v>
      </c>
    </row>
    <row r="826" spans="50:53" x14ac:dyDescent="0.25">
      <c r="AX826" s="58"/>
      <c r="AY826" s="34" t="s">
        <v>1</v>
      </c>
      <c r="AZ826" s="34">
        <v>5.0919999999999996</v>
      </c>
      <c r="BA826" s="34">
        <v>142.85</v>
      </c>
    </row>
    <row r="827" spans="50:53" x14ac:dyDescent="0.25">
      <c r="AX827" s="58"/>
      <c r="AY827" s="34" t="s">
        <v>1</v>
      </c>
      <c r="AZ827" s="34">
        <v>5.1360000000000001</v>
      </c>
      <c r="BA827" s="34">
        <v>137.9</v>
      </c>
    </row>
    <row r="828" spans="50:53" x14ac:dyDescent="0.25">
      <c r="AX828" s="58"/>
      <c r="AY828" s="34" t="s">
        <v>1</v>
      </c>
      <c r="AZ828" s="34">
        <v>5.181</v>
      </c>
      <c r="BA828" s="34">
        <v>146.29900000000001</v>
      </c>
    </row>
    <row r="829" spans="50:53" x14ac:dyDescent="0.25">
      <c r="AX829" s="58"/>
      <c r="AY829" s="34" t="s">
        <v>1</v>
      </c>
      <c r="AZ829" s="34">
        <v>5.2110000000000003</v>
      </c>
      <c r="BA829" s="34">
        <v>139.80600000000001</v>
      </c>
    </row>
    <row r="830" spans="50:53" x14ac:dyDescent="0.25">
      <c r="AX830" s="58"/>
      <c r="AY830" s="34" t="s">
        <v>1</v>
      </c>
      <c r="AZ830" s="34">
        <v>5.242</v>
      </c>
      <c r="BA830" s="34">
        <v>138.65</v>
      </c>
    </row>
    <row r="831" spans="50:53" x14ac:dyDescent="0.25">
      <c r="AX831" s="58"/>
      <c r="AY831" s="34" t="s">
        <v>1</v>
      </c>
      <c r="AZ831" s="34">
        <v>5.2670000000000003</v>
      </c>
      <c r="BA831" s="34">
        <v>139.286</v>
      </c>
    </row>
    <row r="832" spans="50:53" x14ac:dyDescent="0.25">
      <c r="AX832" s="58"/>
      <c r="AY832" s="34" t="s">
        <v>1</v>
      </c>
      <c r="AZ832" s="34">
        <v>5.3079999999999998</v>
      </c>
      <c r="BA832" s="34">
        <v>147.303</v>
      </c>
    </row>
    <row r="833" spans="50:53" x14ac:dyDescent="0.25">
      <c r="AX833" s="58"/>
      <c r="AY833" s="34" t="s">
        <v>1</v>
      </c>
      <c r="AZ833" s="34">
        <v>5.3390000000000004</v>
      </c>
      <c r="BA833" s="34">
        <v>148.244</v>
      </c>
    </row>
    <row r="834" spans="50:53" x14ac:dyDescent="0.25">
      <c r="AX834" s="58"/>
      <c r="AY834" s="34" t="s">
        <v>1</v>
      </c>
      <c r="AZ834" s="34">
        <v>5.3719999999999999</v>
      </c>
      <c r="BA834" s="34">
        <v>153.22800000000001</v>
      </c>
    </row>
    <row r="835" spans="50:53" x14ac:dyDescent="0.25">
      <c r="AX835" s="58"/>
      <c r="AY835" s="34" t="s">
        <v>1</v>
      </c>
      <c r="AZ835" s="34">
        <v>5.4059999999999997</v>
      </c>
      <c r="BA835" s="34">
        <v>162.76499999999999</v>
      </c>
    </row>
    <row r="836" spans="50:53" x14ac:dyDescent="0.25">
      <c r="AX836" s="58"/>
      <c r="AY836" s="34" t="s">
        <v>1</v>
      </c>
      <c r="AZ836" s="34">
        <v>5.4390000000000001</v>
      </c>
      <c r="BA836" s="34">
        <v>179.49100000000001</v>
      </c>
    </row>
    <row r="837" spans="50:53" x14ac:dyDescent="0.25">
      <c r="AX837" s="58"/>
      <c r="AY837" s="34" t="s">
        <v>1</v>
      </c>
      <c r="AZ837" s="34">
        <v>5.4779999999999998</v>
      </c>
      <c r="BA837" s="34">
        <v>196.072</v>
      </c>
    </row>
    <row r="838" spans="50:53" x14ac:dyDescent="0.25">
      <c r="AX838" s="58"/>
      <c r="AY838" s="34" t="s">
        <v>1</v>
      </c>
      <c r="AZ838" s="34">
        <v>5.508</v>
      </c>
      <c r="BA838" s="34">
        <v>217.81299999999999</v>
      </c>
    </row>
    <row r="839" spans="50:53" x14ac:dyDescent="0.25">
      <c r="AX839" s="58"/>
      <c r="AY839" s="34" t="s">
        <v>1</v>
      </c>
      <c r="AZ839" s="34">
        <v>5.5389999999999997</v>
      </c>
      <c r="BA839" s="34">
        <v>258.459</v>
      </c>
    </row>
    <row r="840" spans="50:53" x14ac:dyDescent="0.25">
      <c r="AX840" s="58"/>
      <c r="AY840" s="34" t="s">
        <v>1</v>
      </c>
      <c r="AZ840" s="34">
        <v>5.5750000000000002</v>
      </c>
      <c r="BA840" s="34">
        <v>320.02600000000001</v>
      </c>
    </row>
    <row r="841" spans="50:53" x14ac:dyDescent="0.25">
      <c r="AX841" s="58"/>
      <c r="AY841" s="34" t="s">
        <v>1</v>
      </c>
      <c r="AZ841" s="34">
        <v>5.6059999999999999</v>
      </c>
      <c r="BA841" s="34">
        <v>405.45400000000001</v>
      </c>
    </row>
    <row r="842" spans="50:53" x14ac:dyDescent="0.25">
      <c r="AX842" s="58"/>
      <c r="AY842" s="34" t="s">
        <v>1</v>
      </c>
      <c r="AZ842" s="34">
        <v>5.6390000000000002</v>
      </c>
      <c r="BA842" s="34">
        <v>589.32600000000002</v>
      </c>
    </row>
    <row r="843" spans="50:53" x14ac:dyDescent="0.25">
      <c r="AX843" s="58"/>
      <c r="AY843" s="34" t="s">
        <v>1</v>
      </c>
      <c r="AZ843" s="34">
        <v>5.6719999999999997</v>
      </c>
      <c r="BA843" s="34">
        <v>937.06399999999996</v>
      </c>
    </row>
    <row r="844" spans="50:53" x14ac:dyDescent="0.25">
      <c r="AX844" s="58"/>
      <c r="AY844" s="34" t="s">
        <v>1</v>
      </c>
      <c r="AZ844" s="34">
        <v>5.7080000000000002</v>
      </c>
      <c r="BA844" s="34">
        <v>1748.22</v>
      </c>
    </row>
    <row r="845" spans="50:53" x14ac:dyDescent="0.25">
      <c r="AX845" s="2" t="s">
        <v>97</v>
      </c>
      <c r="AY845" s="34" t="s">
        <v>0</v>
      </c>
      <c r="AZ845" s="34">
        <v>159.63300000000001</v>
      </c>
      <c r="BA845" s="34">
        <v>0</v>
      </c>
    </row>
  </sheetData>
  <mergeCells count="26">
    <mergeCell ref="AX5:AX37"/>
    <mergeCell ref="AX2:BA2"/>
    <mergeCell ref="B167:B177"/>
    <mergeCell ref="A167:A177"/>
    <mergeCell ref="AX736:AX769"/>
    <mergeCell ref="U195:W195"/>
    <mergeCell ref="U194:W194"/>
    <mergeCell ref="O198:AI198"/>
    <mergeCell ref="AX39:AX66"/>
    <mergeCell ref="AX68:AX125"/>
    <mergeCell ref="AX126:AX223"/>
    <mergeCell ref="AX770:AX844"/>
    <mergeCell ref="AX225:AX278"/>
    <mergeCell ref="AX279:AX412"/>
    <mergeCell ref="AX414:AX477"/>
    <mergeCell ref="AX479:AX497"/>
    <mergeCell ref="AX499:AX520"/>
    <mergeCell ref="AX522:AX544"/>
    <mergeCell ref="AX545:AX583"/>
    <mergeCell ref="AX584:AX613"/>
    <mergeCell ref="AX615:AX622"/>
    <mergeCell ref="AX624:AX631"/>
    <mergeCell ref="AX633:AX701"/>
    <mergeCell ref="AX703:AX717"/>
    <mergeCell ref="AX719:AX720"/>
    <mergeCell ref="AX722:AX734"/>
  </mergeCells>
  <phoneticPr fontId="2" type="noConversion"/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Robson</dc:creator>
  <cp:lastModifiedBy>Adam Robson</cp:lastModifiedBy>
  <dcterms:created xsi:type="dcterms:W3CDTF">2023-10-10T08:51:17Z</dcterms:created>
  <dcterms:modified xsi:type="dcterms:W3CDTF">2023-12-14T09:55:09Z</dcterms:modified>
</cp:coreProperties>
</file>