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eb888a4aa023c5/Documents/Quick Access Folder/Work/Engineering/Engineering - A Level/Project!/"/>
    </mc:Choice>
  </mc:AlternateContent>
  <xr:revisionPtr revIDLastSave="2" documentId="8_{F3EB0258-3E6F-428B-B1C1-A1DB96BE24C6}" xr6:coauthVersionLast="47" xr6:coauthVersionMax="47" xr10:uidLastSave="{02A802DA-F131-43AA-BE8C-EB7ADD92A389}"/>
  <bookViews>
    <workbookView xWindow="3645" yWindow="1935" windowWidth="23340" windowHeight="13545" xr2:uid="{FCBCCFB9-AEAC-4DF2-A7EE-322773EB35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6" i="1" l="1"/>
  <c r="AC30" i="1"/>
  <c r="AB24" i="1"/>
  <c r="AB23" i="1" s="1"/>
  <c r="AB22" i="1" s="1"/>
  <c r="AB21" i="1" s="1"/>
  <c r="AB20" i="1" s="1"/>
  <c r="AB19" i="1" s="1"/>
  <c r="AB18" i="1" s="1"/>
  <c r="AB17" i="1" s="1"/>
  <c r="AB16" i="1" s="1"/>
  <c r="AB15" i="1" s="1"/>
  <c r="AB14" i="1" s="1"/>
  <c r="AB13" i="1" s="1"/>
  <c r="AB12" i="1" s="1"/>
  <c r="AB11" i="1" s="1"/>
  <c r="AB10" i="1" s="1"/>
  <c r="AB9" i="1" s="1"/>
  <c r="AB8" i="1" s="1"/>
  <c r="AB7" i="1" s="1"/>
  <c r="AB6" i="1" s="1"/>
  <c r="AB5" i="1" s="1"/>
  <c r="AF201" i="1"/>
  <c r="AB177" i="1" l="1"/>
  <c r="C176" i="1"/>
  <c r="C175" i="1"/>
  <c r="C174" i="1"/>
  <c r="C172" i="1"/>
  <c r="C173" i="1"/>
  <c r="C170" i="1"/>
  <c r="C171" i="1"/>
  <c r="C169" i="1"/>
  <c r="C168" i="1"/>
  <c r="C167" i="1"/>
  <c r="B167" i="1"/>
  <c r="B164" i="1"/>
  <c r="B162" i="1"/>
  <c r="B159" i="1"/>
  <c r="B157" i="1"/>
  <c r="E156" i="1"/>
  <c r="E155" i="1"/>
  <c r="B155" i="1"/>
  <c r="B153" i="1"/>
  <c r="B150" i="1"/>
  <c r="B148" i="1"/>
  <c r="C139" i="1"/>
  <c r="B139" i="1"/>
  <c r="B137" i="1"/>
  <c r="C134" i="1"/>
  <c r="B134" i="1"/>
  <c r="B132" i="1"/>
  <c r="B129" i="1"/>
  <c r="B120" i="1"/>
  <c r="B115" i="1"/>
  <c r="C112" i="1"/>
  <c r="C113" i="1"/>
  <c r="C111" i="1"/>
  <c r="C116" i="1" s="1"/>
  <c r="C110" i="1"/>
  <c r="C115" i="1" s="1"/>
  <c r="C120" i="1" s="1"/>
  <c r="B110" i="1"/>
  <c r="C108" i="1"/>
  <c r="B106" i="1"/>
  <c r="B104" i="1"/>
  <c r="B99" i="1"/>
  <c r="B97" i="1"/>
  <c r="B93" i="1"/>
  <c r="B89" i="1"/>
  <c r="C79" i="1"/>
  <c r="C89" i="1" s="1"/>
  <c r="C93" i="1" s="1"/>
  <c r="B79" i="1"/>
  <c r="B72" i="1"/>
  <c r="C58" i="1"/>
  <c r="C59" i="1" s="1"/>
  <c r="B57" i="1"/>
  <c r="C54" i="1"/>
  <c r="C55" i="1"/>
  <c r="AE55" i="1" s="1"/>
  <c r="C53" i="1"/>
  <c r="B51" i="1"/>
  <c r="C49" i="1"/>
  <c r="C43" i="1"/>
  <c r="C44" i="1"/>
  <c r="C45" i="1"/>
  <c r="C46" i="1"/>
  <c r="C47" i="1"/>
  <c r="C48" i="1"/>
  <c r="C42" i="1"/>
  <c r="C36" i="1"/>
  <c r="C37" i="1"/>
  <c r="C38" i="1"/>
  <c r="C35" i="1"/>
  <c r="C34" i="1"/>
  <c r="C33" i="1"/>
  <c r="B31" i="1"/>
  <c r="C28" i="1"/>
  <c r="C29" i="1"/>
  <c r="AC29" i="1" s="1"/>
  <c r="C27" i="1"/>
  <c r="B25" i="1"/>
  <c r="D16" i="1"/>
  <c r="P200" i="1"/>
  <c r="Q200" i="1"/>
  <c r="R200" i="1"/>
  <c r="S200" i="1"/>
  <c r="B23" i="1"/>
  <c r="AI200" i="1"/>
  <c r="AH200" i="1"/>
  <c r="AG200" i="1"/>
  <c r="AE200" i="1"/>
  <c r="AD200" i="1"/>
  <c r="AC200" i="1"/>
  <c r="AB200" i="1"/>
  <c r="AA200" i="1"/>
  <c r="Z200" i="1"/>
  <c r="Y200" i="1"/>
  <c r="X200" i="1"/>
  <c r="W200" i="1"/>
  <c r="W201" i="1" s="1"/>
  <c r="V200" i="1"/>
  <c r="U200" i="1"/>
  <c r="T200" i="1"/>
  <c r="AP156" i="1"/>
  <c r="AE54" i="1" l="1"/>
  <c r="AE53" i="1" s="1"/>
  <c r="AE52" i="1" s="1"/>
  <c r="AE51" i="1" s="1"/>
  <c r="AE50" i="1" s="1"/>
  <c r="AE49" i="1" s="1"/>
  <c r="AE48" i="1" s="1"/>
  <c r="AE47" i="1" s="1"/>
  <c r="AE46" i="1" s="1"/>
  <c r="AE45" i="1" s="1"/>
  <c r="AE44" i="1" s="1"/>
  <c r="AE43" i="1" s="1"/>
  <c r="AE42" i="1" s="1"/>
  <c r="AE41" i="1" s="1"/>
  <c r="AE40" i="1" s="1"/>
  <c r="AE39" i="1" s="1"/>
  <c r="AE38" i="1" s="1"/>
  <c r="AE37" i="1" s="1"/>
  <c r="AE36" i="1" s="1"/>
  <c r="AE35" i="1" s="1"/>
  <c r="AE34" i="1" s="1"/>
  <c r="AE33" i="1" s="1"/>
  <c r="AE32" i="1" s="1"/>
  <c r="AE31" i="1" s="1"/>
  <c r="AE30" i="1" s="1"/>
  <c r="AE29" i="1" s="1"/>
  <c r="AE28" i="1" s="1"/>
  <c r="AE27" i="1" s="1"/>
  <c r="AE26" i="1" s="1"/>
  <c r="AE25" i="1" s="1"/>
  <c r="AE24" i="1" s="1"/>
  <c r="AE23" i="1" s="1"/>
  <c r="AE22" i="1" s="1"/>
  <c r="AE21" i="1" s="1"/>
  <c r="AE20" i="1" s="1"/>
  <c r="AE19" i="1" s="1"/>
  <c r="AE18" i="1" s="1"/>
  <c r="AE17" i="1" s="1"/>
  <c r="AE16" i="1" s="1"/>
  <c r="AE15" i="1" s="1"/>
  <c r="AE14" i="1" s="1"/>
  <c r="AE13" i="1" s="1"/>
  <c r="AE12" i="1" s="1"/>
  <c r="AE11" i="1" s="1"/>
  <c r="AE10" i="1" s="1"/>
  <c r="AE9" i="1" s="1"/>
  <c r="AE8" i="1" s="1"/>
  <c r="AE7" i="1" s="1"/>
  <c r="AE6" i="1" s="1"/>
  <c r="AE5" i="1" s="1"/>
  <c r="AE177" i="1" s="1"/>
  <c r="AE176" i="1" s="1"/>
  <c r="AE175" i="1" s="1"/>
  <c r="AE174" i="1" s="1"/>
  <c r="AE173" i="1" s="1"/>
  <c r="AE172" i="1" s="1"/>
  <c r="AE171" i="1" s="1"/>
  <c r="AE170" i="1" s="1"/>
  <c r="AE169" i="1" s="1"/>
  <c r="AE168" i="1" s="1"/>
  <c r="AE167" i="1" s="1"/>
  <c r="AE166" i="1" s="1"/>
  <c r="AE165" i="1" s="1"/>
  <c r="AE164" i="1" s="1"/>
  <c r="AE163" i="1" s="1"/>
  <c r="AE162" i="1" s="1"/>
  <c r="AE161" i="1" s="1"/>
  <c r="AE160" i="1" s="1"/>
  <c r="AE159" i="1" s="1"/>
  <c r="AE158" i="1" s="1"/>
  <c r="AE157" i="1" s="1"/>
  <c r="AE156" i="1" s="1"/>
  <c r="AE155" i="1" s="1"/>
  <c r="AE154" i="1" s="1"/>
  <c r="AE153" i="1" s="1"/>
  <c r="AE152" i="1" s="1"/>
  <c r="AE151" i="1" s="1"/>
  <c r="AE150" i="1" s="1"/>
  <c r="AE149" i="1" s="1"/>
  <c r="AE148" i="1" s="1"/>
  <c r="AE147" i="1" s="1"/>
  <c r="AC28" i="1"/>
  <c r="AC27" i="1" s="1"/>
  <c r="AC26" i="1" s="1"/>
  <c r="AC25" i="1" s="1"/>
  <c r="AC24" i="1" s="1"/>
  <c r="AC23" i="1" s="1"/>
  <c r="AC22" i="1" s="1"/>
  <c r="AC21" i="1" s="1"/>
  <c r="AC20" i="1" s="1"/>
  <c r="AC19" i="1" s="1"/>
  <c r="AC18" i="1" s="1"/>
  <c r="AC17" i="1" s="1"/>
  <c r="AC16" i="1" s="1"/>
  <c r="AC15" i="1" s="1"/>
  <c r="AC14" i="1" s="1"/>
  <c r="AC13" i="1" s="1"/>
  <c r="AC12" i="1" s="1"/>
  <c r="AC11" i="1" s="1"/>
  <c r="AC10" i="1" s="1"/>
  <c r="AC9" i="1" s="1"/>
  <c r="AC8" i="1" s="1"/>
  <c r="AC7" i="1" s="1"/>
  <c r="AC6" i="1" s="1"/>
  <c r="AC5" i="1" s="1"/>
  <c r="AC177" i="1" s="1"/>
  <c r="AC176" i="1" s="1"/>
  <c r="AC175" i="1" s="1"/>
  <c r="AC174" i="1" s="1"/>
  <c r="AC173" i="1" s="1"/>
  <c r="AC172" i="1" s="1"/>
  <c r="AC171" i="1" s="1"/>
  <c r="AC170" i="1" s="1"/>
  <c r="AC169" i="1" s="1"/>
  <c r="AC168" i="1" s="1"/>
  <c r="AC167" i="1" s="1"/>
  <c r="AC166" i="1" s="1"/>
  <c r="AC165" i="1" s="1"/>
  <c r="AC164" i="1" s="1"/>
  <c r="AC163" i="1" s="1"/>
  <c r="AC162" i="1" s="1"/>
  <c r="AC161" i="1" s="1"/>
  <c r="AC160" i="1" s="1"/>
  <c r="AC159" i="1" s="1"/>
  <c r="AC158" i="1" s="1"/>
  <c r="AC157" i="1" s="1"/>
  <c r="AC156" i="1" s="1"/>
  <c r="AC155" i="1" s="1"/>
  <c r="AC154" i="1" s="1"/>
  <c r="AC153" i="1" s="1"/>
  <c r="AC152" i="1" s="1"/>
  <c r="AC151" i="1" s="1"/>
  <c r="AC150" i="1" s="1"/>
  <c r="AC149" i="1" s="1"/>
  <c r="AC148" i="1" s="1"/>
  <c r="AC147" i="1" s="1"/>
  <c r="AB176" i="1"/>
  <c r="AB175" i="1" s="1"/>
  <c r="AB174" i="1" s="1"/>
  <c r="AB173" i="1" s="1"/>
  <c r="AB172" i="1" s="1"/>
  <c r="AB171" i="1" s="1"/>
  <c r="AB170" i="1" s="1"/>
  <c r="AB169" i="1" s="1"/>
  <c r="AB168" i="1" s="1"/>
  <c r="AB167" i="1" s="1"/>
  <c r="AB166" i="1" s="1"/>
  <c r="AB165" i="1" s="1"/>
  <c r="AB164" i="1" s="1"/>
  <c r="AB163" i="1" s="1"/>
  <c r="AB162" i="1" s="1"/>
  <c r="AB161" i="1" s="1"/>
  <c r="AB160" i="1" s="1"/>
  <c r="AB159" i="1" s="1"/>
  <c r="AB158" i="1" s="1"/>
  <c r="AB157" i="1" s="1"/>
  <c r="AB156" i="1" s="1"/>
  <c r="AB155" i="1" s="1"/>
  <c r="AB154" i="1" s="1"/>
  <c r="AB153" i="1" s="1"/>
  <c r="AB152" i="1" s="1"/>
  <c r="AB151" i="1" s="1"/>
  <c r="AB150" i="1" s="1"/>
  <c r="AB149" i="1" s="1"/>
  <c r="AB148" i="1" s="1"/>
  <c r="AB147" i="1" s="1"/>
  <c r="S201" i="1"/>
  <c r="I32" i="1" s="1"/>
  <c r="U201" i="1"/>
  <c r="K61" i="1" s="1"/>
  <c r="AC201" i="1"/>
  <c r="AM134" i="1" s="1"/>
  <c r="AM133" i="1" s="1"/>
  <c r="AM132" i="1" s="1"/>
  <c r="AM131" i="1" s="1"/>
  <c r="AM130" i="1" s="1"/>
  <c r="AM129" i="1" s="1"/>
  <c r="AM128" i="1" s="1"/>
  <c r="R201" i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AA201" i="1"/>
  <c r="Q118" i="1" s="1"/>
  <c r="T201" i="1"/>
  <c r="AD55" i="1" s="1"/>
  <c r="AB201" i="1"/>
  <c r="AL130" i="1" s="1"/>
  <c r="AD201" i="1"/>
  <c r="AN143" i="1" s="1"/>
  <c r="AE201" i="1"/>
  <c r="U151" i="1" s="1"/>
  <c r="AG201" i="1"/>
  <c r="W159" i="1" s="1"/>
  <c r="E11" i="1"/>
  <c r="P201" i="1"/>
  <c r="V201" i="1"/>
  <c r="AF79" i="1" s="1"/>
  <c r="AF78" i="1" s="1"/>
  <c r="E19" i="1"/>
  <c r="Q201" i="1"/>
  <c r="X201" i="1"/>
  <c r="AH101" i="1" s="1"/>
  <c r="Y201" i="1"/>
  <c r="O108" i="1" s="1"/>
  <c r="AH201" i="1"/>
  <c r="AR165" i="1" s="1"/>
  <c r="M95" i="1"/>
  <c r="M93" i="1"/>
  <c r="M96" i="1"/>
  <c r="M97" i="1" s="1"/>
  <c r="M98" i="1" s="1"/>
  <c r="M99" i="1" s="1"/>
  <c r="M94" i="1"/>
  <c r="Z201" i="1"/>
  <c r="AJ112" i="1" s="1"/>
  <c r="AI201" i="1"/>
  <c r="AS169" i="1" s="1"/>
  <c r="C118" i="1"/>
  <c r="C73" i="1"/>
  <c r="C84" i="1" s="1"/>
  <c r="C60" i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E85" i="1"/>
  <c r="C117" i="1"/>
  <c r="E60" i="1"/>
  <c r="E159" i="1"/>
  <c r="E152" i="1"/>
  <c r="E108" i="1"/>
  <c r="E135" i="1"/>
  <c r="E27" i="1"/>
  <c r="E71" i="1"/>
  <c r="E117" i="1"/>
  <c r="E68" i="1"/>
  <c r="E99" i="1"/>
  <c r="AO150" i="1"/>
  <c r="AO149" i="1" s="1"/>
  <c r="AO148" i="1" s="1"/>
  <c r="AO147" i="1" s="1"/>
  <c r="E63" i="1"/>
  <c r="E101" i="1"/>
  <c r="E144" i="1"/>
  <c r="E173" i="1"/>
  <c r="C124" i="1"/>
  <c r="C122" i="1"/>
  <c r="C121" i="1"/>
  <c r="C135" i="1" s="1"/>
  <c r="C127" i="1"/>
  <c r="C125" i="1"/>
  <c r="C123" i="1"/>
  <c r="C126" i="1"/>
  <c r="E33" i="1"/>
  <c r="E70" i="1"/>
  <c r="E62" i="1"/>
  <c r="E84" i="1"/>
  <c r="E93" i="1"/>
  <c r="E103" i="1"/>
  <c r="E107" i="1"/>
  <c r="E116" i="1"/>
  <c r="E134" i="1"/>
  <c r="E143" i="1"/>
  <c r="E151" i="1"/>
  <c r="E161" i="1"/>
  <c r="E172" i="1"/>
  <c r="I38" i="1"/>
  <c r="AO151" i="1"/>
  <c r="E31" i="1"/>
  <c r="E32" i="1"/>
  <c r="E69" i="1"/>
  <c r="E61" i="1"/>
  <c r="E83" i="1"/>
  <c r="E96" i="1"/>
  <c r="E102" i="1"/>
  <c r="E110" i="1"/>
  <c r="E119" i="1"/>
  <c r="E136" i="1"/>
  <c r="E142" i="1"/>
  <c r="E160" i="1"/>
  <c r="E164" i="1"/>
  <c r="E171" i="1"/>
  <c r="I37" i="1"/>
  <c r="AG93" i="1"/>
  <c r="AG92" i="1" s="1"/>
  <c r="E141" i="1"/>
  <c r="E166" i="1"/>
  <c r="E167" i="1"/>
  <c r="E170" i="1"/>
  <c r="I36" i="1"/>
  <c r="AG94" i="1"/>
  <c r="V155" i="1"/>
  <c r="E34" i="1"/>
  <c r="E39" i="1"/>
  <c r="E56" i="1"/>
  <c r="E38" i="1"/>
  <c r="E55" i="1"/>
  <c r="E67" i="1"/>
  <c r="E59" i="1"/>
  <c r="E79" i="1"/>
  <c r="E81" i="1"/>
  <c r="E94" i="1"/>
  <c r="E100" i="1"/>
  <c r="E113" i="1"/>
  <c r="E139" i="1"/>
  <c r="E140" i="1"/>
  <c r="E165" i="1"/>
  <c r="E177" i="1"/>
  <c r="E169" i="1"/>
  <c r="AG95" i="1"/>
  <c r="V156" i="1"/>
  <c r="E82" i="1"/>
  <c r="E95" i="1"/>
  <c r="E114" i="1"/>
  <c r="E37" i="1"/>
  <c r="E51" i="1"/>
  <c r="E54" i="1"/>
  <c r="E66" i="1"/>
  <c r="E58" i="1"/>
  <c r="E88" i="1"/>
  <c r="E80" i="1"/>
  <c r="E112" i="1"/>
  <c r="E129" i="1"/>
  <c r="E147" i="1"/>
  <c r="E176" i="1"/>
  <c r="E168" i="1"/>
  <c r="AG96" i="1"/>
  <c r="U150" i="1"/>
  <c r="AP155" i="1"/>
  <c r="AP154" i="1" s="1"/>
  <c r="AP153" i="1" s="1"/>
  <c r="AP152" i="1" s="1"/>
  <c r="AP151" i="1" s="1"/>
  <c r="AP150" i="1" s="1"/>
  <c r="AP149" i="1" s="1"/>
  <c r="AP148" i="1" s="1"/>
  <c r="AP147" i="1" s="1"/>
  <c r="E36" i="1"/>
  <c r="E53" i="1"/>
  <c r="E65" i="1"/>
  <c r="E87" i="1"/>
  <c r="E106" i="1"/>
  <c r="E111" i="1"/>
  <c r="E115" i="1"/>
  <c r="E131" i="1"/>
  <c r="E146" i="1"/>
  <c r="E175" i="1"/>
  <c r="E35" i="1"/>
  <c r="E52" i="1"/>
  <c r="E57" i="1"/>
  <c r="E64" i="1"/>
  <c r="E86" i="1"/>
  <c r="E109" i="1"/>
  <c r="E118" i="1"/>
  <c r="E130" i="1"/>
  <c r="E145" i="1"/>
  <c r="E150" i="1"/>
  <c r="E174" i="1"/>
  <c r="I31" i="1"/>
  <c r="E26" i="1"/>
  <c r="E25" i="1"/>
  <c r="E30" i="1"/>
  <c r="E29" i="1"/>
  <c r="E28" i="1"/>
  <c r="E18" i="1"/>
  <c r="E22" i="1"/>
  <c r="E21" i="1"/>
  <c r="E20" i="1"/>
  <c r="E10" i="1"/>
  <c r="E15" i="1"/>
  <c r="E14" i="1"/>
  <c r="E13" i="1"/>
  <c r="E12" i="1"/>
  <c r="I34" i="1" l="1"/>
  <c r="I39" i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AI109" i="1"/>
  <c r="I33" i="1"/>
  <c r="I35" i="1"/>
  <c r="U152" i="1"/>
  <c r="AO152" i="1"/>
  <c r="AQ159" i="1"/>
  <c r="AQ158" i="1" s="1"/>
  <c r="AQ157" i="1" s="1"/>
  <c r="AQ156" i="1" s="1"/>
  <c r="AQ155" i="1" s="1"/>
  <c r="AQ154" i="1" s="1"/>
  <c r="AQ153" i="1" s="1"/>
  <c r="AQ152" i="1" s="1"/>
  <c r="AQ151" i="1" s="1"/>
  <c r="AQ150" i="1" s="1"/>
  <c r="AQ149" i="1" s="1"/>
  <c r="AQ148" i="1" s="1"/>
  <c r="AQ147" i="1" s="1"/>
  <c r="AR164" i="1"/>
  <c r="AR163" i="1" s="1"/>
  <c r="AR162" i="1" s="1"/>
  <c r="AR161" i="1" s="1"/>
  <c r="AR160" i="1" s="1"/>
  <c r="AR159" i="1" s="1"/>
  <c r="AR158" i="1" s="1"/>
  <c r="AR157" i="1" s="1"/>
  <c r="AR156" i="1" s="1"/>
  <c r="AR155" i="1" s="1"/>
  <c r="AR154" i="1" s="1"/>
  <c r="AR153" i="1" s="1"/>
  <c r="AR152" i="1" s="1"/>
  <c r="AR151" i="1" s="1"/>
  <c r="AR150" i="1" s="1"/>
  <c r="AR149" i="1" s="1"/>
  <c r="AR148" i="1" s="1"/>
  <c r="AR147" i="1" s="1"/>
  <c r="H60" i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X166" i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AQ160" i="1"/>
  <c r="S134" i="1"/>
  <c r="AF80" i="1"/>
  <c r="AF88" i="1"/>
  <c r="AH103" i="1"/>
  <c r="L83" i="1"/>
  <c r="Q117" i="1"/>
  <c r="AF81" i="1"/>
  <c r="AK119" i="1"/>
  <c r="J55" i="1"/>
  <c r="Q119" i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AK118" i="1"/>
  <c r="AF87" i="1"/>
  <c r="AF82" i="1"/>
  <c r="AF85" i="1"/>
  <c r="Q115" i="1"/>
  <c r="Q116" i="1"/>
  <c r="S136" i="1"/>
  <c r="S137" i="1" s="1"/>
  <c r="S138" i="1" s="1"/>
  <c r="S139" i="1" s="1"/>
  <c r="N100" i="1"/>
  <c r="AM135" i="1"/>
  <c r="AD52" i="1"/>
  <c r="J54" i="1"/>
  <c r="AJ113" i="1"/>
  <c r="L79" i="1"/>
  <c r="L82" i="1"/>
  <c r="AK117" i="1"/>
  <c r="AD51" i="1"/>
  <c r="AD50" i="1" s="1"/>
  <c r="AD49" i="1" s="1"/>
  <c r="AD48" i="1" s="1"/>
  <c r="AD47" i="1" s="1"/>
  <c r="AD46" i="1" s="1"/>
  <c r="AD45" i="1" s="1"/>
  <c r="AD44" i="1" s="1"/>
  <c r="AD43" i="1" s="1"/>
  <c r="AD42" i="1" s="1"/>
  <c r="AD41" i="1" s="1"/>
  <c r="AD40" i="1" s="1"/>
  <c r="AD39" i="1" s="1"/>
  <c r="AD38" i="1" s="1"/>
  <c r="AD37" i="1" s="1"/>
  <c r="AD36" i="1" s="1"/>
  <c r="AD35" i="1" s="1"/>
  <c r="AD34" i="1" s="1"/>
  <c r="AD33" i="1" s="1"/>
  <c r="AD32" i="1" s="1"/>
  <c r="AD31" i="1" s="1"/>
  <c r="AD30" i="1" s="1"/>
  <c r="AD29" i="1" s="1"/>
  <c r="AD28" i="1" s="1"/>
  <c r="AD27" i="1" s="1"/>
  <c r="AD26" i="1" s="1"/>
  <c r="AD25" i="1" s="1"/>
  <c r="AD24" i="1" s="1"/>
  <c r="AD23" i="1" s="1"/>
  <c r="AD22" i="1" s="1"/>
  <c r="AD21" i="1" s="1"/>
  <c r="AD20" i="1" s="1"/>
  <c r="AD19" i="1" s="1"/>
  <c r="AD18" i="1" s="1"/>
  <c r="AD17" i="1" s="1"/>
  <c r="AD16" i="1" s="1"/>
  <c r="AD15" i="1" s="1"/>
  <c r="AD14" i="1" s="1"/>
  <c r="AD13" i="1" s="1"/>
  <c r="AD12" i="1" s="1"/>
  <c r="AD11" i="1" s="1"/>
  <c r="AD10" i="1" s="1"/>
  <c r="AD9" i="1" s="1"/>
  <c r="AD8" i="1" s="1"/>
  <c r="AD7" i="1" s="1"/>
  <c r="AD6" i="1" s="1"/>
  <c r="AD5" i="1" s="1"/>
  <c r="AD177" i="1" s="1"/>
  <c r="AD176" i="1" s="1"/>
  <c r="AD175" i="1" s="1"/>
  <c r="AD174" i="1" s="1"/>
  <c r="AD173" i="1" s="1"/>
  <c r="AD172" i="1" s="1"/>
  <c r="AD171" i="1" s="1"/>
  <c r="AD170" i="1" s="1"/>
  <c r="AD169" i="1" s="1"/>
  <c r="AD168" i="1" s="1"/>
  <c r="AD167" i="1" s="1"/>
  <c r="AD166" i="1" s="1"/>
  <c r="AD165" i="1" s="1"/>
  <c r="AD164" i="1" s="1"/>
  <c r="AD163" i="1" s="1"/>
  <c r="AD162" i="1" s="1"/>
  <c r="AD161" i="1" s="1"/>
  <c r="AD160" i="1" s="1"/>
  <c r="AD159" i="1" s="1"/>
  <c r="AD158" i="1" s="1"/>
  <c r="AD157" i="1" s="1"/>
  <c r="AD156" i="1" s="1"/>
  <c r="AD155" i="1" s="1"/>
  <c r="AD154" i="1" s="1"/>
  <c r="AD153" i="1" s="1"/>
  <c r="AD152" i="1" s="1"/>
  <c r="AD151" i="1" s="1"/>
  <c r="AD150" i="1" s="1"/>
  <c r="AD149" i="1" s="1"/>
  <c r="AD148" i="1" s="1"/>
  <c r="AD147" i="1" s="1"/>
  <c r="J52" i="1"/>
  <c r="J53" i="1"/>
  <c r="H27" i="1"/>
  <c r="AM127" i="1"/>
  <c r="AM126" i="1" s="1"/>
  <c r="AM125" i="1" s="1"/>
  <c r="AM124" i="1" s="1"/>
  <c r="AM123" i="1" s="1"/>
  <c r="AM122" i="1" s="1"/>
  <c r="AM121" i="1" s="1"/>
  <c r="AM120" i="1" s="1"/>
  <c r="AM119" i="1" s="1"/>
  <c r="AM118" i="1" s="1"/>
  <c r="AM117" i="1" s="1"/>
  <c r="AM116" i="1" s="1"/>
  <c r="AM115" i="1" s="1"/>
  <c r="AM114" i="1" s="1"/>
  <c r="AM113" i="1" s="1"/>
  <c r="AM112" i="1" s="1"/>
  <c r="AM111" i="1" s="1"/>
  <c r="AM110" i="1" s="1"/>
  <c r="AM109" i="1" s="1"/>
  <c r="AM108" i="1" s="1"/>
  <c r="AM107" i="1" s="1"/>
  <c r="AM106" i="1" s="1"/>
  <c r="AM105" i="1" s="1"/>
  <c r="AM104" i="1" s="1"/>
  <c r="AM103" i="1" s="1"/>
  <c r="Y172" i="1"/>
  <c r="AS168" i="1"/>
  <c r="Y177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T144" i="1"/>
  <c r="Y167" i="1"/>
  <c r="AL131" i="1"/>
  <c r="L84" i="1"/>
  <c r="L85" i="1"/>
  <c r="N103" i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L80" i="1"/>
  <c r="AS174" i="1"/>
  <c r="AD54" i="1"/>
  <c r="AD53" i="1"/>
  <c r="AK115" i="1"/>
  <c r="AK114" i="1" s="1"/>
  <c r="AK113" i="1" s="1"/>
  <c r="AK112" i="1" s="1"/>
  <c r="AK111" i="1" s="1"/>
  <c r="AK110" i="1" s="1"/>
  <c r="AK109" i="1" s="1"/>
  <c r="AK108" i="1" s="1"/>
  <c r="AK107" i="1" s="1"/>
  <c r="AK106" i="1" s="1"/>
  <c r="AK105" i="1" s="1"/>
  <c r="AK104" i="1" s="1"/>
  <c r="AK103" i="1" s="1"/>
  <c r="Y175" i="1"/>
  <c r="Y168" i="1"/>
  <c r="P110" i="1"/>
  <c r="Y169" i="1"/>
  <c r="AS173" i="1"/>
  <c r="V157" i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AS170" i="1"/>
  <c r="L81" i="1"/>
  <c r="AF84" i="1"/>
  <c r="Y173" i="1"/>
  <c r="L86" i="1"/>
  <c r="AD56" i="1"/>
  <c r="L88" i="1"/>
  <c r="L89" i="1" s="1"/>
  <c r="J56" i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AN140" i="1"/>
  <c r="J51" i="1"/>
  <c r="AF83" i="1"/>
  <c r="AK116" i="1"/>
  <c r="L87" i="1"/>
  <c r="AS176" i="1"/>
  <c r="K64" i="1"/>
  <c r="K65" i="1"/>
  <c r="K63" i="1"/>
  <c r="X165" i="1"/>
  <c r="K57" i="1"/>
  <c r="Y174" i="1"/>
  <c r="W160" i="1"/>
  <c r="K59" i="1"/>
  <c r="K68" i="1"/>
  <c r="K71" i="1"/>
  <c r="K72" i="1" s="1"/>
  <c r="K73" i="1" s="1"/>
  <c r="X164" i="1"/>
  <c r="K67" i="1"/>
  <c r="W161" i="1"/>
  <c r="AF86" i="1"/>
  <c r="K58" i="1"/>
  <c r="K66" i="1"/>
  <c r="R130" i="1"/>
  <c r="AR166" i="1"/>
  <c r="K69" i="1"/>
  <c r="Y170" i="1"/>
  <c r="K62" i="1"/>
  <c r="AS171" i="1"/>
  <c r="AS177" i="1"/>
  <c r="K60" i="1"/>
  <c r="Y176" i="1"/>
  <c r="AS175" i="1"/>
  <c r="AS167" i="1"/>
  <c r="AS166" i="1" s="1"/>
  <c r="AS165" i="1" s="1"/>
  <c r="AS164" i="1" s="1"/>
  <c r="AS163" i="1" s="1"/>
  <c r="AS162" i="1" s="1"/>
  <c r="AS161" i="1" s="1"/>
  <c r="AS160" i="1" s="1"/>
  <c r="AS159" i="1" s="1"/>
  <c r="AS158" i="1" s="1"/>
  <c r="AS157" i="1" s="1"/>
  <c r="AS156" i="1" s="1"/>
  <c r="AS155" i="1" s="1"/>
  <c r="AS154" i="1" s="1"/>
  <c r="AS153" i="1" s="1"/>
  <c r="AS152" i="1" s="1"/>
  <c r="AS151" i="1" s="1"/>
  <c r="AS150" i="1" s="1"/>
  <c r="AS149" i="1" s="1"/>
  <c r="AS148" i="1" s="1"/>
  <c r="AS147" i="1" s="1"/>
  <c r="U153" i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K70" i="1"/>
  <c r="Y171" i="1"/>
  <c r="AS172" i="1"/>
  <c r="AQ161" i="1"/>
  <c r="H28" i="1"/>
  <c r="AJ114" i="1"/>
  <c r="AJ110" i="1"/>
  <c r="AJ109" i="1" s="1"/>
  <c r="AJ108" i="1" s="1"/>
  <c r="AJ107" i="1" s="1"/>
  <c r="AJ106" i="1" s="1"/>
  <c r="AJ105" i="1" s="1"/>
  <c r="AJ104" i="1" s="1"/>
  <c r="AJ103" i="1" s="1"/>
  <c r="P111" i="1"/>
  <c r="AI106" i="1"/>
  <c r="AI105" i="1" s="1"/>
  <c r="AI104" i="1" s="1"/>
  <c r="AI103" i="1" s="1"/>
  <c r="P114" i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AN146" i="1"/>
  <c r="T141" i="1"/>
  <c r="AJ111" i="1"/>
  <c r="AI107" i="1"/>
  <c r="R129" i="1"/>
  <c r="S135" i="1"/>
  <c r="O107" i="1"/>
  <c r="O109" i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H25" i="1"/>
  <c r="T140" i="1"/>
  <c r="AM136" i="1"/>
  <c r="AI108" i="1"/>
  <c r="R131" i="1"/>
  <c r="R132" i="1" s="1"/>
  <c r="R133" i="1" s="1"/>
  <c r="R134" i="1" s="1"/>
  <c r="R135" i="1" s="1"/>
  <c r="R136" i="1" s="1"/>
  <c r="R137" i="1" s="1"/>
  <c r="R138" i="1" s="1"/>
  <c r="R139" i="1" s="1"/>
  <c r="N102" i="1"/>
  <c r="T143" i="1"/>
  <c r="AH100" i="1"/>
  <c r="AN142" i="1"/>
  <c r="O106" i="1"/>
  <c r="AN145" i="1"/>
  <c r="P112" i="1"/>
  <c r="T146" i="1"/>
  <c r="AH99" i="1"/>
  <c r="AH98" i="1" s="1"/>
  <c r="AH97" i="1" s="1"/>
  <c r="AH96" i="1" s="1"/>
  <c r="P113" i="1"/>
  <c r="AN147" i="1"/>
  <c r="T139" i="1"/>
  <c r="AL129" i="1"/>
  <c r="AL128" i="1" s="1"/>
  <c r="AL127" i="1" s="1"/>
  <c r="AL126" i="1" s="1"/>
  <c r="AL125" i="1" s="1"/>
  <c r="AL124" i="1" s="1"/>
  <c r="AL123" i="1" s="1"/>
  <c r="AL122" i="1" s="1"/>
  <c r="AL121" i="1" s="1"/>
  <c r="AL120" i="1" s="1"/>
  <c r="AL119" i="1" s="1"/>
  <c r="AL118" i="1" s="1"/>
  <c r="AL117" i="1" s="1"/>
  <c r="AL116" i="1" s="1"/>
  <c r="AL115" i="1" s="1"/>
  <c r="AL114" i="1" s="1"/>
  <c r="AL113" i="1" s="1"/>
  <c r="AL112" i="1" s="1"/>
  <c r="AL111" i="1" s="1"/>
  <c r="AL110" i="1" s="1"/>
  <c r="AL109" i="1" s="1"/>
  <c r="AL108" i="1" s="1"/>
  <c r="AL107" i="1" s="1"/>
  <c r="AL106" i="1" s="1"/>
  <c r="AL105" i="1" s="1"/>
  <c r="AL104" i="1" s="1"/>
  <c r="AL103" i="1" s="1"/>
  <c r="AH102" i="1"/>
  <c r="AN141" i="1"/>
  <c r="N99" i="1"/>
  <c r="AN139" i="1"/>
  <c r="AN138" i="1" s="1"/>
  <c r="AN137" i="1" s="1"/>
  <c r="AN136" i="1" s="1"/>
  <c r="AN135" i="1" s="1"/>
  <c r="AN134" i="1" s="1"/>
  <c r="AN133" i="1" s="1"/>
  <c r="AN132" i="1" s="1"/>
  <c r="AN131" i="1" s="1"/>
  <c r="AN130" i="1" s="1"/>
  <c r="AN129" i="1" s="1"/>
  <c r="AN128" i="1" s="1"/>
  <c r="AN127" i="1" s="1"/>
  <c r="AN126" i="1" s="1"/>
  <c r="AN125" i="1" s="1"/>
  <c r="AN124" i="1" s="1"/>
  <c r="AN123" i="1" s="1"/>
  <c r="AN122" i="1" s="1"/>
  <c r="AN121" i="1" s="1"/>
  <c r="AN120" i="1" s="1"/>
  <c r="AN119" i="1" s="1"/>
  <c r="AN118" i="1" s="1"/>
  <c r="AN117" i="1" s="1"/>
  <c r="AN116" i="1" s="1"/>
  <c r="AN115" i="1" s="1"/>
  <c r="AN114" i="1" s="1"/>
  <c r="AN113" i="1" s="1"/>
  <c r="AN112" i="1" s="1"/>
  <c r="AN111" i="1" s="1"/>
  <c r="AN110" i="1" s="1"/>
  <c r="AN109" i="1" s="1"/>
  <c r="AN108" i="1" s="1"/>
  <c r="AN107" i="1" s="1"/>
  <c r="AN106" i="1" s="1"/>
  <c r="AN105" i="1" s="1"/>
  <c r="AN104" i="1" s="1"/>
  <c r="AN103" i="1" s="1"/>
  <c r="AN144" i="1"/>
  <c r="N101" i="1"/>
  <c r="H26" i="1"/>
  <c r="T145" i="1"/>
  <c r="H29" i="1"/>
  <c r="T147" i="1"/>
  <c r="T142" i="1"/>
  <c r="C77" i="1"/>
  <c r="AF77" i="1" s="1"/>
  <c r="AF76" i="1" s="1"/>
  <c r="C85" i="1"/>
  <c r="C86" i="1"/>
  <c r="C82" i="1"/>
  <c r="C81" i="1"/>
  <c r="C74" i="1"/>
  <c r="C80" i="1"/>
  <c r="C91" i="1" s="1"/>
  <c r="AG91" i="1" s="1"/>
  <c r="C76" i="1"/>
  <c r="C83" i="1"/>
  <c r="C87" i="1"/>
  <c r="C75" i="1"/>
  <c r="AA18" i="1"/>
  <c r="AA17" i="1" s="1"/>
  <c r="AA16" i="1" s="1"/>
  <c r="AA15" i="1" s="1"/>
  <c r="AA14" i="1" s="1"/>
  <c r="AA13" i="1" s="1"/>
  <c r="AA12" i="1" s="1"/>
  <c r="AA11" i="1" s="1"/>
  <c r="AA10" i="1" s="1"/>
  <c r="AA9" i="1" s="1"/>
  <c r="AA8" i="1" s="1"/>
  <c r="AA7" i="1" s="1"/>
  <c r="AA6" i="1" s="1"/>
  <c r="AA5" i="1" s="1"/>
  <c r="G21" i="1"/>
  <c r="G20" i="1"/>
  <c r="G19" i="1"/>
  <c r="G22" i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18" i="1"/>
  <c r="AA22" i="1"/>
  <c r="AA21" i="1"/>
  <c r="AA20" i="1"/>
  <c r="AA19" i="1"/>
  <c r="C144" i="1"/>
  <c r="C145" i="1"/>
  <c r="C146" i="1"/>
  <c r="C142" i="1"/>
  <c r="C143" i="1"/>
  <c r="C141" i="1"/>
  <c r="C140" i="1"/>
  <c r="Z11" i="1"/>
  <c r="Z10" i="1"/>
  <c r="Z15" i="1"/>
  <c r="Z14" i="1"/>
  <c r="Z12" i="1"/>
  <c r="Z13" i="1"/>
  <c r="F10" i="1"/>
  <c r="D17" i="1"/>
  <c r="D10" i="1"/>
  <c r="D11" i="1" s="1"/>
  <c r="D12" i="1" s="1"/>
  <c r="D13" i="1" s="1"/>
  <c r="D14" i="1" s="1"/>
  <c r="I74" i="1" l="1"/>
  <c r="X74" i="1"/>
  <c r="AQ146" i="1"/>
  <c r="AQ145" i="1" s="1"/>
  <c r="AQ144" i="1" s="1"/>
  <c r="AQ143" i="1" s="1"/>
  <c r="AQ142" i="1" s="1"/>
  <c r="AQ141" i="1" s="1"/>
  <c r="AQ140" i="1" s="1"/>
  <c r="AQ139" i="1" s="1"/>
  <c r="AQ138" i="1" s="1"/>
  <c r="AQ137" i="1" s="1"/>
  <c r="AQ136" i="1" s="1"/>
  <c r="AQ135" i="1" s="1"/>
  <c r="AQ134" i="1" s="1"/>
  <c r="AQ133" i="1" s="1"/>
  <c r="AQ132" i="1" s="1"/>
  <c r="AQ131" i="1" s="1"/>
  <c r="AQ130" i="1" s="1"/>
  <c r="AQ129" i="1" s="1"/>
  <c r="AQ128" i="1" s="1"/>
  <c r="AQ127" i="1" s="1"/>
  <c r="AQ126" i="1" s="1"/>
  <c r="AQ125" i="1" s="1"/>
  <c r="AQ124" i="1" s="1"/>
  <c r="AQ123" i="1" s="1"/>
  <c r="AQ122" i="1" s="1"/>
  <c r="AQ121" i="1" s="1"/>
  <c r="AQ120" i="1" s="1"/>
  <c r="AQ119" i="1" s="1"/>
  <c r="AQ118" i="1" s="1"/>
  <c r="AQ117" i="1" s="1"/>
  <c r="AQ116" i="1" s="1"/>
  <c r="AQ115" i="1" s="1"/>
  <c r="AQ114" i="1" s="1"/>
  <c r="AQ113" i="1" s="1"/>
  <c r="AQ112" i="1" s="1"/>
  <c r="AQ111" i="1" s="1"/>
  <c r="AQ110" i="1" s="1"/>
  <c r="AQ109" i="1" s="1"/>
  <c r="AQ108" i="1" s="1"/>
  <c r="AQ107" i="1" s="1"/>
  <c r="AQ106" i="1" s="1"/>
  <c r="AQ105" i="1" s="1"/>
  <c r="AQ104" i="1" s="1"/>
  <c r="AQ103" i="1" s="1"/>
  <c r="AD146" i="1"/>
  <c r="AD145" i="1" s="1"/>
  <c r="AD144" i="1" s="1"/>
  <c r="AD143" i="1" s="1"/>
  <c r="AD142" i="1" s="1"/>
  <c r="AD141" i="1" s="1"/>
  <c r="AD140" i="1" s="1"/>
  <c r="AD139" i="1" s="1"/>
  <c r="AD138" i="1" s="1"/>
  <c r="AD137" i="1" s="1"/>
  <c r="AD136" i="1" s="1"/>
  <c r="AD135" i="1" s="1"/>
  <c r="AD134" i="1" s="1"/>
  <c r="AD133" i="1" s="1"/>
  <c r="AD132" i="1" s="1"/>
  <c r="AD131" i="1" s="1"/>
  <c r="AD130" i="1" s="1"/>
  <c r="AD129" i="1" s="1"/>
  <c r="AD128" i="1" s="1"/>
  <c r="AD127" i="1" s="1"/>
  <c r="AD126" i="1" s="1"/>
  <c r="AD125" i="1" s="1"/>
  <c r="AD124" i="1" s="1"/>
  <c r="AD123" i="1" s="1"/>
  <c r="AD122" i="1" s="1"/>
  <c r="AD121" i="1" s="1"/>
  <c r="AD120" i="1" s="1"/>
  <c r="AD119" i="1" s="1"/>
  <c r="AD118" i="1" s="1"/>
  <c r="AD117" i="1" s="1"/>
  <c r="AD116" i="1" s="1"/>
  <c r="AD115" i="1" s="1"/>
  <c r="AD114" i="1" s="1"/>
  <c r="AD113" i="1" s="1"/>
  <c r="AD112" i="1" s="1"/>
  <c r="AD111" i="1" s="1"/>
  <c r="AD110" i="1" s="1"/>
  <c r="AD109" i="1" s="1"/>
  <c r="AD108" i="1" s="1"/>
  <c r="AD107" i="1" s="1"/>
  <c r="AD106" i="1" s="1"/>
  <c r="AD105" i="1" s="1"/>
  <c r="AD104" i="1" s="1"/>
  <c r="AD103" i="1" s="1"/>
  <c r="AF75" i="1"/>
  <c r="AF74" i="1" s="1"/>
  <c r="AF73" i="1" s="1"/>
  <c r="AF72" i="1" s="1"/>
  <c r="AF71" i="1" s="1"/>
  <c r="AF70" i="1" s="1"/>
  <c r="AF69" i="1" s="1"/>
  <c r="AF68" i="1" s="1"/>
  <c r="AF67" i="1" s="1"/>
  <c r="AF66" i="1" s="1"/>
  <c r="AF65" i="1" s="1"/>
  <c r="AF64" i="1" s="1"/>
  <c r="AF63" i="1" s="1"/>
  <c r="AF62" i="1" s="1"/>
  <c r="AF61" i="1" s="1"/>
  <c r="AF60" i="1" s="1"/>
  <c r="AF59" i="1" s="1"/>
  <c r="AF58" i="1" s="1"/>
  <c r="AF57" i="1" s="1"/>
  <c r="AF56" i="1" s="1"/>
  <c r="AF55" i="1" s="1"/>
  <c r="AF54" i="1" s="1"/>
  <c r="AF53" i="1" s="1"/>
  <c r="AF52" i="1" s="1"/>
  <c r="AF51" i="1" s="1"/>
  <c r="AF50" i="1" s="1"/>
  <c r="AF49" i="1" s="1"/>
  <c r="AF48" i="1" s="1"/>
  <c r="AF47" i="1" s="1"/>
  <c r="AF46" i="1" s="1"/>
  <c r="AF45" i="1" s="1"/>
  <c r="AF44" i="1" s="1"/>
  <c r="AF43" i="1" s="1"/>
  <c r="AF42" i="1" s="1"/>
  <c r="AF41" i="1" s="1"/>
  <c r="AF40" i="1" s="1"/>
  <c r="AF39" i="1" s="1"/>
  <c r="AF38" i="1" s="1"/>
  <c r="AF37" i="1" s="1"/>
  <c r="AF36" i="1" s="1"/>
  <c r="AF35" i="1" s="1"/>
  <c r="AF34" i="1" s="1"/>
  <c r="AF33" i="1" s="1"/>
  <c r="AF32" i="1" s="1"/>
  <c r="AF31" i="1" s="1"/>
  <c r="AF30" i="1" s="1"/>
  <c r="AF29" i="1" s="1"/>
  <c r="AF28" i="1" s="1"/>
  <c r="AF27" i="1" s="1"/>
  <c r="AF26" i="1" s="1"/>
  <c r="AF25" i="1" s="1"/>
  <c r="AF24" i="1" s="1"/>
  <c r="AF23" i="1" s="1"/>
  <c r="AF22" i="1" s="1"/>
  <c r="AF21" i="1" s="1"/>
  <c r="AF20" i="1" s="1"/>
  <c r="AF19" i="1" s="1"/>
  <c r="AF18" i="1" s="1"/>
  <c r="AF17" i="1" s="1"/>
  <c r="AF16" i="1" s="1"/>
  <c r="AF15" i="1" s="1"/>
  <c r="AF14" i="1" s="1"/>
  <c r="AF13" i="1" s="1"/>
  <c r="AF12" i="1" s="1"/>
  <c r="AF11" i="1" s="1"/>
  <c r="AF10" i="1" s="1"/>
  <c r="AF9" i="1" s="1"/>
  <c r="AF8" i="1" s="1"/>
  <c r="AF7" i="1" s="1"/>
  <c r="AF6" i="1" s="1"/>
  <c r="AF5" i="1" s="1"/>
  <c r="AF177" i="1" s="1"/>
  <c r="AF176" i="1" s="1"/>
  <c r="AF175" i="1" s="1"/>
  <c r="AF174" i="1" s="1"/>
  <c r="AF173" i="1" s="1"/>
  <c r="AF172" i="1" s="1"/>
  <c r="AF171" i="1" s="1"/>
  <c r="AF170" i="1" s="1"/>
  <c r="AF169" i="1" s="1"/>
  <c r="AF168" i="1" s="1"/>
  <c r="AF167" i="1" s="1"/>
  <c r="AF166" i="1" s="1"/>
  <c r="AF165" i="1" s="1"/>
  <c r="AF164" i="1" s="1"/>
  <c r="AF163" i="1" s="1"/>
  <c r="AF162" i="1" s="1"/>
  <c r="AF161" i="1" s="1"/>
  <c r="AF160" i="1" s="1"/>
  <c r="AF159" i="1" s="1"/>
  <c r="AF158" i="1" s="1"/>
  <c r="AF157" i="1" s="1"/>
  <c r="AF156" i="1" s="1"/>
  <c r="AF155" i="1" s="1"/>
  <c r="AF154" i="1" s="1"/>
  <c r="AF153" i="1" s="1"/>
  <c r="AF152" i="1" s="1"/>
  <c r="AF151" i="1" s="1"/>
  <c r="AF150" i="1" s="1"/>
  <c r="AF149" i="1" s="1"/>
  <c r="AF148" i="1" s="1"/>
  <c r="AF147" i="1" s="1"/>
  <c r="AF146" i="1" s="1"/>
  <c r="AF145" i="1" s="1"/>
  <c r="AF144" i="1" s="1"/>
  <c r="AF143" i="1" s="1"/>
  <c r="AF142" i="1" s="1"/>
  <c r="AF141" i="1" s="1"/>
  <c r="AF140" i="1" s="1"/>
  <c r="AF139" i="1" s="1"/>
  <c r="AF138" i="1" s="1"/>
  <c r="AF137" i="1" s="1"/>
  <c r="AF136" i="1" s="1"/>
  <c r="AF135" i="1" s="1"/>
  <c r="AF134" i="1" s="1"/>
  <c r="AF133" i="1" s="1"/>
  <c r="AF132" i="1" s="1"/>
  <c r="AF131" i="1" s="1"/>
  <c r="AF130" i="1" s="1"/>
  <c r="AF129" i="1" s="1"/>
  <c r="AF128" i="1" s="1"/>
  <c r="AF127" i="1" s="1"/>
  <c r="AF126" i="1" s="1"/>
  <c r="AF125" i="1" s="1"/>
  <c r="AF124" i="1" s="1"/>
  <c r="AF123" i="1" s="1"/>
  <c r="AF122" i="1" s="1"/>
  <c r="AF121" i="1" s="1"/>
  <c r="AF120" i="1" s="1"/>
  <c r="AF119" i="1" s="1"/>
  <c r="AF118" i="1" s="1"/>
  <c r="AF117" i="1" s="1"/>
  <c r="AF116" i="1" s="1"/>
  <c r="AF115" i="1" s="1"/>
  <c r="AF114" i="1" s="1"/>
  <c r="AF113" i="1" s="1"/>
  <c r="AF112" i="1" s="1"/>
  <c r="AF111" i="1" s="1"/>
  <c r="AF110" i="1" s="1"/>
  <c r="AF109" i="1" s="1"/>
  <c r="AF108" i="1" s="1"/>
  <c r="AF107" i="1" s="1"/>
  <c r="AF106" i="1" s="1"/>
  <c r="AF105" i="1" s="1"/>
  <c r="AF104" i="1" s="1"/>
  <c r="AF103" i="1" s="1"/>
  <c r="I75" i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J74" i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Y74" i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S140" i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U74" i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G74" i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V74" i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H74" i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O140" i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P140" i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AB146" i="1"/>
  <c r="AB145" i="1" s="1"/>
  <c r="AB144" i="1" s="1"/>
  <c r="AB143" i="1" s="1"/>
  <c r="AB142" i="1" s="1"/>
  <c r="AB141" i="1" s="1"/>
  <c r="AB140" i="1" s="1"/>
  <c r="AB139" i="1" s="1"/>
  <c r="AB138" i="1" s="1"/>
  <c r="AB137" i="1" s="1"/>
  <c r="AB136" i="1" s="1"/>
  <c r="AB135" i="1" s="1"/>
  <c r="AB134" i="1" s="1"/>
  <c r="AB133" i="1" s="1"/>
  <c r="AB132" i="1" s="1"/>
  <c r="AB131" i="1" s="1"/>
  <c r="AB130" i="1" s="1"/>
  <c r="AB129" i="1" s="1"/>
  <c r="AB128" i="1" s="1"/>
  <c r="AB127" i="1" s="1"/>
  <c r="AB126" i="1" s="1"/>
  <c r="AB125" i="1" s="1"/>
  <c r="AB124" i="1" s="1"/>
  <c r="AB123" i="1" s="1"/>
  <c r="AB122" i="1" s="1"/>
  <c r="AB121" i="1" s="1"/>
  <c r="AB120" i="1" s="1"/>
  <c r="AB119" i="1" s="1"/>
  <c r="AB118" i="1" s="1"/>
  <c r="AB117" i="1" s="1"/>
  <c r="AB116" i="1" s="1"/>
  <c r="AB115" i="1" s="1"/>
  <c r="AB114" i="1" s="1"/>
  <c r="AB113" i="1" s="1"/>
  <c r="AB112" i="1" s="1"/>
  <c r="AB111" i="1" s="1"/>
  <c r="AB110" i="1" s="1"/>
  <c r="AB109" i="1" s="1"/>
  <c r="AB108" i="1" s="1"/>
  <c r="AB107" i="1" s="1"/>
  <c r="AB106" i="1" s="1"/>
  <c r="AB105" i="1" s="1"/>
  <c r="AB104" i="1" s="1"/>
  <c r="AB103" i="1" s="1"/>
  <c r="AO146" i="1"/>
  <c r="AO145" i="1" s="1"/>
  <c r="AO144" i="1" s="1"/>
  <c r="AO143" i="1" s="1"/>
  <c r="AO142" i="1" s="1"/>
  <c r="AO141" i="1" s="1"/>
  <c r="AO140" i="1" s="1"/>
  <c r="AO139" i="1" s="1"/>
  <c r="AO138" i="1" s="1"/>
  <c r="AO137" i="1" s="1"/>
  <c r="AO136" i="1" s="1"/>
  <c r="AO135" i="1" s="1"/>
  <c r="AO134" i="1" s="1"/>
  <c r="AO133" i="1" s="1"/>
  <c r="AO132" i="1" s="1"/>
  <c r="AO131" i="1" s="1"/>
  <c r="AO130" i="1" s="1"/>
  <c r="AO129" i="1" s="1"/>
  <c r="AO128" i="1" s="1"/>
  <c r="AO127" i="1" s="1"/>
  <c r="AO126" i="1" s="1"/>
  <c r="AO125" i="1" s="1"/>
  <c r="AO124" i="1" s="1"/>
  <c r="AO123" i="1" s="1"/>
  <c r="AO122" i="1" s="1"/>
  <c r="AO121" i="1" s="1"/>
  <c r="AO120" i="1" s="1"/>
  <c r="AO119" i="1" s="1"/>
  <c r="AO118" i="1" s="1"/>
  <c r="AO117" i="1" s="1"/>
  <c r="AO116" i="1" s="1"/>
  <c r="AO115" i="1" s="1"/>
  <c r="AO114" i="1" s="1"/>
  <c r="AO113" i="1" s="1"/>
  <c r="AO112" i="1" s="1"/>
  <c r="AO111" i="1" s="1"/>
  <c r="AO110" i="1" s="1"/>
  <c r="AO109" i="1" s="1"/>
  <c r="AO108" i="1" s="1"/>
  <c r="AO107" i="1" s="1"/>
  <c r="AO106" i="1" s="1"/>
  <c r="AO105" i="1" s="1"/>
  <c r="AO104" i="1" s="1"/>
  <c r="AO103" i="1" s="1"/>
  <c r="R140" i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AS146" i="1"/>
  <c r="AS145" i="1" s="1"/>
  <c r="AS144" i="1" s="1"/>
  <c r="AS143" i="1" s="1"/>
  <c r="AS142" i="1" s="1"/>
  <c r="AS141" i="1" s="1"/>
  <c r="AS140" i="1" s="1"/>
  <c r="AS139" i="1" s="1"/>
  <c r="AS138" i="1" s="1"/>
  <c r="AS137" i="1" s="1"/>
  <c r="AS136" i="1" s="1"/>
  <c r="AS135" i="1" s="1"/>
  <c r="AS134" i="1" s="1"/>
  <c r="AS133" i="1" s="1"/>
  <c r="AS132" i="1" s="1"/>
  <c r="AS131" i="1" s="1"/>
  <c r="AS130" i="1" s="1"/>
  <c r="AS129" i="1" s="1"/>
  <c r="AS128" i="1" s="1"/>
  <c r="AS127" i="1" s="1"/>
  <c r="AS126" i="1" s="1"/>
  <c r="AS125" i="1" s="1"/>
  <c r="AS124" i="1" s="1"/>
  <c r="AS123" i="1" s="1"/>
  <c r="AS122" i="1" s="1"/>
  <c r="AS121" i="1" s="1"/>
  <c r="AS120" i="1" s="1"/>
  <c r="AS119" i="1" s="1"/>
  <c r="AS118" i="1" s="1"/>
  <c r="AS117" i="1" s="1"/>
  <c r="AS116" i="1" s="1"/>
  <c r="AS115" i="1" s="1"/>
  <c r="AS114" i="1" s="1"/>
  <c r="AS113" i="1" s="1"/>
  <c r="AS112" i="1" s="1"/>
  <c r="AS111" i="1" s="1"/>
  <c r="AS110" i="1" s="1"/>
  <c r="AS109" i="1" s="1"/>
  <c r="AS108" i="1" s="1"/>
  <c r="AS107" i="1" s="1"/>
  <c r="AS106" i="1" s="1"/>
  <c r="AS105" i="1" s="1"/>
  <c r="AS104" i="1" s="1"/>
  <c r="AS103" i="1" s="1"/>
  <c r="AR146" i="1"/>
  <c r="AR145" i="1" s="1"/>
  <c r="AR144" i="1" s="1"/>
  <c r="AR143" i="1" s="1"/>
  <c r="AR142" i="1" s="1"/>
  <c r="AR141" i="1" s="1"/>
  <c r="AR140" i="1" s="1"/>
  <c r="AR139" i="1" s="1"/>
  <c r="AR138" i="1" s="1"/>
  <c r="AR137" i="1" s="1"/>
  <c r="AR136" i="1" s="1"/>
  <c r="AR135" i="1" s="1"/>
  <c r="AR134" i="1" s="1"/>
  <c r="AR133" i="1" s="1"/>
  <c r="AR132" i="1" s="1"/>
  <c r="AR131" i="1" s="1"/>
  <c r="AR130" i="1" s="1"/>
  <c r="AR129" i="1" s="1"/>
  <c r="AR128" i="1" s="1"/>
  <c r="AR127" i="1" s="1"/>
  <c r="AR126" i="1" s="1"/>
  <c r="AR125" i="1" s="1"/>
  <c r="AR124" i="1" s="1"/>
  <c r="AR123" i="1" s="1"/>
  <c r="AR122" i="1" s="1"/>
  <c r="AR121" i="1" s="1"/>
  <c r="AR120" i="1" s="1"/>
  <c r="AR119" i="1" s="1"/>
  <c r="AR118" i="1" s="1"/>
  <c r="AR117" i="1" s="1"/>
  <c r="AR116" i="1" s="1"/>
  <c r="AR115" i="1" s="1"/>
  <c r="AR114" i="1" s="1"/>
  <c r="AR113" i="1" s="1"/>
  <c r="AR112" i="1" s="1"/>
  <c r="AR111" i="1" s="1"/>
  <c r="AR110" i="1" s="1"/>
  <c r="AR109" i="1" s="1"/>
  <c r="AR108" i="1" s="1"/>
  <c r="AR107" i="1" s="1"/>
  <c r="AR106" i="1" s="1"/>
  <c r="AR105" i="1" s="1"/>
  <c r="AR104" i="1" s="1"/>
  <c r="AR103" i="1" s="1"/>
  <c r="K74" i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AC146" i="1"/>
  <c r="AC145" i="1" s="1"/>
  <c r="AC144" i="1" s="1"/>
  <c r="AC143" i="1" s="1"/>
  <c r="AC142" i="1" s="1"/>
  <c r="AC141" i="1" s="1"/>
  <c r="AC140" i="1" s="1"/>
  <c r="AC139" i="1" s="1"/>
  <c r="AC138" i="1" s="1"/>
  <c r="AC137" i="1" s="1"/>
  <c r="AC136" i="1" s="1"/>
  <c r="AC135" i="1" s="1"/>
  <c r="AC134" i="1" s="1"/>
  <c r="AC133" i="1" s="1"/>
  <c r="AC132" i="1" s="1"/>
  <c r="AC131" i="1" s="1"/>
  <c r="AC130" i="1" s="1"/>
  <c r="AC129" i="1" s="1"/>
  <c r="AC128" i="1" s="1"/>
  <c r="AC127" i="1" s="1"/>
  <c r="AC126" i="1" s="1"/>
  <c r="AC125" i="1" s="1"/>
  <c r="AC124" i="1" s="1"/>
  <c r="AC123" i="1" s="1"/>
  <c r="AC122" i="1" s="1"/>
  <c r="AC121" i="1" s="1"/>
  <c r="AC120" i="1" s="1"/>
  <c r="AC119" i="1" s="1"/>
  <c r="AC118" i="1" s="1"/>
  <c r="AC117" i="1" s="1"/>
  <c r="AC116" i="1" s="1"/>
  <c r="AC115" i="1" s="1"/>
  <c r="AC114" i="1" s="1"/>
  <c r="AC113" i="1" s="1"/>
  <c r="AC112" i="1" s="1"/>
  <c r="AC111" i="1" s="1"/>
  <c r="AC110" i="1" s="1"/>
  <c r="AC109" i="1" s="1"/>
  <c r="AC108" i="1" s="1"/>
  <c r="AC107" i="1" s="1"/>
  <c r="AC106" i="1" s="1"/>
  <c r="AC105" i="1" s="1"/>
  <c r="AC104" i="1" s="1"/>
  <c r="AC103" i="1" s="1"/>
  <c r="N140" i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Q140" i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AP146" i="1"/>
  <c r="AP145" i="1" s="1"/>
  <c r="AP144" i="1" s="1"/>
  <c r="AP143" i="1" s="1"/>
  <c r="AP142" i="1" s="1"/>
  <c r="AP141" i="1" s="1"/>
  <c r="AP140" i="1" s="1"/>
  <c r="AP139" i="1" s="1"/>
  <c r="AP138" i="1" s="1"/>
  <c r="AP137" i="1" s="1"/>
  <c r="AP136" i="1" s="1"/>
  <c r="AP135" i="1" s="1"/>
  <c r="AP134" i="1" s="1"/>
  <c r="AP133" i="1" s="1"/>
  <c r="AP132" i="1" s="1"/>
  <c r="AP131" i="1" s="1"/>
  <c r="AP130" i="1" s="1"/>
  <c r="AP129" i="1" s="1"/>
  <c r="AP128" i="1" s="1"/>
  <c r="AP127" i="1" s="1"/>
  <c r="AP126" i="1" s="1"/>
  <c r="AP125" i="1" s="1"/>
  <c r="AP124" i="1" s="1"/>
  <c r="AP123" i="1" s="1"/>
  <c r="AP122" i="1" s="1"/>
  <c r="AP121" i="1" s="1"/>
  <c r="AP120" i="1" s="1"/>
  <c r="AP119" i="1" s="1"/>
  <c r="AP118" i="1" s="1"/>
  <c r="AP117" i="1" s="1"/>
  <c r="AP116" i="1" s="1"/>
  <c r="AP115" i="1" s="1"/>
  <c r="AP114" i="1" s="1"/>
  <c r="AP113" i="1" s="1"/>
  <c r="AP112" i="1" s="1"/>
  <c r="AP111" i="1" s="1"/>
  <c r="AP110" i="1" s="1"/>
  <c r="AP109" i="1" s="1"/>
  <c r="AP108" i="1" s="1"/>
  <c r="AP107" i="1" s="1"/>
  <c r="AP106" i="1" s="1"/>
  <c r="AP105" i="1" s="1"/>
  <c r="AP104" i="1" s="1"/>
  <c r="AP103" i="1" s="1"/>
  <c r="X75" i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AE146" i="1"/>
  <c r="AE145" i="1" s="1"/>
  <c r="AE144" i="1" s="1"/>
  <c r="AE143" i="1" s="1"/>
  <c r="AE142" i="1" s="1"/>
  <c r="AE141" i="1" s="1"/>
  <c r="AE140" i="1" s="1"/>
  <c r="AE139" i="1" s="1"/>
  <c r="AE138" i="1" s="1"/>
  <c r="AE137" i="1" s="1"/>
  <c r="AE136" i="1" s="1"/>
  <c r="AE135" i="1" s="1"/>
  <c r="AE134" i="1" s="1"/>
  <c r="AE133" i="1" s="1"/>
  <c r="AE132" i="1" s="1"/>
  <c r="AE131" i="1" s="1"/>
  <c r="AE130" i="1" s="1"/>
  <c r="AE129" i="1" s="1"/>
  <c r="AE128" i="1" s="1"/>
  <c r="AE127" i="1" s="1"/>
  <c r="AE126" i="1" s="1"/>
  <c r="AE125" i="1" s="1"/>
  <c r="AE124" i="1" s="1"/>
  <c r="AE123" i="1" s="1"/>
  <c r="AE122" i="1" s="1"/>
  <c r="AE121" i="1" s="1"/>
  <c r="AE120" i="1" s="1"/>
  <c r="AE119" i="1" s="1"/>
  <c r="AE118" i="1" s="1"/>
  <c r="AE117" i="1" s="1"/>
  <c r="AE116" i="1" s="1"/>
  <c r="AE115" i="1" s="1"/>
  <c r="AE114" i="1" s="1"/>
  <c r="AE113" i="1" s="1"/>
  <c r="AE112" i="1" s="1"/>
  <c r="AE111" i="1" s="1"/>
  <c r="AE110" i="1" s="1"/>
  <c r="AE109" i="1" s="1"/>
  <c r="AE108" i="1" s="1"/>
  <c r="AE107" i="1" s="1"/>
  <c r="AE106" i="1" s="1"/>
  <c r="AE105" i="1" s="1"/>
  <c r="AE104" i="1" s="1"/>
  <c r="AE103" i="1" s="1"/>
  <c r="W162" i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T148" i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Z9" i="1"/>
  <c r="Z8" i="1" s="1"/>
  <c r="Z7" i="1" s="1"/>
  <c r="Z6" i="1" s="1"/>
  <c r="Z5" i="1" s="1"/>
  <c r="Z177" i="1" s="1"/>
  <c r="Z176" i="1" s="1"/>
  <c r="Z175" i="1" s="1"/>
  <c r="Z174" i="1" s="1"/>
  <c r="Z173" i="1" s="1"/>
  <c r="Z172" i="1" s="1"/>
  <c r="Z171" i="1" s="1"/>
  <c r="Z170" i="1" s="1"/>
  <c r="Z169" i="1" s="1"/>
  <c r="Z168" i="1" s="1"/>
  <c r="Z167" i="1" s="1"/>
  <c r="Z166" i="1" s="1"/>
  <c r="Z165" i="1" s="1"/>
  <c r="Z164" i="1" s="1"/>
  <c r="Z163" i="1" s="1"/>
  <c r="Z162" i="1" s="1"/>
  <c r="Z161" i="1" s="1"/>
  <c r="Z160" i="1" s="1"/>
  <c r="Z159" i="1" s="1"/>
  <c r="Z158" i="1" s="1"/>
  <c r="Z157" i="1" s="1"/>
  <c r="Z156" i="1" s="1"/>
  <c r="Z155" i="1" s="1"/>
  <c r="Z154" i="1" s="1"/>
  <c r="Z153" i="1" s="1"/>
  <c r="Z152" i="1" s="1"/>
  <c r="Z151" i="1" s="1"/>
  <c r="Z150" i="1" s="1"/>
  <c r="Z149" i="1" s="1"/>
  <c r="Z148" i="1" s="1"/>
  <c r="Z147" i="1" s="1"/>
  <c r="Z146" i="1" s="1"/>
  <c r="Z145" i="1" s="1"/>
  <c r="Z144" i="1" s="1"/>
  <c r="Z143" i="1" s="1"/>
  <c r="Z142" i="1" s="1"/>
  <c r="Z141" i="1" s="1"/>
  <c r="Z140" i="1" s="1"/>
  <c r="Z139" i="1" s="1"/>
  <c r="Z138" i="1" s="1"/>
  <c r="Z137" i="1" s="1"/>
  <c r="Z136" i="1" s="1"/>
  <c r="Z135" i="1" s="1"/>
  <c r="Z134" i="1" s="1"/>
  <c r="Z133" i="1" s="1"/>
  <c r="Z132" i="1" s="1"/>
  <c r="Z131" i="1" s="1"/>
  <c r="Z130" i="1" s="1"/>
  <c r="Z129" i="1" s="1"/>
  <c r="Z128" i="1" s="1"/>
  <c r="Z127" i="1" s="1"/>
  <c r="Z126" i="1" s="1"/>
  <c r="Z125" i="1" s="1"/>
  <c r="Z124" i="1" s="1"/>
  <c r="Z123" i="1" s="1"/>
  <c r="Z122" i="1" s="1"/>
  <c r="Z121" i="1" s="1"/>
  <c r="Z120" i="1" s="1"/>
  <c r="Z119" i="1" s="1"/>
  <c r="Z118" i="1" s="1"/>
  <c r="Z117" i="1" s="1"/>
  <c r="Z116" i="1" s="1"/>
  <c r="Z115" i="1" s="1"/>
  <c r="Z114" i="1" s="1"/>
  <c r="Z113" i="1" s="1"/>
  <c r="Z112" i="1" s="1"/>
  <c r="Z111" i="1" s="1"/>
  <c r="Z110" i="1" s="1"/>
  <c r="Z109" i="1" s="1"/>
  <c r="Z108" i="1" s="1"/>
  <c r="Z107" i="1" s="1"/>
  <c r="Z106" i="1" s="1"/>
  <c r="Z105" i="1" s="1"/>
  <c r="Z104" i="1" s="1"/>
  <c r="Z103" i="1" s="1"/>
  <c r="AA177" i="1"/>
  <c r="AA176" i="1" s="1"/>
  <c r="AA175" i="1" s="1"/>
  <c r="AA174" i="1" s="1"/>
  <c r="AA173" i="1" s="1"/>
  <c r="AA172" i="1" s="1"/>
  <c r="AA171" i="1" s="1"/>
  <c r="AA170" i="1" s="1"/>
  <c r="AA169" i="1" s="1"/>
  <c r="AA168" i="1" s="1"/>
  <c r="AA167" i="1" s="1"/>
  <c r="AA166" i="1" s="1"/>
  <c r="AA165" i="1" s="1"/>
  <c r="AA164" i="1" s="1"/>
  <c r="AA163" i="1" s="1"/>
  <c r="AA162" i="1" s="1"/>
  <c r="AA161" i="1" s="1"/>
  <c r="AA160" i="1" s="1"/>
  <c r="AA159" i="1" s="1"/>
  <c r="AA158" i="1" s="1"/>
  <c r="AA157" i="1" s="1"/>
  <c r="AA156" i="1" s="1"/>
  <c r="AA155" i="1" s="1"/>
  <c r="AA154" i="1" s="1"/>
  <c r="AA153" i="1" s="1"/>
  <c r="AA152" i="1" s="1"/>
  <c r="AA151" i="1" s="1"/>
  <c r="AA150" i="1" s="1"/>
  <c r="AA149" i="1" s="1"/>
  <c r="AA148" i="1" s="1"/>
  <c r="AA147" i="1" s="1"/>
  <c r="AA146" i="1" s="1"/>
  <c r="AA145" i="1" s="1"/>
  <c r="AA144" i="1" s="1"/>
  <c r="AA143" i="1" s="1"/>
  <c r="AA142" i="1" s="1"/>
  <c r="AA141" i="1" s="1"/>
  <c r="AA140" i="1" s="1"/>
  <c r="AA139" i="1" s="1"/>
  <c r="AA138" i="1" s="1"/>
  <c r="AA137" i="1" s="1"/>
  <c r="AA136" i="1" s="1"/>
  <c r="AA135" i="1" s="1"/>
  <c r="AA134" i="1" s="1"/>
  <c r="AA133" i="1" s="1"/>
  <c r="AA132" i="1" s="1"/>
  <c r="AA131" i="1" s="1"/>
  <c r="AA130" i="1" s="1"/>
  <c r="AA129" i="1" s="1"/>
  <c r="AA128" i="1" s="1"/>
  <c r="AA127" i="1" s="1"/>
  <c r="AA126" i="1" s="1"/>
  <c r="AA125" i="1" s="1"/>
  <c r="AA124" i="1" s="1"/>
  <c r="AA123" i="1" s="1"/>
  <c r="AA122" i="1" s="1"/>
  <c r="AA121" i="1" s="1"/>
  <c r="AA120" i="1" s="1"/>
  <c r="AA119" i="1" s="1"/>
  <c r="AA118" i="1" s="1"/>
  <c r="AA117" i="1" s="1"/>
  <c r="AA116" i="1" s="1"/>
  <c r="AA115" i="1" s="1"/>
  <c r="AA114" i="1" s="1"/>
  <c r="AA113" i="1" s="1"/>
  <c r="AA112" i="1" s="1"/>
  <c r="AA111" i="1" s="1"/>
  <c r="AA110" i="1" s="1"/>
  <c r="AA109" i="1" s="1"/>
  <c r="AA108" i="1" s="1"/>
  <c r="AA107" i="1" s="1"/>
  <c r="AA106" i="1" s="1"/>
  <c r="AA105" i="1" s="1"/>
  <c r="AA104" i="1" s="1"/>
  <c r="AA103" i="1" s="1"/>
  <c r="C90" i="1"/>
  <c r="D18" i="1"/>
  <c r="D19" i="1" s="1"/>
  <c r="D20" i="1" s="1"/>
  <c r="D21" i="1" s="1"/>
  <c r="D22" i="1" s="1"/>
  <c r="D23" i="1" s="1"/>
  <c r="D24" i="1" s="1"/>
  <c r="F11" i="1"/>
  <c r="F12" i="1"/>
  <c r="F13" i="1"/>
  <c r="F14" i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V90" i="1" l="1"/>
  <c r="V91" i="1" s="1"/>
  <c r="V92" i="1" s="1"/>
  <c r="V93" i="1" s="1"/>
  <c r="P90" i="1"/>
  <c r="P91" i="1" s="1"/>
  <c r="P92" i="1" s="1"/>
  <c r="P93" i="1" s="1"/>
  <c r="O90" i="1"/>
  <c r="O91" i="1" s="1"/>
  <c r="O92" i="1" s="1"/>
  <c r="O93" i="1" s="1"/>
  <c r="R90" i="1"/>
  <c r="R91" i="1" s="1"/>
  <c r="R92" i="1" s="1"/>
  <c r="R93" i="1" s="1"/>
  <c r="Q90" i="1"/>
  <c r="Q91" i="1" s="1"/>
  <c r="Q92" i="1" s="1"/>
  <c r="Q93" i="1" s="1"/>
  <c r="N90" i="1"/>
  <c r="N91" i="1" s="1"/>
  <c r="N92" i="1" s="1"/>
  <c r="N93" i="1" s="1"/>
  <c r="S90" i="1"/>
  <c r="S91" i="1" s="1"/>
  <c r="S92" i="1" s="1"/>
  <c r="S93" i="1" s="1"/>
  <c r="G90" i="1"/>
  <c r="G91" i="1" s="1"/>
  <c r="G92" i="1" s="1"/>
  <c r="G93" i="1" s="1"/>
  <c r="T90" i="1"/>
  <c r="T91" i="1" s="1"/>
  <c r="T92" i="1" s="1"/>
  <c r="T93" i="1" s="1"/>
  <c r="W90" i="1"/>
  <c r="W91" i="1" s="1"/>
  <c r="W92" i="1" s="1"/>
  <c r="W93" i="1" s="1"/>
  <c r="J90" i="1"/>
  <c r="J91" i="1" s="1"/>
  <c r="J92" i="1" s="1"/>
  <c r="J93" i="1" s="1"/>
  <c r="H90" i="1"/>
  <c r="H91" i="1" s="1"/>
  <c r="H92" i="1" s="1"/>
  <c r="H93" i="1" s="1"/>
  <c r="C101" i="1"/>
  <c r="Y90" i="1"/>
  <c r="Y91" i="1" s="1"/>
  <c r="Y92" i="1" s="1"/>
  <c r="Y93" i="1" s="1"/>
  <c r="X90" i="1"/>
  <c r="X91" i="1" s="1"/>
  <c r="X92" i="1" s="1"/>
  <c r="X93" i="1" s="1"/>
  <c r="C102" i="1"/>
  <c r="AR102" i="1" s="1"/>
  <c r="L90" i="1"/>
  <c r="L91" i="1" s="1"/>
  <c r="L92" i="1" s="1"/>
  <c r="L93" i="1" s="1"/>
  <c r="C95" i="1"/>
  <c r="AH95" i="1" s="1"/>
  <c r="K90" i="1"/>
  <c r="K91" i="1" s="1"/>
  <c r="K92" i="1" s="1"/>
  <c r="K93" i="1" s="1"/>
  <c r="U90" i="1"/>
  <c r="U91" i="1" s="1"/>
  <c r="U92" i="1" s="1"/>
  <c r="U93" i="1" s="1"/>
  <c r="I90" i="1"/>
  <c r="I91" i="1" s="1"/>
  <c r="I92" i="1" s="1"/>
  <c r="I93" i="1" s="1"/>
  <c r="AG90" i="1"/>
  <c r="AG89" i="1" s="1"/>
  <c r="AG88" i="1" s="1"/>
  <c r="AG87" i="1" s="1"/>
  <c r="AG86" i="1" s="1"/>
  <c r="AG85" i="1" s="1"/>
  <c r="AG84" i="1" s="1"/>
  <c r="AG83" i="1" s="1"/>
  <c r="AG82" i="1" s="1"/>
  <c r="AG81" i="1" s="1"/>
  <c r="AG80" i="1" s="1"/>
  <c r="AG79" i="1" s="1"/>
  <c r="AG78" i="1" s="1"/>
  <c r="AG77" i="1" s="1"/>
  <c r="AG76" i="1" s="1"/>
  <c r="AG75" i="1" s="1"/>
  <c r="AG74" i="1" s="1"/>
  <c r="AG73" i="1" s="1"/>
  <c r="AG72" i="1" s="1"/>
  <c r="AG71" i="1" s="1"/>
  <c r="AG70" i="1" s="1"/>
  <c r="AG69" i="1" s="1"/>
  <c r="AG68" i="1" s="1"/>
  <c r="AG67" i="1" s="1"/>
  <c r="AG66" i="1" s="1"/>
  <c r="AG65" i="1" s="1"/>
  <c r="AG64" i="1" s="1"/>
  <c r="AG63" i="1" s="1"/>
  <c r="AG62" i="1" s="1"/>
  <c r="AG61" i="1" s="1"/>
  <c r="AG60" i="1" s="1"/>
  <c r="AG59" i="1" s="1"/>
  <c r="AG58" i="1" s="1"/>
  <c r="AG57" i="1" s="1"/>
  <c r="AG56" i="1" s="1"/>
  <c r="AG55" i="1" s="1"/>
  <c r="AG54" i="1" s="1"/>
  <c r="AG53" i="1" s="1"/>
  <c r="AG52" i="1" s="1"/>
  <c r="AG51" i="1" s="1"/>
  <c r="AG50" i="1" s="1"/>
  <c r="AG49" i="1" s="1"/>
  <c r="AG48" i="1" s="1"/>
  <c r="AG47" i="1" s="1"/>
  <c r="AG46" i="1" s="1"/>
  <c r="AG45" i="1" s="1"/>
  <c r="AG44" i="1" s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G26" i="1" s="1"/>
  <c r="AG25" i="1" s="1"/>
  <c r="AG24" i="1" s="1"/>
  <c r="AG23" i="1" s="1"/>
  <c r="AG22" i="1" s="1"/>
  <c r="AG21" i="1" s="1"/>
  <c r="AG20" i="1" s="1"/>
  <c r="AG19" i="1" s="1"/>
  <c r="AG18" i="1" s="1"/>
  <c r="AG17" i="1" s="1"/>
  <c r="AG16" i="1" s="1"/>
  <c r="AG15" i="1" s="1"/>
  <c r="AG14" i="1" s="1"/>
  <c r="AG13" i="1" s="1"/>
  <c r="AG12" i="1" s="1"/>
  <c r="AG11" i="1" s="1"/>
  <c r="AG10" i="1" s="1"/>
  <c r="AG9" i="1" s="1"/>
  <c r="AG8" i="1" s="1"/>
  <c r="AG7" i="1" s="1"/>
  <c r="AG6" i="1" s="1"/>
  <c r="AG5" i="1" s="1"/>
  <c r="AG177" i="1" s="1"/>
  <c r="AG176" i="1" s="1"/>
  <c r="AG175" i="1" s="1"/>
  <c r="AG174" i="1" s="1"/>
  <c r="AG173" i="1" s="1"/>
  <c r="AG172" i="1" s="1"/>
  <c r="AG171" i="1" s="1"/>
  <c r="AG170" i="1" s="1"/>
  <c r="AG169" i="1" s="1"/>
  <c r="AG168" i="1" s="1"/>
  <c r="AG167" i="1" s="1"/>
  <c r="AG166" i="1" s="1"/>
  <c r="AG165" i="1" s="1"/>
  <c r="AG164" i="1" s="1"/>
  <c r="AG163" i="1" s="1"/>
  <c r="AG162" i="1" s="1"/>
  <c r="AG161" i="1" s="1"/>
  <c r="AG160" i="1" s="1"/>
  <c r="AG159" i="1" s="1"/>
  <c r="AG158" i="1" s="1"/>
  <c r="AG157" i="1" s="1"/>
  <c r="AG156" i="1" s="1"/>
  <c r="AG155" i="1" s="1"/>
  <c r="AG154" i="1" s="1"/>
  <c r="AG153" i="1" s="1"/>
  <c r="AG152" i="1" s="1"/>
  <c r="AG151" i="1" s="1"/>
  <c r="AG150" i="1" s="1"/>
  <c r="AG149" i="1" s="1"/>
  <c r="AG148" i="1" s="1"/>
  <c r="AG147" i="1" s="1"/>
  <c r="AG146" i="1" s="1"/>
  <c r="AG145" i="1" s="1"/>
  <c r="AG144" i="1" s="1"/>
  <c r="AG143" i="1" s="1"/>
  <c r="AG142" i="1" s="1"/>
  <c r="AG141" i="1" s="1"/>
  <c r="AG140" i="1" s="1"/>
  <c r="AG139" i="1" s="1"/>
  <c r="AG138" i="1" s="1"/>
  <c r="AG137" i="1" s="1"/>
  <c r="AG136" i="1" s="1"/>
  <c r="AG135" i="1" s="1"/>
  <c r="AG134" i="1" s="1"/>
  <c r="AG133" i="1" s="1"/>
  <c r="AG132" i="1" s="1"/>
  <c r="AG131" i="1" s="1"/>
  <c r="AG130" i="1" s="1"/>
  <c r="AG129" i="1" s="1"/>
  <c r="AG128" i="1" s="1"/>
  <c r="AG127" i="1" s="1"/>
  <c r="AG126" i="1" s="1"/>
  <c r="AG125" i="1" s="1"/>
  <c r="AG124" i="1" s="1"/>
  <c r="AG123" i="1" s="1"/>
  <c r="AG122" i="1" s="1"/>
  <c r="AG121" i="1" s="1"/>
  <c r="AG120" i="1" s="1"/>
  <c r="AG119" i="1" s="1"/>
  <c r="AG118" i="1" s="1"/>
  <c r="AG117" i="1" s="1"/>
  <c r="AG116" i="1" s="1"/>
  <c r="AG115" i="1" s="1"/>
  <c r="AG114" i="1" s="1"/>
  <c r="AG113" i="1" s="1"/>
  <c r="AG112" i="1" s="1"/>
  <c r="AG111" i="1" s="1"/>
  <c r="AG110" i="1" s="1"/>
  <c r="AG109" i="1" s="1"/>
  <c r="AG108" i="1" s="1"/>
  <c r="AG107" i="1" s="1"/>
  <c r="AG106" i="1" s="1"/>
  <c r="AG105" i="1" s="1"/>
  <c r="AG104" i="1" s="1"/>
  <c r="AG103" i="1" s="1"/>
  <c r="AG102" i="1" s="1"/>
  <c r="AG101" i="1" s="1"/>
  <c r="AG100" i="1" s="1"/>
  <c r="AG99" i="1" s="1"/>
  <c r="AG98" i="1" s="1"/>
  <c r="AG97" i="1" s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C94" i="1"/>
  <c r="C100" i="1"/>
  <c r="M100" i="1" s="1"/>
  <c r="V94" i="1" l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T94" i="1"/>
  <c r="AO102" i="1"/>
  <c r="AO101" i="1" s="1"/>
  <c r="AC102" i="1"/>
  <c r="AC101" i="1" s="1"/>
  <c r="AC100" i="1" s="1"/>
  <c r="AC99" i="1" s="1"/>
  <c r="AC98" i="1" s="1"/>
  <c r="AC97" i="1" s="1"/>
  <c r="AC96" i="1" s="1"/>
  <c r="AC95" i="1" s="1"/>
  <c r="AC94" i="1" s="1"/>
  <c r="AC93" i="1" s="1"/>
  <c r="AC92" i="1" s="1"/>
  <c r="AC91" i="1" s="1"/>
  <c r="AC90" i="1" s="1"/>
  <c r="AC89" i="1" s="1"/>
  <c r="AC88" i="1" s="1"/>
  <c r="AC87" i="1" s="1"/>
  <c r="AC86" i="1" s="1"/>
  <c r="AC85" i="1" s="1"/>
  <c r="AC84" i="1" s="1"/>
  <c r="AC83" i="1" s="1"/>
  <c r="AC82" i="1" s="1"/>
  <c r="AC81" i="1" s="1"/>
  <c r="AC80" i="1" s="1"/>
  <c r="AC79" i="1" s="1"/>
  <c r="AC78" i="1" s="1"/>
  <c r="AC77" i="1" s="1"/>
  <c r="AC76" i="1" s="1"/>
  <c r="AC75" i="1" s="1"/>
  <c r="AC74" i="1" s="1"/>
  <c r="AC73" i="1" s="1"/>
  <c r="AC72" i="1" s="1"/>
  <c r="AC71" i="1" s="1"/>
  <c r="AC70" i="1" s="1"/>
  <c r="AC69" i="1" s="1"/>
  <c r="AC68" i="1" s="1"/>
  <c r="AC67" i="1" s="1"/>
  <c r="AC66" i="1" s="1"/>
  <c r="AC65" i="1" s="1"/>
  <c r="AC64" i="1" s="1"/>
  <c r="AC63" i="1" s="1"/>
  <c r="AC62" i="1" s="1"/>
  <c r="AC61" i="1" s="1"/>
  <c r="AC60" i="1" s="1"/>
  <c r="AC59" i="1" s="1"/>
  <c r="AC58" i="1" s="1"/>
  <c r="AC57" i="1" s="1"/>
  <c r="AC56" i="1" s="1"/>
  <c r="AC55" i="1" s="1"/>
  <c r="AC54" i="1" s="1"/>
  <c r="AC53" i="1" s="1"/>
  <c r="AC52" i="1" s="1"/>
  <c r="AC51" i="1" s="1"/>
  <c r="AC50" i="1" s="1"/>
  <c r="AC49" i="1" s="1"/>
  <c r="AC48" i="1" s="1"/>
  <c r="AC47" i="1" s="1"/>
  <c r="AC46" i="1" s="1"/>
  <c r="AC45" i="1" s="1"/>
  <c r="AC44" i="1" s="1"/>
  <c r="AC43" i="1" s="1"/>
  <c r="AC42" i="1" s="1"/>
  <c r="AC41" i="1" s="1"/>
  <c r="AC40" i="1" s="1"/>
  <c r="AB102" i="1"/>
  <c r="AB101" i="1" s="1"/>
  <c r="AB100" i="1" s="1"/>
  <c r="AB99" i="1" s="1"/>
  <c r="AB98" i="1" s="1"/>
  <c r="AB97" i="1" s="1"/>
  <c r="AB96" i="1" s="1"/>
  <c r="AB95" i="1" s="1"/>
  <c r="AB94" i="1" s="1"/>
  <c r="AB93" i="1" s="1"/>
  <c r="AB92" i="1" s="1"/>
  <c r="AB91" i="1" s="1"/>
  <c r="AB90" i="1" s="1"/>
  <c r="AB89" i="1" s="1"/>
  <c r="AB88" i="1" s="1"/>
  <c r="AB87" i="1" s="1"/>
  <c r="AB86" i="1" s="1"/>
  <c r="AB85" i="1" s="1"/>
  <c r="AB84" i="1" s="1"/>
  <c r="AB83" i="1" s="1"/>
  <c r="AB82" i="1" s="1"/>
  <c r="AB81" i="1" s="1"/>
  <c r="AB80" i="1" s="1"/>
  <c r="AB79" i="1" s="1"/>
  <c r="AB78" i="1" s="1"/>
  <c r="AB77" i="1" s="1"/>
  <c r="AB76" i="1" s="1"/>
  <c r="AB75" i="1" s="1"/>
  <c r="AB74" i="1" s="1"/>
  <c r="AB73" i="1" s="1"/>
  <c r="AB72" i="1" s="1"/>
  <c r="AB71" i="1" s="1"/>
  <c r="AB70" i="1" s="1"/>
  <c r="AB69" i="1" s="1"/>
  <c r="AB68" i="1" s="1"/>
  <c r="AB67" i="1" s="1"/>
  <c r="AB66" i="1" s="1"/>
  <c r="AB65" i="1" s="1"/>
  <c r="AB64" i="1" s="1"/>
  <c r="AB63" i="1" s="1"/>
  <c r="AB62" i="1" s="1"/>
  <c r="AB61" i="1" s="1"/>
  <c r="AB60" i="1" s="1"/>
  <c r="AB59" i="1" s="1"/>
  <c r="AB58" i="1" s="1"/>
  <c r="AB57" i="1" s="1"/>
  <c r="AB56" i="1" s="1"/>
  <c r="AB55" i="1" s="1"/>
  <c r="AB54" i="1" s="1"/>
  <c r="AB53" i="1" s="1"/>
  <c r="AB52" i="1" s="1"/>
  <c r="AB51" i="1" s="1"/>
  <c r="AB50" i="1" s="1"/>
  <c r="AB49" i="1" s="1"/>
  <c r="AB48" i="1" s="1"/>
  <c r="AB47" i="1" s="1"/>
  <c r="AB46" i="1" s="1"/>
  <c r="AB45" i="1" s="1"/>
  <c r="AB44" i="1" s="1"/>
  <c r="AB43" i="1" s="1"/>
  <c r="AB42" i="1" s="1"/>
  <c r="AB41" i="1" s="1"/>
  <c r="AB40" i="1" s="1"/>
  <c r="AB39" i="1" s="1"/>
  <c r="AB38" i="1" s="1"/>
  <c r="AB37" i="1" s="1"/>
  <c r="AB36" i="1" s="1"/>
  <c r="AB35" i="1" s="1"/>
  <c r="AB34" i="1" s="1"/>
  <c r="AB33" i="1" s="1"/>
  <c r="AB32" i="1" s="1"/>
  <c r="AB31" i="1" s="1"/>
  <c r="Z102" i="1"/>
  <c r="Z101" i="1" s="1"/>
  <c r="Z100" i="1" s="1"/>
  <c r="Z99" i="1" s="1"/>
  <c r="Z98" i="1" s="1"/>
  <c r="Z97" i="1" s="1"/>
  <c r="Z96" i="1" s="1"/>
  <c r="Z95" i="1" s="1"/>
  <c r="Z94" i="1" s="1"/>
  <c r="Z93" i="1" s="1"/>
  <c r="Z92" i="1" s="1"/>
  <c r="Z91" i="1" s="1"/>
  <c r="Z90" i="1" s="1"/>
  <c r="Z89" i="1" s="1"/>
  <c r="Z88" i="1" s="1"/>
  <c r="Z87" i="1" s="1"/>
  <c r="Z86" i="1" s="1"/>
  <c r="Z85" i="1" s="1"/>
  <c r="Z84" i="1" s="1"/>
  <c r="Z83" i="1" s="1"/>
  <c r="Z82" i="1" s="1"/>
  <c r="Z81" i="1" s="1"/>
  <c r="Z80" i="1" s="1"/>
  <c r="Z79" i="1" s="1"/>
  <c r="Z78" i="1" s="1"/>
  <c r="Z77" i="1" s="1"/>
  <c r="Z76" i="1" s="1"/>
  <c r="Z75" i="1" s="1"/>
  <c r="Z74" i="1" s="1"/>
  <c r="Z73" i="1" s="1"/>
  <c r="Z72" i="1" s="1"/>
  <c r="Z71" i="1" s="1"/>
  <c r="Z70" i="1" s="1"/>
  <c r="Z69" i="1" s="1"/>
  <c r="Z68" i="1" s="1"/>
  <c r="Z67" i="1" s="1"/>
  <c r="Z66" i="1" s="1"/>
  <c r="Z65" i="1" s="1"/>
  <c r="Z64" i="1" s="1"/>
  <c r="Z63" i="1" s="1"/>
  <c r="Z62" i="1" s="1"/>
  <c r="Z61" i="1" s="1"/>
  <c r="Z60" i="1" s="1"/>
  <c r="Z59" i="1" s="1"/>
  <c r="Z58" i="1" s="1"/>
  <c r="Z57" i="1" s="1"/>
  <c r="Z56" i="1" s="1"/>
  <c r="Z55" i="1" s="1"/>
  <c r="Z54" i="1" s="1"/>
  <c r="Z53" i="1" s="1"/>
  <c r="Z52" i="1" s="1"/>
  <c r="Z51" i="1" s="1"/>
  <c r="Z50" i="1" s="1"/>
  <c r="Z49" i="1" s="1"/>
  <c r="Z48" i="1" s="1"/>
  <c r="Z47" i="1" s="1"/>
  <c r="Z46" i="1" s="1"/>
  <c r="Z45" i="1" s="1"/>
  <c r="Z44" i="1" s="1"/>
  <c r="Z43" i="1" s="1"/>
  <c r="Z42" i="1" s="1"/>
  <c r="Z41" i="1" s="1"/>
  <c r="Z40" i="1" s="1"/>
  <c r="Z39" i="1" s="1"/>
  <c r="Z38" i="1" s="1"/>
  <c r="Z37" i="1" s="1"/>
  <c r="Z36" i="1" s="1"/>
  <c r="Z35" i="1" s="1"/>
  <c r="Z34" i="1" s="1"/>
  <c r="Z33" i="1" s="1"/>
  <c r="Z32" i="1" s="1"/>
  <c r="Z31" i="1" s="1"/>
  <c r="Z30" i="1" s="1"/>
  <c r="Z29" i="1" s="1"/>
  <c r="Z28" i="1" s="1"/>
  <c r="Z27" i="1" s="1"/>
  <c r="Z26" i="1" s="1"/>
  <c r="Z25" i="1" s="1"/>
  <c r="Z24" i="1" s="1"/>
  <c r="Z23" i="1" s="1"/>
  <c r="Z22" i="1" s="1"/>
  <c r="Z21" i="1" s="1"/>
  <c r="Z20" i="1" s="1"/>
  <c r="Z19" i="1" s="1"/>
  <c r="Z18" i="1" s="1"/>
  <c r="Z17" i="1" s="1"/>
  <c r="Z16" i="1" s="1"/>
  <c r="AF102" i="1"/>
  <c r="AF101" i="1" s="1"/>
  <c r="AF100" i="1" s="1"/>
  <c r="AF99" i="1" s="1"/>
  <c r="AF98" i="1" s="1"/>
  <c r="AF97" i="1" s="1"/>
  <c r="AF96" i="1" s="1"/>
  <c r="AF95" i="1" s="1"/>
  <c r="AF94" i="1" s="1"/>
  <c r="AF93" i="1" s="1"/>
  <c r="AF92" i="1" s="1"/>
  <c r="AF91" i="1" s="1"/>
  <c r="AF90" i="1" s="1"/>
  <c r="AF89" i="1" s="1"/>
  <c r="AE102" i="1"/>
  <c r="AE101" i="1" s="1"/>
  <c r="AE100" i="1" s="1"/>
  <c r="AE99" i="1" s="1"/>
  <c r="AE98" i="1" s="1"/>
  <c r="AE97" i="1" s="1"/>
  <c r="AE96" i="1" s="1"/>
  <c r="AE95" i="1" s="1"/>
  <c r="AE94" i="1" s="1"/>
  <c r="AE93" i="1" s="1"/>
  <c r="AE92" i="1" s="1"/>
  <c r="AE91" i="1" s="1"/>
  <c r="AE90" i="1" s="1"/>
  <c r="AE89" i="1" s="1"/>
  <c r="AE88" i="1" s="1"/>
  <c r="AE87" i="1" s="1"/>
  <c r="AE86" i="1" s="1"/>
  <c r="AE85" i="1" s="1"/>
  <c r="AE84" i="1" s="1"/>
  <c r="AE83" i="1" s="1"/>
  <c r="AE82" i="1" s="1"/>
  <c r="AE81" i="1" s="1"/>
  <c r="AE80" i="1" s="1"/>
  <c r="AE79" i="1" s="1"/>
  <c r="AE78" i="1" s="1"/>
  <c r="AE77" i="1" s="1"/>
  <c r="AE76" i="1" s="1"/>
  <c r="AE75" i="1" s="1"/>
  <c r="AE74" i="1" s="1"/>
  <c r="AE73" i="1" s="1"/>
  <c r="AE72" i="1" s="1"/>
  <c r="AA102" i="1"/>
  <c r="AA101" i="1" s="1"/>
  <c r="AA100" i="1" s="1"/>
  <c r="AA99" i="1" s="1"/>
  <c r="AA98" i="1" s="1"/>
  <c r="AA97" i="1" s="1"/>
  <c r="AA96" i="1" s="1"/>
  <c r="AA95" i="1" s="1"/>
  <c r="AA94" i="1" s="1"/>
  <c r="AA93" i="1" s="1"/>
  <c r="AA92" i="1" s="1"/>
  <c r="AA91" i="1" s="1"/>
  <c r="AA90" i="1" s="1"/>
  <c r="AA89" i="1" s="1"/>
  <c r="AA88" i="1" s="1"/>
  <c r="AA87" i="1" s="1"/>
  <c r="AA86" i="1" s="1"/>
  <c r="AA85" i="1" s="1"/>
  <c r="AA84" i="1" s="1"/>
  <c r="AA83" i="1" s="1"/>
  <c r="AA82" i="1" s="1"/>
  <c r="AA81" i="1" s="1"/>
  <c r="AA80" i="1" s="1"/>
  <c r="AA79" i="1" s="1"/>
  <c r="AA78" i="1" s="1"/>
  <c r="AA77" i="1" s="1"/>
  <c r="AA76" i="1" s="1"/>
  <c r="AA75" i="1" s="1"/>
  <c r="AA74" i="1" s="1"/>
  <c r="AA73" i="1" s="1"/>
  <c r="AA72" i="1" s="1"/>
  <c r="AA71" i="1" s="1"/>
  <c r="AA70" i="1" s="1"/>
  <c r="AA69" i="1" s="1"/>
  <c r="AA68" i="1" s="1"/>
  <c r="AA67" i="1" s="1"/>
  <c r="AA66" i="1" s="1"/>
  <c r="AA65" i="1" s="1"/>
  <c r="AA64" i="1" s="1"/>
  <c r="AA63" i="1" s="1"/>
  <c r="AA62" i="1" s="1"/>
  <c r="AA61" i="1" s="1"/>
  <c r="AA60" i="1" s="1"/>
  <c r="AA59" i="1" s="1"/>
  <c r="AA58" i="1" s="1"/>
  <c r="AA57" i="1" s="1"/>
  <c r="AA56" i="1" s="1"/>
  <c r="AA55" i="1" s="1"/>
  <c r="AA54" i="1" s="1"/>
  <c r="AA53" i="1" s="1"/>
  <c r="AA52" i="1" s="1"/>
  <c r="AA51" i="1" s="1"/>
  <c r="AA50" i="1" s="1"/>
  <c r="AA49" i="1" s="1"/>
  <c r="AA48" i="1" s="1"/>
  <c r="AA47" i="1" s="1"/>
  <c r="AA46" i="1" s="1"/>
  <c r="AA45" i="1" s="1"/>
  <c r="AA44" i="1" s="1"/>
  <c r="AA43" i="1" s="1"/>
  <c r="AA42" i="1" s="1"/>
  <c r="AA41" i="1" s="1"/>
  <c r="AA40" i="1" s="1"/>
  <c r="AA39" i="1" s="1"/>
  <c r="AA38" i="1" s="1"/>
  <c r="AA37" i="1" s="1"/>
  <c r="AA36" i="1" s="1"/>
  <c r="AA35" i="1" s="1"/>
  <c r="AA34" i="1" s="1"/>
  <c r="AA33" i="1" s="1"/>
  <c r="AA32" i="1" s="1"/>
  <c r="AA31" i="1" s="1"/>
  <c r="AA30" i="1" s="1"/>
  <c r="AA29" i="1" s="1"/>
  <c r="AA28" i="1" s="1"/>
  <c r="AA27" i="1" s="1"/>
  <c r="AA26" i="1" s="1"/>
  <c r="AA25" i="1" s="1"/>
  <c r="AA24" i="1" s="1"/>
  <c r="AA23" i="1" s="1"/>
  <c r="AS102" i="1"/>
  <c r="AS101" i="1" s="1"/>
  <c r="AS100" i="1" s="1"/>
  <c r="AS99" i="1" s="1"/>
  <c r="AS98" i="1" s="1"/>
  <c r="AS97" i="1" s="1"/>
  <c r="AS96" i="1" s="1"/>
  <c r="AS95" i="1" s="1"/>
  <c r="AS94" i="1" s="1"/>
  <c r="AS93" i="1" s="1"/>
  <c r="AS92" i="1" s="1"/>
  <c r="AS91" i="1" s="1"/>
  <c r="AS90" i="1" s="1"/>
  <c r="AS89" i="1" s="1"/>
  <c r="AS88" i="1" s="1"/>
  <c r="AS87" i="1" s="1"/>
  <c r="AS86" i="1" s="1"/>
  <c r="AS85" i="1" s="1"/>
  <c r="AS84" i="1" s="1"/>
  <c r="AS83" i="1" s="1"/>
  <c r="AS82" i="1" s="1"/>
  <c r="AS81" i="1" s="1"/>
  <c r="AS80" i="1" s="1"/>
  <c r="AS79" i="1" s="1"/>
  <c r="AS78" i="1" s="1"/>
  <c r="AS77" i="1" s="1"/>
  <c r="AS76" i="1" s="1"/>
  <c r="AS75" i="1" s="1"/>
  <c r="AS74" i="1" s="1"/>
  <c r="AS73" i="1" s="1"/>
  <c r="AS72" i="1" s="1"/>
  <c r="AS71" i="1" s="1"/>
  <c r="AS70" i="1" s="1"/>
  <c r="AS69" i="1" s="1"/>
  <c r="AS68" i="1" s="1"/>
  <c r="AS67" i="1" s="1"/>
  <c r="AS66" i="1" s="1"/>
  <c r="AS65" i="1" s="1"/>
  <c r="AS64" i="1" s="1"/>
  <c r="AS63" i="1" s="1"/>
  <c r="AS62" i="1" s="1"/>
  <c r="AS61" i="1" s="1"/>
  <c r="AS60" i="1" s="1"/>
  <c r="AS59" i="1" s="1"/>
  <c r="AS58" i="1" s="1"/>
  <c r="AS57" i="1" s="1"/>
  <c r="AS56" i="1" s="1"/>
  <c r="AS55" i="1" s="1"/>
  <c r="AS54" i="1" s="1"/>
  <c r="AS53" i="1" s="1"/>
  <c r="AS52" i="1" s="1"/>
  <c r="AS51" i="1" s="1"/>
  <c r="AS50" i="1" s="1"/>
  <c r="AS49" i="1" s="1"/>
  <c r="AS48" i="1" s="1"/>
  <c r="AS47" i="1" s="1"/>
  <c r="AS46" i="1" s="1"/>
  <c r="AS45" i="1" s="1"/>
  <c r="AS44" i="1" s="1"/>
  <c r="AS43" i="1" s="1"/>
  <c r="AS42" i="1" s="1"/>
  <c r="AS41" i="1" s="1"/>
  <c r="AS40" i="1" s="1"/>
  <c r="AS39" i="1" s="1"/>
  <c r="AS38" i="1" s="1"/>
  <c r="AS37" i="1" s="1"/>
  <c r="AS36" i="1" s="1"/>
  <c r="AS35" i="1" s="1"/>
  <c r="AS34" i="1" s="1"/>
  <c r="AS33" i="1" s="1"/>
  <c r="AS32" i="1" s="1"/>
  <c r="AS31" i="1" s="1"/>
  <c r="AS30" i="1" s="1"/>
  <c r="AS29" i="1" s="1"/>
  <c r="AS28" i="1" s="1"/>
  <c r="AS27" i="1" s="1"/>
  <c r="AS26" i="1" s="1"/>
  <c r="AS25" i="1" s="1"/>
  <c r="AS24" i="1" s="1"/>
  <c r="AS23" i="1" s="1"/>
  <c r="AS22" i="1" s="1"/>
  <c r="AS21" i="1" s="1"/>
  <c r="AS20" i="1" s="1"/>
  <c r="AS19" i="1" s="1"/>
  <c r="AS18" i="1" s="1"/>
  <c r="AS17" i="1" s="1"/>
  <c r="AS16" i="1" s="1"/>
  <c r="AS15" i="1" s="1"/>
  <c r="AS14" i="1" s="1"/>
  <c r="AS13" i="1" s="1"/>
  <c r="AS12" i="1" s="1"/>
  <c r="AS11" i="1" s="1"/>
  <c r="AS10" i="1" s="1"/>
  <c r="AS9" i="1" s="1"/>
  <c r="AS8" i="1" s="1"/>
  <c r="AS7" i="1" s="1"/>
  <c r="AS6" i="1" s="1"/>
  <c r="AS5" i="1" s="1"/>
  <c r="AP102" i="1"/>
  <c r="S94" i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K94" i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O94" i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W94" i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L94" i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H94" i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M101" i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I94" i="1"/>
  <c r="I95" i="1" s="1"/>
  <c r="I96" i="1" s="1"/>
  <c r="I97" i="1" s="1"/>
  <c r="I98" i="1" s="1"/>
  <c r="I99" i="1" s="1"/>
  <c r="AR101" i="1"/>
  <c r="AR100" i="1" s="1"/>
  <c r="AR99" i="1" s="1"/>
  <c r="AR98" i="1" s="1"/>
  <c r="AR97" i="1" s="1"/>
  <c r="AR96" i="1" s="1"/>
  <c r="AR95" i="1" s="1"/>
  <c r="AR94" i="1" s="1"/>
  <c r="AR93" i="1" s="1"/>
  <c r="AR92" i="1" s="1"/>
  <c r="AR91" i="1" s="1"/>
  <c r="AR90" i="1" s="1"/>
  <c r="AR89" i="1" s="1"/>
  <c r="AR88" i="1" s="1"/>
  <c r="AR87" i="1" s="1"/>
  <c r="AR86" i="1" s="1"/>
  <c r="AR85" i="1" s="1"/>
  <c r="AR84" i="1" s="1"/>
  <c r="AR83" i="1" s="1"/>
  <c r="AR82" i="1" s="1"/>
  <c r="AR81" i="1" s="1"/>
  <c r="AR80" i="1" s="1"/>
  <c r="AR79" i="1" s="1"/>
  <c r="AR78" i="1" s="1"/>
  <c r="AR77" i="1" s="1"/>
  <c r="AR76" i="1" s="1"/>
  <c r="AR75" i="1" s="1"/>
  <c r="AR74" i="1" s="1"/>
  <c r="AR73" i="1" s="1"/>
  <c r="AR72" i="1" s="1"/>
  <c r="AR71" i="1" s="1"/>
  <c r="AR70" i="1" s="1"/>
  <c r="AR69" i="1" s="1"/>
  <c r="AR68" i="1" s="1"/>
  <c r="AR67" i="1" s="1"/>
  <c r="AR66" i="1" s="1"/>
  <c r="AR65" i="1" s="1"/>
  <c r="AR64" i="1" s="1"/>
  <c r="AR63" i="1" s="1"/>
  <c r="AR62" i="1" s="1"/>
  <c r="AR61" i="1" s="1"/>
  <c r="AR60" i="1" s="1"/>
  <c r="AR59" i="1" s="1"/>
  <c r="AR58" i="1" s="1"/>
  <c r="AR57" i="1" s="1"/>
  <c r="AR56" i="1" s="1"/>
  <c r="AR55" i="1" s="1"/>
  <c r="AR54" i="1" s="1"/>
  <c r="AR53" i="1" s="1"/>
  <c r="AR52" i="1" s="1"/>
  <c r="AR51" i="1" s="1"/>
  <c r="AR50" i="1" s="1"/>
  <c r="AR49" i="1" s="1"/>
  <c r="AR48" i="1" s="1"/>
  <c r="AR47" i="1" s="1"/>
  <c r="AR46" i="1" s="1"/>
  <c r="AR45" i="1" s="1"/>
  <c r="AR44" i="1" s="1"/>
  <c r="AR43" i="1" s="1"/>
  <c r="AR42" i="1" s="1"/>
  <c r="AR41" i="1" s="1"/>
  <c r="AR40" i="1" s="1"/>
  <c r="AR39" i="1" s="1"/>
  <c r="AR38" i="1" s="1"/>
  <c r="AR37" i="1" s="1"/>
  <c r="AR36" i="1" s="1"/>
  <c r="AR35" i="1" s="1"/>
  <c r="AR34" i="1" s="1"/>
  <c r="AR33" i="1" s="1"/>
  <c r="AR32" i="1" s="1"/>
  <c r="AR31" i="1" s="1"/>
  <c r="AR30" i="1" s="1"/>
  <c r="AR29" i="1" s="1"/>
  <c r="AR28" i="1" s="1"/>
  <c r="AR27" i="1" s="1"/>
  <c r="AR26" i="1" s="1"/>
  <c r="AR25" i="1" s="1"/>
  <c r="AR24" i="1" s="1"/>
  <c r="AR23" i="1" s="1"/>
  <c r="AR22" i="1" s="1"/>
  <c r="AR21" i="1" s="1"/>
  <c r="AR20" i="1" s="1"/>
  <c r="AR19" i="1" s="1"/>
  <c r="AR18" i="1" s="1"/>
  <c r="AR17" i="1" s="1"/>
  <c r="AR16" i="1" s="1"/>
  <c r="AR15" i="1" s="1"/>
  <c r="AR14" i="1" s="1"/>
  <c r="AR13" i="1" s="1"/>
  <c r="AR12" i="1" s="1"/>
  <c r="AR11" i="1" s="1"/>
  <c r="AR10" i="1" s="1"/>
  <c r="AR9" i="1" s="1"/>
  <c r="AR8" i="1" s="1"/>
  <c r="AR7" i="1" s="1"/>
  <c r="AR6" i="1" s="1"/>
  <c r="AR5" i="1" s="1"/>
  <c r="AR177" i="1" s="1"/>
  <c r="AR176" i="1" s="1"/>
  <c r="AR175" i="1" s="1"/>
  <c r="AR174" i="1" s="1"/>
  <c r="AR173" i="1" s="1"/>
  <c r="AR172" i="1" s="1"/>
  <c r="AR171" i="1" s="1"/>
  <c r="AR170" i="1" s="1"/>
  <c r="AR169" i="1" s="1"/>
  <c r="AR168" i="1" s="1"/>
  <c r="AR167" i="1" s="1"/>
  <c r="AH94" i="1"/>
  <c r="AH93" i="1" s="1"/>
  <c r="AH92" i="1" s="1"/>
  <c r="AH91" i="1" s="1"/>
  <c r="AH90" i="1" s="1"/>
  <c r="AH89" i="1" s="1"/>
  <c r="AH88" i="1" s="1"/>
  <c r="AH87" i="1" s="1"/>
  <c r="AH86" i="1" s="1"/>
  <c r="AH85" i="1" s="1"/>
  <c r="AH84" i="1" s="1"/>
  <c r="AH83" i="1" s="1"/>
  <c r="AH82" i="1" s="1"/>
  <c r="AH81" i="1" s="1"/>
  <c r="AH80" i="1" s="1"/>
  <c r="AH79" i="1" s="1"/>
  <c r="AH78" i="1" s="1"/>
  <c r="AH77" i="1" s="1"/>
  <c r="AH76" i="1" s="1"/>
  <c r="AH75" i="1" s="1"/>
  <c r="AH74" i="1" s="1"/>
  <c r="AH73" i="1" s="1"/>
  <c r="AH72" i="1" s="1"/>
  <c r="AH71" i="1" s="1"/>
  <c r="AH70" i="1" s="1"/>
  <c r="AH69" i="1" s="1"/>
  <c r="AH68" i="1" s="1"/>
  <c r="AH67" i="1" s="1"/>
  <c r="AH66" i="1" s="1"/>
  <c r="AH65" i="1" s="1"/>
  <c r="AH64" i="1" s="1"/>
  <c r="AH63" i="1" s="1"/>
  <c r="AH62" i="1" s="1"/>
  <c r="AH61" i="1" s="1"/>
  <c r="AH60" i="1" s="1"/>
  <c r="AH59" i="1" s="1"/>
  <c r="AH58" i="1" s="1"/>
  <c r="AH57" i="1" s="1"/>
  <c r="AH56" i="1" s="1"/>
  <c r="AH55" i="1" s="1"/>
  <c r="AH54" i="1" s="1"/>
  <c r="AH53" i="1" s="1"/>
  <c r="AH52" i="1" s="1"/>
  <c r="AH51" i="1" s="1"/>
  <c r="AH50" i="1" s="1"/>
  <c r="AH49" i="1" s="1"/>
  <c r="AH48" i="1" s="1"/>
  <c r="AH47" i="1" s="1"/>
  <c r="AH46" i="1" s="1"/>
  <c r="AH45" i="1" s="1"/>
  <c r="AH44" i="1" s="1"/>
  <c r="AH43" i="1" s="1"/>
  <c r="AH42" i="1" s="1"/>
  <c r="AH41" i="1" s="1"/>
  <c r="AH40" i="1" s="1"/>
  <c r="AH39" i="1" s="1"/>
  <c r="AH38" i="1" s="1"/>
  <c r="AH37" i="1" s="1"/>
  <c r="AH36" i="1" s="1"/>
  <c r="AH35" i="1" s="1"/>
  <c r="AH34" i="1" s="1"/>
  <c r="AH33" i="1" s="1"/>
  <c r="AH32" i="1" s="1"/>
  <c r="AH31" i="1" s="1"/>
  <c r="AH30" i="1" s="1"/>
  <c r="AH29" i="1" s="1"/>
  <c r="AH28" i="1" s="1"/>
  <c r="AH27" i="1" s="1"/>
  <c r="AH26" i="1" s="1"/>
  <c r="AH25" i="1" s="1"/>
  <c r="AH24" i="1" s="1"/>
  <c r="AH23" i="1" s="1"/>
  <c r="AH22" i="1" s="1"/>
  <c r="AH21" i="1" s="1"/>
  <c r="AH20" i="1" s="1"/>
  <c r="AH19" i="1" s="1"/>
  <c r="AH18" i="1" s="1"/>
  <c r="AH17" i="1" s="1"/>
  <c r="AH16" i="1" s="1"/>
  <c r="AH15" i="1" s="1"/>
  <c r="AH14" i="1" s="1"/>
  <c r="AH13" i="1" s="1"/>
  <c r="AH12" i="1" s="1"/>
  <c r="AH11" i="1" s="1"/>
  <c r="AH10" i="1" s="1"/>
  <c r="AH9" i="1" s="1"/>
  <c r="AH8" i="1" s="1"/>
  <c r="AH7" i="1" s="1"/>
  <c r="AH6" i="1" s="1"/>
  <c r="AH5" i="1" s="1"/>
  <c r="AH177" i="1" s="1"/>
  <c r="AH176" i="1" s="1"/>
  <c r="AH175" i="1" s="1"/>
  <c r="AH174" i="1" s="1"/>
  <c r="AH173" i="1" s="1"/>
  <c r="AH172" i="1" s="1"/>
  <c r="AH171" i="1" s="1"/>
  <c r="AH170" i="1" s="1"/>
  <c r="AH169" i="1" s="1"/>
  <c r="AH168" i="1" s="1"/>
  <c r="AH167" i="1" s="1"/>
  <c r="AH166" i="1" s="1"/>
  <c r="AH165" i="1" s="1"/>
  <c r="AH164" i="1" s="1"/>
  <c r="AH163" i="1" s="1"/>
  <c r="AH162" i="1" s="1"/>
  <c r="AH161" i="1" s="1"/>
  <c r="AH160" i="1" s="1"/>
  <c r="AH159" i="1" s="1"/>
  <c r="AH158" i="1" s="1"/>
  <c r="AH157" i="1" s="1"/>
  <c r="AH156" i="1" s="1"/>
  <c r="AH155" i="1" s="1"/>
  <c r="AH154" i="1" s="1"/>
  <c r="AH153" i="1" s="1"/>
  <c r="AH152" i="1" s="1"/>
  <c r="AH151" i="1" s="1"/>
  <c r="AH150" i="1" s="1"/>
  <c r="AH149" i="1" s="1"/>
  <c r="AH148" i="1" s="1"/>
  <c r="AH147" i="1" s="1"/>
  <c r="AH146" i="1" s="1"/>
  <c r="AH145" i="1" s="1"/>
  <c r="AH144" i="1" s="1"/>
  <c r="AH143" i="1" s="1"/>
  <c r="AH142" i="1" s="1"/>
  <c r="AH141" i="1" s="1"/>
  <c r="AH140" i="1" s="1"/>
  <c r="AH139" i="1" s="1"/>
  <c r="AH138" i="1" s="1"/>
  <c r="AH137" i="1" s="1"/>
  <c r="AH136" i="1" s="1"/>
  <c r="AH135" i="1" s="1"/>
  <c r="AH134" i="1" s="1"/>
  <c r="AH133" i="1" s="1"/>
  <c r="AH132" i="1" s="1"/>
  <c r="AH131" i="1" s="1"/>
  <c r="AH130" i="1" s="1"/>
  <c r="AH129" i="1" s="1"/>
  <c r="AH128" i="1" s="1"/>
  <c r="AH127" i="1" s="1"/>
  <c r="AH126" i="1" s="1"/>
  <c r="AH125" i="1" s="1"/>
  <c r="AH124" i="1" s="1"/>
  <c r="AH123" i="1" s="1"/>
  <c r="AH122" i="1" s="1"/>
  <c r="AH121" i="1" s="1"/>
  <c r="AH120" i="1" s="1"/>
  <c r="AH119" i="1" s="1"/>
  <c r="AH118" i="1" s="1"/>
  <c r="AH117" i="1" s="1"/>
  <c r="AH116" i="1" s="1"/>
  <c r="AH115" i="1" s="1"/>
  <c r="AH114" i="1" s="1"/>
  <c r="AH113" i="1" s="1"/>
  <c r="AH112" i="1" s="1"/>
  <c r="AH111" i="1" s="1"/>
  <c r="AH110" i="1" s="1"/>
  <c r="AH109" i="1" s="1"/>
  <c r="AH108" i="1" s="1"/>
  <c r="AH107" i="1" s="1"/>
  <c r="AH106" i="1" s="1"/>
  <c r="AH105" i="1" s="1"/>
  <c r="AH104" i="1" s="1"/>
  <c r="Y94" i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F94" i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N94" i="1"/>
  <c r="N95" i="1" s="1"/>
  <c r="N96" i="1" s="1"/>
  <c r="N97" i="1" s="1"/>
  <c r="N98" i="1" s="1"/>
  <c r="J94" i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X94" i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AP101" i="1"/>
  <c r="AP100" i="1" s="1"/>
  <c r="AP99" i="1" s="1"/>
  <c r="AP98" i="1" s="1"/>
  <c r="AP97" i="1" s="1"/>
  <c r="AP96" i="1" s="1"/>
  <c r="AP95" i="1" s="1"/>
  <c r="AP94" i="1" s="1"/>
  <c r="AP93" i="1" s="1"/>
  <c r="AP92" i="1" s="1"/>
  <c r="AP91" i="1" s="1"/>
  <c r="AP90" i="1" s="1"/>
  <c r="AP89" i="1" s="1"/>
  <c r="AP88" i="1" s="1"/>
  <c r="AP87" i="1" s="1"/>
  <c r="AP86" i="1" s="1"/>
  <c r="AP85" i="1" s="1"/>
  <c r="AP84" i="1" s="1"/>
  <c r="AP83" i="1" s="1"/>
  <c r="AP82" i="1" s="1"/>
  <c r="AP81" i="1" s="1"/>
  <c r="AP80" i="1" s="1"/>
  <c r="AP79" i="1" s="1"/>
  <c r="AP78" i="1" s="1"/>
  <c r="AP77" i="1" s="1"/>
  <c r="AP76" i="1" s="1"/>
  <c r="AP75" i="1" s="1"/>
  <c r="AP74" i="1" s="1"/>
  <c r="AP73" i="1" s="1"/>
  <c r="AP72" i="1" s="1"/>
  <c r="AP71" i="1" s="1"/>
  <c r="AP70" i="1" s="1"/>
  <c r="AP69" i="1" s="1"/>
  <c r="AP68" i="1" s="1"/>
  <c r="AP67" i="1" s="1"/>
  <c r="AP66" i="1" s="1"/>
  <c r="AP65" i="1" s="1"/>
  <c r="AP64" i="1" s="1"/>
  <c r="AP63" i="1" s="1"/>
  <c r="AP62" i="1" s="1"/>
  <c r="AP61" i="1" s="1"/>
  <c r="AP60" i="1" s="1"/>
  <c r="AP59" i="1" s="1"/>
  <c r="AP58" i="1" s="1"/>
  <c r="AP57" i="1" s="1"/>
  <c r="AP56" i="1" s="1"/>
  <c r="AP55" i="1" s="1"/>
  <c r="AP54" i="1" s="1"/>
  <c r="AP53" i="1" s="1"/>
  <c r="AP52" i="1" s="1"/>
  <c r="AP51" i="1" s="1"/>
  <c r="AP50" i="1" s="1"/>
  <c r="AP49" i="1" s="1"/>
  <c r="AP48" i="1" s="1"/>
  <c r="AP47" i="1" s="1"/>
  <c r="AP46" i="1" s="1"/>
  <c r="AP45" i="1" s="1"/>
  <c r="AP44" i="1" s="1"/>
  <c r="AP43" i="1" s="1"/>
  <c r="AP42" i="1" s="1"/>
  <c r="AP41" i="1" s="1"/>
  <c r="AP40" i="1" s="1"/>
  <c r="AP39" i="1" s="1"/>
  <c r="AP38" i="1" s="1"/>
  <c r="AP37" i="1" s="1"/>
  <c r="AP36" i="1" s="1"/>
  <c r="AP35" i="1" s="1"/>
  <c r="AP34" i="1" s="1"/>
  <c r="AP33" i="1" s="1"/>
  <c r="AP32" i="1" s="1"/>
  <c r="AP31" i="1" s="1"/>
  <c r="AP30" i="1" s="1"/>
  <c r="AP29" i="1" s="1"/>
  <c r="AP28" i="1" s="1"/>
  <c r="AP27" i="1" s="1"/>
  <c r="AP26" i="1" s="1"/>
  <c r="AP25" i="1" s="1"/>
  <c r="AP24" i="1" s="1"/>
  <c r="AP23" i="1" s="1"/>
  <c r="AP22" i="1" s="1"/>
  <c r="AP21" i="1" s="1"/>
  <c r="AP20" i="1" s="1"/>
  <c r="AP19" i="1" s="1"/>
  <c r="AP18" i="1" s="1"/>
  <c r="AP17" i="1" s="1"/>
  <c r="AP16" i="1" s="1"/>
  <c r="AP15" i="1" s="1"/>
  <c r="AP14" i="1" s="1"/>
  <c r="AP13" i="1" s="1"/>
  <c r="AP12" i="1" s="1"/>
  <c r="AP11" i="1" s="1"/>
  <c r="AP10" i="1" s="1"/>
  <c r="AP9" i="1" s="1"/>
  <c r="AP8" i="1" s="1"/>
  <c r="AP7" i="1" s="1"/>
  <c r="AP6" i="1" s="1"/>
  <c r="AP5" i="1" s="1"/>
  <c r="T95" i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P94" i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I100" i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U94" i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AJ102" i="1"/>
  <c r="AJ101" i="1" s="1"/>
  <c r="AJ100" i="1" s="1"/>
  <c r="AJ99" i="1" s="1"/>
  <c r="AJ98" i="1" s="1"/>
  <c r="AJ97" i="1" s="1"/>
  <c r="AJ96" i="1" s="1"/>
  <c r="AJ95" i="1" s="1"/>
  <c r="AJ94" i="1" s="1"/>
  <c r="AJ93" i="1" s="1"/>
  <c r="AJ92" i="1" s="1"/>
  <c r="AJ91" i="1" s="1"/>
  <c r="AJ90" i="1" s="1"/>
  <c r="AJ89" i="1" s="1"/>
  <c r="AJ88" i="1" s="1"/>
  <c r="AJ87" i="1" s="1"/>
  <c r="AJ86" i="1" s="1"/>
  <c r="AJ85" i="1" s="1"/>
  <c r="AJ84" i="1" s="1"/>
  <c r="AJ83" i="1" s="1"/>
  <c r="AJ82" i="1" s="1"/>
  <c r="AJ81" i="1" s="1"/>
  <c r="AJ80" i="1" s="1"/>
  <c r="AJ79" i="1" s="1"/>
  <c r="AJ78" i="1" s="1"/>
  <c r="AJ77" i="1" s="1"/>
  <c r="AJ76" i="1" s="1"/>
  <c r="AJ75" i="1" s="1"/>
  <c r="AJ74" i="1" s="1"/>
  <c r="AJ73" i="1" s="1"/>
  <c r="AJ72" i="1" s="1"/>
  <c r="AJ71" i="1" s="1"/>
  <c r="AJ70" i="1" s="1"/>
  <c r="AJ69" i="1" s="1"/>
  <c r="AJ68" i="1" s="1"/>
  <c r="AJ67" i="1" s="1"/>
  <c r="AJ66" i="1" s="1"/>
  <c r="AJ65" i="1" s="1"/>
  <c r="AJ64" i="1" s="1"/>
  <c r="AJ63" i="1" s="1"/>
  <c r="AJ62" i="1" s="1"/>
  <c r="AJ61" i="1" s="1"/>
  <c r="AJ60" i="1" s="1"/>
  <c r="AJ59" i="1" s="1"/>
  <c r="AJ58" i="1" s="1"/>
  <c r="AJ57" i="1" s="1"/>
  <c r="AJ56" i="1" s="1"/>
  <c r="AJ55" i="1" s="1"/>
  <c r="AJ54" i="1" s="1"/>
  <c r="AJ53" i="1" s="1"/>
  <c r="AJ52" i="1" s="1"/>
  <c r="AJ51" i="1" s="1"/>
  <c r="AJ50" i="1" s="1"/>
  <c r="AJ49" i="1" s="1"/>
  <c r="AJ48" i="1" s="1"/>
  <c r="AJ47" i="1" s="1"/>
  <c r="AJ46" i="1" s="1"/>
  <c r="AJ45" i="1" s="1"/>
  <c r="AJ44" i="1" s="1"/>
  <c r="AJ43" i="1" s="1"/>
  <c r="AJ42" i="1" s="1"/>
  <c r="AJ41" i="1" s="1"/>
  <c r="AJ40" i="1" s="1"/>
  <c r="AJ39" i="1" s="1"/>
  <c r="AJ38" i="1" s="1"/>
  <c r="AJ37" i="1" s="1"/>
  <c r="AJ36" i="1" s="1"/>
  <c r="AJ35" i="1" s="1"/>
  <c r="AJ34" i="1" s="1"/>
  <c r="AJ33" i="1" s="1"/>
  <c r="AJ32" i="1" s="1"/>
  <c r="AJ31" i="1" s="1"/>
  <c r="AJ30" i="1" s="1"/>
  <c r="AJ29" i="1" s="1"/>
  <c r="AJ28" i="1" s="1"/>
  <c r="AJ27" i="1" s="1"/>
  <c r="AJ26" i="1" s="1"/>
  <c r="AJ25" i="1" s="1"/>
  <c r="AJ24" i="1" s="1"/>
  <c r="AJ23" i="1" s="1"/>
  <c r="AJ22" i="1" s="1"/>
  <c r="AJ21" i="1" s="1"/>
  <c r="AJ20" i="1" s="1"/>
  <c r="AJ19" i="1" s="1"/>
  <c r="AJ18" i="1" s="1"/>
  <c r="AJ17" i="1" s="1"/>
  <c r="AJ16" i="1" s="1"/>
  <c r="AJ15" i="1" s="1"/>
  <c r="AJ14" i="1" s="1"/>
  <c r="AJ13" i="1" s="1"/>
  <c r="AJ12" i="1" s="1"/>
  <c r="AJ11" i="1" s="1"/>
  <c r="AJ10" i="1" s="1"/>
  <c r="AJ9" i="1" s="1"/>
  <c r="AJ8" i="1" s="1"/>
  <c r="AJ7" i="1" s="1"/>
  <c r="AJ6" i="1" s="1"/>
  <c r="AJ5" i="1" s="1"/>
  <c r="AJ177" i="1" s="1"/>
  <c r="AJ176" i="1" s="1"/>
  <c r="AJ175" i="1" s="1"/>
  <c r="AJ174" i="1" s="1"/>
  <c r="AJ173" i="1" s="1"/>
  <c r="AJ172" i="1" s="1"/>
  <c r="AJ171" i="1" s="1"/>
  <c r="AJ170" i="1" s="1"/>
  <c r="AJ169" i="1" s="1"/>
  <c r="AJ168" i="1" s="1"/>
  <c r="AJ167" i="1" s="1"/>
  <c r="AJ166" i="1" s="1"/>
  <c r="AJ165" i="1" s="1"/>
  <c r="AJ164" i="1" s="1"/>
  <c r="AJ163" i="1" s="1"/>
  <c r="AJ162" i="1" s="1"/>
  <c r="AJ161" i="1" s="1"/>
  <c r="AJ160" i="1" s="1"/>
  <c r="AJ159" i="1" s="1"/>
  <c r="AJ158" i="1" s="1"/>
  <c r="AJ157" i="1" s="1"/>
  <c r="AJ156" i="1" s="1"/>
  <c r="AJ155" i="1" s="1"/>
  <c r="AJ154" i="1" s="1"/>
  <c r="AJ153" i="1" s="1"/>
  <c r="AJ152" i="1" s="1"/>
  <c r="AJ151" i="1" s="1"/>
  <c r="AJ150" i="1" s="1"/>
  <c r="AJ149" i="1" s="1"/>
  <c r="AJ148" i="1" s="1"/>
  <c r="AJ147" i="1" s="1"/>
  <c r="AJ146" i="1" s="1"/>
  <c r="AJ145" i="1" s="1"/>
  <c r="AJ144" i="1" s="1"/>
  <c r="AJ143" i="1" s="1"/>
  <c r="AJ142" i="1" s="1"/>
  <c r="AJ141" i="1" s="1"/>
  <c r="AJ140" i="1" s="1"/>
  <c r="AJ139" i="1" s="1"/>
  <c r="AJ138" i="1" s="1"/>
  <c r="AJ137" i="1" s="1"/>
  <c r="AJ136" i="1" s="1"/>
  <c r="AJ135" i="1" s="1"/>
  <c r="AJ134" i="1" s="1"/>
  <c r="AJ133" i="1" s="1"/>
  <c r="AJ132" i="1" s="1"/>
  <c r="AJ131" i="1" s="1"/>
  <c r="AJ130" i="1" s="1"/>
  <c r="AJ129" i="1" s="1"/>
  <c r="AJ128" i="1" s="1"/>
  <c r="AJ127" i="1" s="1"/>
  <c r="AJ126" i="1" s="1"/>
  <c r="AJ125" i="1" s="1"/>
  <c r="AJ124" i="1" s="1"/>
  <c r="AJ123" i="1" s="1"/>
  <c r="AJ122" i="1" s="1"/>
  <c r="AJ121" i="1" s="1"/>
  <c r="AJ120" i="1" s="1"/>
  <c r="AJ119" i="1" s="1"/>
  <c r="AJ118" i="1" s="1"/>
  <c r="AJ117" i="1" s="1"/>
  <c r="AJ116" i="1" s="1"/>
  <c r="AJ115" i="1" s="1"/>
  <c r="AQ102" i="1"/>
  <c r="AQ101" i="1" s="1"/>
  <c r="AQ100" i="1" s="1"/>
  <c r="AQ99" i="1" s="1"/>
  <c r="AQ98" i="1" s="1"/>
  <c r="AQ97" i="1" s="1"/>
  <c r="AQ96" i="1" s="1"/>
  <c r="AQ95" i="1" s="1"/>
  <c r="AQ94" i="1" s="1"/>
  <c r="AQ93" i="1" s="1"/>
  <c r="AQ92" i="1" s="1"/>
  <c r="AQ91" i="1" s="1"/>
  <c r="AQ90" i="1" s="1"/>
  <c r="AQ89" i="1" s="1"/>
  <c r="AQ88" i="1" s="1"/>
  <c r="AQ87" i="1" s="1"/>
  <c r="AQ86" i="1" s="1"/>
  <c r="AQ85" i="1" s="1"/>
  <c r="AQ84" i="1" s="1"/>
  <c r="AQ83" i="1" s="1"/>
  <c r="AQ82" i="1" s="1"/>
  <c r="AQ81" i="1" s="1"/>
  <c r="AQ80" i="1" s="1"/>
  <c r="AQ79" i="1" s="1"/>
  <c r="AQ78" i="1" s="1"/>
  <c r="AQ77" i="1" s="1"/>
  <c r="AQ76" i="1" s="1"/>
  <c r="AQ75" i="1" s="1"/>
  <c r="AQ74" i="1" s="1"/>
  <c r="AQ73" i="1" s="1"/>
  <c r="AQ72" i="1" s="1"/>
  <c r="AQ71" i="1" s="1"/>
  <c r="AQ70" i="1" s="1"/>
  <c r="AQ69" i="1" s="1"/>
  <c r="AQ68" i="1" s="1"/>
  <c r="AQ67" i="1" s="1"/>
  <c r="AQ66" i="1" s="1"/>
  <c r="AQ65" i="1" s="1"/>
  <c r="AQ64" i="1" s="1"/>
  <c r="AQ63" i="1" s="1"/>
  <c r="AQ62" i="1" s="1"/>
  <c r="AQ61" i="1" s="1"/>
  <c r="AQ60" i="1" s="1"/>
  <c r="AQ59" i="1" s="1"/>
  <c r="AQ58" i="1" s="1"/>
  <c r="AQ57" i="1" s="1"/>
  <c r="AQ56" i="1" s="1"/>
  <c r="AQ55" i="1" s="1"/>
  <c r="AQ54" i="1" s="1"/>
  <c r="AQ53" i="1" s="1"/>
  <c r="AQ52" i="1" s="1"/>
  <c r="AQ51" i="1" s="1"/>
  <c r="AQ50" i="1" s="1"/>
  <c r="AQ49" i="1" s="1"/>
  <c r="AQ48" i="1" s="1"/>
  <c r="AQ47" i="1" s="1"/>
  <c r="AQ46" i="1" s="1"/>
  <c r="AQ45" i="1" s="1"/>
  <c r="AQ44" i="1" s="1"/>
  <c r="AQ43" i="1" s="1"/>
  <c r="AQ42" i="1" s="1"/>
  <c r="AQ41" i="1" s="1"/>
  <c r="AQ40" i="1" s="1"/>
  <c r="AQ39" i="1" s="1"/>
  <c r="AQ38" i="1" s="1"/>
  <c r="AQ37" i="1" s="1"/>
  <c r="AQ36" i="1" s="1"/>
  <c r="AQ35" i="1" s="1"/>
  <c r="AQ34" i="1" s="1"/>
  <c r="AQ33" i="1" s="1"/>
  <c r="AQ32" i="1" s="1"/>
  <c r="AQ31" i="1" s="1"/>
  <c r="AQ30" i="1" s="1"/>
  <c r="AQ29" i="1" s="1"/>
  <c r="AQ28" i="1" s="1"/>
  <c r="AQ27" i="1" s="1"/>
  <c r="AQ26" i="1" s="1"/>
  <c r="AQ25" i="1" s="1"/>
  <c r="AQ24" i="1" s="1"/>
  <c r="AQ23" i="1" s="1"/>
  <c r="AQ22" i="1" s="1"/>
  <c r="AQ21" i="1" s="1"/>
  <c r="AQ20" i="1" s="1"/>
  <c r="AQ19" i="1" s="1"/>
  <c r="AQ18" i="1" s="1"/>
  <c r="AQ17" i="1" s="1"/>
  <c r="AQ16" i="1" s="1"/>
  <c r="AQ15" i="1" s="1"/>
  <c r="AQ14" i="1" s="1"/>
  <c r="AQ13" i="1" s="1"/>
  <c r="AQ12" i="1" s="1"/>
  <c r="AQ11" i="1" s="1"/>
  <c r="AQ10" i="1" s="1"/>
  <c r="AQ9" i="1" s="1"/>
  <c r="AQ8" i="1" s="1"/>
  <c r="AQ7" i="1" s="1"/>
  <c r="AQ6" i="1" s="1"/>
  <c r="AQ5" i="1" s="1"/>
  <c r="AQ177" i="1" s="1"/>
  <c r="AQ176" i="1" s="1"/>
  <c r="AQ175" i="1" s="1"/>
  <c r="AQ174" i="1" s="1"/>
  <c r="AQ173" i="1" s="1"/>
  <c r="AQ172" i="1" s="1"/>
  <c r="AQ171" i="1" s="1"/>
  <c r="AQ170" i="1" s="1"/>
  <c r="AQ169" i="1" s="1"/>
  <c r="AQ168" i="1" s="1"/>
  <c r="AQ167" i="1" s="1"/>
  <c r="AQ166" i="1" s="1"/>
  <c r="AQ165" i="1" s="1"/>
  <c r="AQ164" i="1" s="1"/>
  <c r="AQ163" i="1" s="1"/>
  <c r="AQ162" i="1" s="1"/>
  <c r="AL102" i="1"/>
  <c r="AL101" i="1" s="1"/>
  <c r="AL100" i="1" s="1"/>
  <c r="AL99" i="1" s="1"/>
  <c r="AL98" i="1" s="1"/>
  <c r="AL97" i="1" s="1"/>
  <c r="AL96" i="1" s="1"/>
  <c r="AL95" i="1" s="1"/>
  <c r="AL94" i="1" s="1"/>
  <c r="AL93" i="1" s="1"/>
  <c r="AL92" i="1" s="1"/>
  <c r="AL91" i="1" s="1"/>
  <c r="AL90" i="1" s="1"/>
  <c r="AL89" i="1" s="1"/>
  <c r="AL88" i="1" s="1"/>
  <c r="AL87" i="1" s="1"/>
  <c r="AL86" i="1" s="1"/>
  <c r="AL85" i="1" s="1"/>
  <c r="AL84" i="1" s="1"/>
  <c r="AL83" i="1" s="1"/>
  <c r="AL82" i="1" s="1"/>
  <c r="AL81" i="1" s="1"/>
  <c r="AL80" i="1" s="1"/>
  <c r="AL79" i="1" s="1"/>
  <c r="AL78" i="1" s="1"/>
  <c r="AL77" i="1" s="1"/>
  <c r="AL76" i="1" s="1"/>
  <c r="AL75" i="1" s="1"/>
  <c r="AL74" i="1" s="1"/>
  <c r="AL73" i="1" s="1"/>
  <c r="AL72" i="1" s="1"/>
  <c r="AL71" i="1" s="1"/>
  <c r="AL70" i="1" s="1"/>
  <c r="AL69" i="1" s="1"/>
  <c r="AL68" i="1" s="1"/>
  <c r="AL67" i="1" s="1"/>
  <c r="AL66" i="1" s="1"/>
  <c r="AL65" i="1" s="1"/>
  <c r="AL64" i="1" s="1"/>
  <c r="AL63" i="1" s="1"/>
  <c r="AL62" i="1" s="1"/>
  <c r="AL61" i="1" s="1"/>
  <c r="AL60" i="1" s="1"/>
  <c r="AL59" i="1" s="1"/>
  <c r="AL58" i="1" s="1"/>
  <c r="AL57" i="1" s="1"/>
  <c r="AL56" i="1" s="1"/>
  <c r="AL55" i="1" s="1"/>
  <c r="AL54" i="1" s="1"/>
  <c r="AL53" i="1" s="1"/>
  <c r="AL52" i="1" s="1"/>
  <c r="AL51" i="1" s="1"/>
  <c r="AL50" i="1" s="1"/>
  <c r="AL49" i="1" s="1"/>
  <c r="AL48" i="1" s="1"/>
  <c r="AL47" i="1" s="1"/>
  <c r="AL46" i="1" s="1"/>
  <c r="AL45" i="1" s="1"/>
  <c r="AL44" i="1" s="1"/>
  <c r="AL43" i="1" s="1"/>
  <c r="AL42" i="1" s="1"/>
  <c r="AL41" i="1" s="1"/>
  <c r="AL40" i="1" s="1"/>
  <c r="AL39" i="1" s="1"/>
  <c r="AL38" i="1" s="1"/>
  <c r="AL37" i="1" s="1"/>
  <c r="AL36" i="1" s="1"/>
  <c r="AL35" i="1" s="1"/>
  <c r="AL34" i="1" s="1"/>
  <c r="AL33" i="1" s="1"/>
  <c r="AL32" i="1" s="1"/>
  <c r="AL31" i="1" s="1"/>
  <c r="AL30" i="1" s="1"/>
  <c r="AL29" i="1" s="1"/>
  <c r="AL28" i="1" s="1"/>
  <c r="AL27" i="1" s="1"/>
  <c r="AL26" i="1" s="1"/>
  <c r="AL25" i="1" s="1"/>
  <c r="AL24" i="1" s="1"/>
  <c r="AL23" i="1" s="1"/>
  <c r="AL22" i="1" s="1"/>
  <c r="AL21" i="1" s="1"/>
  <c r="AL20" i="1" s="1"/>
  <c r="AL19" i="1" s="1"/>
  <c r="AL18" i="1" s="1"/>
  <c r="AL17" i="1" s="1"/>
  <c r="AL16" i="1" s="1"/>
  <c r="AL15" i="1" s="1"/>
  <c r="AL14" i="1" s="1"/>
  <c r="AL13" i="1" s="1"/>
  <c r="AL12" i="1" s="1"/>
  <c r="AL11" i="1" s="1"/>
  <c r="AL10" i="1" s="1"/>
  <c r="AL9" i="1" s="1"/>
  <c r="AL8" i="1" s="1"/>
  <c r="AL7" i="1" s="1"/>
  <c r="AL6" i="1" s="1"/>
  <c r="AL5" i="1" s="1"/>
  <c r="AL177" i="1" s="1"/>
  <c r="AL176" i="1" s="1"/>
  <c r="AL175" i="1" s="1"/>
  <c r="AL174" i="1" s="1"/>
  <c r="AL173" i="1" s="1"/>
  <c r="AL172" i="1" s="1"/>
  <c r="AL171" i="1" s="1"/>
  <c r="AL170" i="1" s="1"/>
  <c r="AL169" i="1" s="1"/>
  <c r="AL168" i="1" s="1"/>
  <c r="AL167" i="1" s="1"/>
  <c r="AL166" i="1" s="1"/>
  <c r="AL165" i="1" s="1"/>
  <c r="AL164" i="1" s="1"/>
  <c r="AL163" i="1" s="1"/>
  <c r="AL162" i="1" s="1"/>
  <c r="AL161" i="1" s="1"/>
  <c r="AL160" i="1" s="1"/>
  <c r="AL159" i="1" s="1"/>
  <c r="AL158" i="1" s="1"/>
  <c r="AL157" i="1" s="1"/>
  <c r="AL156" i="1" s="1"/>
  <c r="AL155" i="1" s="1"/>
  <c r="AL154" i="1" s="1"/>
  <c r="AL153" i="1" s="1"/>
  <c r="AL152" i="1" s="1"/>
  <c r="AL151" i="1" s="1"/>
  <c r="AL150" i="1" s="1"/>
  <c r="AL149" i="1" s="1"/>
  <c r="AL148" i="1" s="1"/>
  <c r="AL147" i="1" s="1"/>
  <c r="AL146" i="1" s="1"/>
  <c r="AL145" i="1" s="1"/>
  <c r="AL144" i="1" s="1"/>
  <c r="AL143" i="1" s="1"/>
  <c r="AL142" i="1" s="1"/>
  <c r="AL141" i="1" s="1"/>
  <c r="AL140" i="1" s="1"/>
  <c r="AL139" i="1" s="1"/>
  <c r="AL138" i="1" s="1"/>
  <c r="AL137" i="1" s="1"/>
  <c r="AL136" i="1" s="1"/>
  <c r="AL135" i="1" s="1"/>
  <c r="AL134" i="1" s="1"/>
  <c r="AL133" i="1" s="1"/>
  <c r="AL132" i="1" s="1"/>
  <c r="AN102" i="1"/>
  <c r="AN101" i="1" s="1"/>
  <c r="AN100" i="1" s="1"/>
  <c r="AN99" i="1" s="1"/>
  <c r="AN98" i="1" s="1"/>
  <c r="AN97" i="1" s="1"/>
  <c r="AN96" i="1" s="1"/>
  <c r="AN95" i="1" s="1"/>
  <c r="AN94" i="1" s="1"/>
  <c r="AN93" i="1" s="1"/>
  <c r="AN92" i="1" s="1"/>
  <c r="AN91" i="1" s="1"/>
  <c r="AN90" i="1" s="1"/>
  <c r="AN89" i="1" s="1"/>
  <c r="AN88" i="1" s="1"/>
  <c r="AN87" i="1" s="1"/>
  <c r="AN86" i="1" s="1"/>
  <c r="AN85" i="1" s="1"/>
  <c r="AN84" i="1" s="1"/>
  <c r="AN83" i="1" s="1"/>
  <c r="AN82" i="1" s="1"/>
  <c r="AN81" i="1" s="1"/>
  <c r="AN80" i="1" s="1"/>
  <c r="AN79" i="1" s="1"/>
  <c r="AN78" i="1" s="1"/>
  <c r="AN77" i="1" s="1"/>
  <c r="AN76" i="1" s="1"/>
  <c r="AN75" i="1" s="1"/>
  <c r="AN74" i="1" s="1"/>
  <c r="AN73" i="1" s="1"/>
  <c r="AN72" i="1" s="1"/>
  <c r="AN71" i="1" s="1"/>
  <c r="AN70" i="1" s="1"/>
  <c r="AN69" i="1" s="1"/>
  <c r="AN68" i="1" s="1"/>
  <c r="AN67" i="1" s="1"/>
  <c r="AN66" i="1" s="1"/>
  <c r="AN65" i="1" s="1"/>
  <c r="AN64" i="1" s="1"/>
  <c r="AN63" i="1" s="1"/>
  <c r="AN62" i="1" s="1"/>
  <c r="AN61" i="1" s="1"/>
  <c r="AN60" i="1" s="1"/>
  <c r="AN59" i="1" s="1"/>
  <c r="AN58" i="1" s="1"/>
  <c r="AN57" i="1" s="1"/>
  <c r="AN56" i="1" s="1"/>
  <c r="AN55" i="1" s="1"/>
  <c r="AN54" i="1" s="1"/>
  <c r="AN53" i="1" s="1"/>
  <c r="AN52" i="1" s="1"/>
  <c r="AN51" i="1" s="1"/>
  <c r="AN50" i="1" s="1"/>
  <c r="AN49" i="1" s="1"/>
  <c r="AN48" i="1" s="1"/>
  <c r="AN47" i="1" s="1"/>
  <c r="AN46" i="1" s="1"/>
  <c r="AN45" i="1" s="1"/>
  <c r="AN44" i="1" s="1"/>
  <c r="AN43" i="1" s="1"/>
  <c r="AN42" i="1" s="1"/>
  <c r="AN41" i="1" s="1"/>
  <c r="AN40" i="1" s="1"/>
  <c r="AN39" i="1" s="1"/>
  <c r="AN38" i="1" s="1"/>
  <c r="AN37" i="1" s="1"/>
  <c r="AN36" i="1" s="1"/>
  <c r="AN35" i="1" s="1"/>
  <c r="AN34" i="1" s="1"/>
  <c r="AN33" i="1" s="1"/>
  <c r="AN32" i="1" s="1"/>
  <c r="AN31" i="1" s="1"/>
  <c r="AN30" i="1" s="1"/>
  <c r="AN29" i="1" s="1"/>
  <c r="AN28" i="1" s="1"/>
  <c r="AN27" i="1" s="1"/>
  <c r="AN26" i="1" s="1"/>
  <c r="AN25" i="1" s="1"/>
  <c r="AN24" i="1" s="1"/>
  <c r="AN23" i="1" s="1"/>
  <c r="AN22" i="1" s="1"/>
  <c r="AN21" i="1" s="1"/>
  <c r="AN20" i="1" s="1"/>
  <c r="AN19" i="1" s="1"/>
  <c r="AN18" i="1" s="1"/>
  <c r="AN17" i="1" s="1"/>
  <c r="AN16" i="1" s="1"/>
  <c r="AN15" i="1" s="1"/>
  <c r="AN14" i="1" s="1"/>
  <c r="AN13" i="1" s="1"/>
  <c r="AN12" i="1" s="1"/>
  <c r="AN11" i="1" s="1"/>
  <c r="AN10" i="1" s="1"/>
  <c r="AN9" i="1" s="1"/>
  <c r="AN8" i="1" s="1"/>
  <c r="AN7" i="1" s="1"/>
  <c r="AN6" i="1" s="1"/>
  <c r="AN5" i="1" s="1"/>
  <c r="AN177" i="1" s="1"/>
  <c r="AN176" i="1" s="1"/>
  <c r="AN175" i="1" s="1"/>
  <c r="AN174" i="1" s="1"/>
  <c r="AN173" i="1" s="1"/>
  <c r="AN172" i="1" s="1"/>
  <c r="AN171" i="1" s="1"/>
  <c r="AN170" i="1" s="1"/>
  <c r="AN169" i="1" s="1"/>
  <c r="AN168" i="1" s="1"/>
  <c r="AN167" i="1" s="1"/>
  <c r="AN166" i="1" s="1"/>
  <c r="AN165" i="1" s="1"/>
  <c r="AN164" i="1" s="1"/>
  <c r="AN163" i="1" s="1"/>
  <c r="AN162" i="1" s="1"/>
  <c r="AN161" i="1" s="1"/>
  <c r="AN160" i="1" s="1"/>
  <c r="AN159" i="1" s="1"/>
  <c r="AN158" i="1" s="1"/>
  <c r="AN157" i="1" s="1"/>
  <c r="AN156" i="1" s="1"/>
  <c r="AN155" i="1" s="1"/>
  <c r="AN154" i="1" s="1"/>
  <c r="AN153" i="1" s="1"/>
  <c r="AN152" i="1" s="1"/>
  <c r="AN151" i="1" s="1"/>
  <c r="AN150" i="1" s="1"/>
  <c r="AN149" i="1" s="1"/>
  <c r="AN148" i="1" s="1"/>
  <c r="AK102" i="1"/>
  <c r="AK101" i="1" s="1"/>
  <c r="AK100" i="1" s="1"/>
  <c r="AK99" i="1" s="1"/>
  <c r="AK98" i="1" s="1"/>
  <c r="AK97" i="1" s="1"/>
  <c r="AK96" i="1" s="1"/>
  <c r="AK95" i="1" s="1"/>
  <c r="AK94" i="1" s="1"/>
  <c r="AK93" i="1" s="1"/>
  <c r="AK92" i="1" s="1"/>
  <c r="AK91" i="1" s="1"/>
  <c r="AK90" i="1" s="1"/>
  <c r="AK89" i="1" s="1"/>
  <c r="AK88" i="1" s="1"/>
  <c r="AK87" i="1" s="1"/>
  <c r="AK86" i="1" s="1"/>
  <c r="AK85" i="1" s="1"/>
  <c r="AK84" i="1" s="1"/>
  <c r="AK83" i="1" s="1"/>
  <c r="AK82" i="1" s="1"/>
  <c r="AK81" i="1" s="1"/>
  <c r="AK80" i="1" s="1"/>
  <c r="AK79" i="1" s="1"/>
  <c r="AK78" i="1" s="1"/>
  <c r="AK77" i="1" s="1"/>
  <c r="AK76" i="1" s="1"/>
  <c r="AK75" i="1" s="1"/>
  <c r="AK74" i="1" s="1"/>
  <c r="AK73" i="1" s="1"/>
  <c r="AK72" i="1" s="1"/>
  <c r="AK71" i="1" s="1"/>
  <c r="AK70" i="1" s="1"/>
  <c r="AK69" i="1" s="1"/>
  <c r="AK68" i="1" s="1"/>
  <c r="AK67" i="1" s="1"/>
  <c r="AK66" i="1" s="1"/>
  <c r="AK65" i="1" s="1"/>
  <c r="AK64" i="1" s="1"/>
  <c r="AK63" i="1" s="1"/>
  <c r="AK62" i="1" s="1"/>
  <c r="AK61" i="1" s="1"/>
  <c r="AK60" i="1" s="1"/>
  <c r="AK59" i="1" s="1"/>
  <c r="AK58" i="1" s="1"/>
  <c r="AK57" i="1" s="1"/>
  <c r="AK56" i="1" s="1"/>
  <c r="AK55" i="1" s="1"/>
  <c r="AK54" i="1" s="1"/>
  <c r="AK53" i="1" s="1"/>
  <c r="AK52" i="1" s="1"/>
  <c r="AK51" i="1" s="1"/>
  <c r="AK50" i="1" s="1"/>
  <c r="AK49" i="1" s="1"/>
  <c r="AK48" i="1" s="1"/>
  <c r="AK47" i="1" s="1"/>
  <c r="AK46" i="1" s="1"/>
  <c r="AK45" i="1" s="1"/>
  <c r="AK44" i="1" s="1"/>
  <c r="AK43" i="1" s="1"/>
  <c r="AK42" i="1" s="1"/>
  <c r="AK41" i="1" s="1"/>
  <c r="AK40" i="1" s="1"/>
  <c r="AK39" i="1" s="1"/>
  <c r="AK38" i="1" s="1"/>
  <c r="AK37" i="1" s="1"/>
  <c r="AK36" i="1" s="1"/>
  <c r="AK35" i="1" s="1"/>
  <c r="AK34" i="1" s="1"/>
  <c r="AK33" i="1" s="1"/>
  <c r="AK32" i="1" s="1"/>
  <c r="AK31" i="1" s="1"/>
  <c r="AK30" i="1" s="1"/>
  <c r="AK29" i="1" s="1"/>
  <c r="AK28" i="1" s="1"/>
  <c r="AK27" i="1" s="1"/>
  <c r="AK26" i="1" s="1"/>
  <c r="AK25" i="1" s="1"/>
  <c r="AK24" i="1" s="1"/>
  <c r="AK23" i="1" s="1"/>
  <c r="AK22" i="1" s="1"/>
  <c r="AK21" i="1" s="1"/>
  <c r="AK20" i="1" s="1"/>
  <c r="AK19" i="1" s="1"/>
  <c r="AK18" i="1" s="1"/>
  <c r="AK17" i="1" s="1"/>
  <c r="AK16" i="1" s="1"/>
  <c r="AK15" i="1" s="1"/>
  <c r="AK14" i="1" s="1"/>
  <c r="AK13" i="1" s="1"/>
  <c r="AK12" i="1" s="1"/>
  <c r="AK11" i="1" s="1"/>
  <c r="AK10" i="1" s="1"/>
  <c r="AK9" i="1" s="1"/>
  <c r="AK8" i="1" s="1"/>
  <c r="AK7" i="1" s="1"/>
  <c r="AK6" i="1" s="1"/>
  <c r="AK5" i="1" s="1"/>
  <c r="AK177" i="1" s="1"/>
  <c r="AK176" i="1" s="1"/>
  <c r="AK175" i="1" s="1"/>
  <c r="AK174" i="1" s="1"/>
  <c r="AK173" i="1" s="1"/>
  <c r="AK172" i="1" s="1"/>
  <c r="AK171" i="1" s="1"/>
  <c r="AK170" i="1" s="1"/>
  <c r="AK169" i="1" s="1"/>
  <c r="AK168" i="1" s="1"/>
  <c r="AK167" i="1" s="1"/>
  <c r="AK166" i="1" s="1"/>
  <c r="AK165" i="1" s="1"/>
  <c r="AK164" i="1" s="1"/>
  <c r="AK163" i="1" s="1"/>
  <c r="AK162" i="1" s="1"/>
  <c r="AK161" i="1" s="1"/>
  <c r="AK160" i="1" s="1"/>
  <c r="AK159" i="1" s="1"/>
  <c r="AK158" i="1" s="1"/>
  <c r="AK157" i="1" s="1"/>
  <c r="AK156" i="1" s="1"/>
  <c r="AK155" i="1" s="1"/>
  <c r="AK154" i="1" s="1"/>
  <c r="AK153" i="1" s="1"/>
  <c r="AK152" i="1" s="1"/>
  <c r="AK151" i="1" s="1"/>
  <c r="AK150" i="1" s="1"/>
  <c r="AK149" i="1" s="1"/>
  <c r="AK148" i="1" s="1"/>
  <c r="AK147" i="1" s="1"/>
  <c r="AK146" i="1" s="1"/>
  <c r="AK145" i="1" s="1"/>
  <c r="AK144" i="1" s="1"/>
  <c r="AK143" i="1" s="1"/>
  <c r="AK142" i="1" s="1"/>
  <c r="AK141" i="1" s="1"/>
  <c r="AK140" i="1" s="1"/>
  <c r="AK139" i="1" s="1"/>
  <c r="AK138" i="1" s="1"/>
  <c r="AK137" i="1" s="1"/>
  <c r="AK136" i="1" s="1"/>
  <c r="AK135" i="1" s="1"/>
  <c r="AK134" i="1" s="1"/>
  <c r="AK133" i="1" s="1"/>
  <c r="AK132" i="1" s="1"/>
  <c r="AK131" i="1" s="1"/>
  <c r="AK130" i="1" s="1"/>
  <c r="AK129" i="1" s="1"/>
  <c r="AK128" i="1" s="1"/>
  <c r="AK127" i="1" s="1"/>
  <c r="AK126" i="1" s="1"/>
  <c r="AK125" i="1" s="1"/>
  <c r="AK124" i="1" s="1"/>
  <c r="AK123" i="1" s="1"/>
  <c r="AK122" i="1" s="1"/>
  <c r="AK121" i="1" s="1"/>
  <c r="AK120" i="1" s="1"/>
  <c r="AD102" i="1"/>
  <c r="AD101" i="1" s="1"/>
  <c r="AD100" i="1" s="1"/>
  <c r="AD99" i="1" s="1"/>
  <c r="AD98" i="1" s="1"/>
  <c r="AD97" i="1" s="1"/>
  <c r="AD96" i="1" s="1"/>
  <c r="AD95" i="1" s="1"/>
  <c r="AD94" i="1" s="1"/>
  <c r="AD93" i="1" s="1"/>
  <c r="AD92" i="1" s="1"/>
  <c r="AD91" i="1" s="1"/>
  <c r="AD90" i="1" s="1"/>
  <c r="AD89" i="1" s="1"/>
  <c r="AD88" i="1" s="1"/>
  <c r="AD87" i="1" s="1"/>
  <c r="AD86" i="1" s="1"/>
  <c r="AD85" i="1" s="1"/>
  <c r="AD84" i="1" s="1"/>
  <c r="AD83" i="1" s="1"/>
  <c r="AD82" i="1" s="1"/>
  <c r="AD81" i="1" s="1"/>
  <c r="AD80" i="1" s="1"/>
  <c r="AD79" i="1" s="1"/>
  <c r="AD78" i="1" s="1"/>
  <c r="AD77" i="1" s="1"/>
  <c r="AD76" i="1" s="1"/>
  <c r="AD75" i="1" s="1"/>
  <c r="AD74" i="1" s="1"/>
  <c r="AD73" i="1" s="1"/>
  <c r="AD72" i="1" s="1"/>
  <c r="AD71" i="1" s="1"/>
  <c r="AD70" i="1" s="1"/>
  <c r="AD69" i="1" s="1"/>
  <c r="AD68" i="1" s="1"/>
  <c r="AD67" i="1" s="1"/>
  <c r="AD66" i="1" s="1"/>
  <c r="AD65" i="1" s="1"/>
  <c r="AD64" i="1" s="1"/>
  <c r="AD63" i="1" s="1"/>
  <c r="AD62" i="1" s="1"/>
  <c r="AD61" i="1" s="1"/>
  <c r="AD60" i="1" s="1"/>
  <c r="AD59" i="1" s="1"/>
  <c r="AD58" i="1" s="1"/>
  <c r="AD57" i="1" s="1"/>
  <c r="AM102" i="1"/>
  <c r="AM101" i="1" s="1"/>
  <c r="AM100" i="1" s="1"/>
  <c r="AM99" i="1" s="1"/>
  <c r="AM98" i="1" s="1"/>
  <c r="AM97" i="1" s="1"/>
  <c r="AM96" i="1" s="1"/>
  <c r="AM95" i="1" s="1"/>
  <c r="AM94" i="1" s="1"/>
  <c r="AM93" i="1" s="1"/>
  <c r="AM92" i="1" s="1"/>
  <c r="AM91" i="1" s="1"/>
  <c r="AM90" i="1" s="1"/>
  <c r="AM89" i="1" s="1"/>
  <c r="AM88" i="1" s="1"/>
  <c r="AM87" i="1" s="1"/>
  <c r="AM86" i="1" s="1"/>
  <c r="AM85" i="1" s="1"/>
  <c r="AM84" i="1" s="1"/>
  <c r="AM83" i="1" s="1"/>
  <c r="AM82" i="1" s="1"/>
  <c r="AM81" i="1" s="1"/>
  <c r="AM80" i="1" s="1"/>
  <c r="AM79" i="1" s="1"/>
  <c r="AM78" i="1" s="1"/>
  <c r="AM77" i="1" s="1"/>
  <c r="AM76" i="1" s="1"/>
  <c r="AM75" i="1" s="1"/>
  <c r="AM74" i="1" s="1"/>
  <c r="AM73" i="1" s="1"/>
  <c r="AM72" i="1" s="1"/>
  <c r="AM71" i="1" s="1"/>
  <c r="AM70" i="1" s="1"/>
  <c r="AM69" i="1" s="1"/>
  <c r="AM68" i="1" s="1"/>
  <c r="AM67" i="1" s="1"/>
  <c r="AM66" i="1" s="1"/>
  <c r="AM65" i="1" s="1"/>
  <c r="AM64" i="1" s="1"/>
  <c r="AM63" i="1" s="1"/>
  <c r="AM62" i="1" s="1"/>
  <c r="AM61" i="1" s="1"/>
  <c r="AM60" i="1" s="1"/>
  <c r="AM59" i="1" s="1"/>
  <c r="AM58" i="1" s="1"/>
  <c r="AM57" i="1" s="1"/>
  <c r="AM56" i="1" s="1"/>
  <c r="AM55" i="1" s="1"/>
  <c r="AM54" i="1" s="1"/>
  <c r="AM53" i="1" s="1"/>
  <c r="AM52" i="1" s="1"/>
  <c r="AM51" i="1" s="1"/>
  <c r="AM50" i="1" s="1"/>
  <c r="AM49" i="1" s="1"/>
  <c r="AM48" i="1" s="1"/>
  <c r="AM47" i="1" s="1"/>
  <c r="AM46" i="1" s="1"/>
  <c r="AM45" i="1" s="1"/>
  <c r="AM44" i="1" s="1"/>
  <c r="AM43" i="1" s="1"/>
  <c r="AM42" i="1" s="1"/>
  <c r="AM41" i="1" s="1"/>
  <c r="AM40" i="1" s="1"/>
  <c r="AM39" i="1" s="1"/>
  <c r="AM38" i="1" s="1"/>
  <c r="AM37" i="1" s="1"/>
  <c r="AM36" i="1" s="1"/>
  <c r="AM35" i="1" s="1"/>
  <c r="AM34" i="1" s="1"/>
  <c r="AM33" i="1" s="1"/>
  <c r="AM32" i="1" s="1"/>
  <c r="AM31" i="1" s="1"/>
  <c r="AM30" i="1" s="1"/>
  <c r="AM29" i="1" s="1"/>
  <c r="AM28" i="1" s="1"/>
  <c r="AM27" i="1" s="1"/>
  <c r="AM26" i="1" s="1"/>
  <c r="AM25" i="1" s="1"/>
  <c r="AM24" i="1" s="1"/>
  <c r="AM23" i="1" s="1"/>
  <c r="AM22" i="1" s="1"/>
  <c r="AM21" i="1" s="1"/>
  <c r="AM20" i="1" s="1"/>
  <c r="AM19" i="1" s="1"/>
  <c r="AM18" i="1" s="1"/>
  <c r="AM17" i="1" s="1"/>
  <c r="AM16" i="1" s="1"/>
  <c r="AM15" i="1" s="1"/>
  <c r="AM14" i="1" s="1"/>
  <c r="AM13" i="1" s="1"/>
  <c r="AM12" i="1" s="1"/>
  <c r="AM11" i="1" s="1"/>
  <c r="AM10" i="1" s="1"/>
  <c r="AM9" i="1" s="1"/>
  <c r="AM8" i="1" s="1"/>
  <c r="AM7" i="1" s="1"/>
  <c r="AM6" i="1" s="1"/>
  <c r="AM5" i="1" s="1"/>
  <c r="AM177" i="1" s="1"/>
  <c r="AM176" i="1" s="1"/>
  <c r="AM175" i="1" s="1"/>
  <c r="AM174" i="1" s="1"/>
  <c r="AM173" i="1" s="1"/>
  <c r="AM172" i="1" s="1"/>
  <c r="AM171" i="1" s="1"/>
  <c r="AM170" i="1" s="1"/>
  <c r="AM169" i="1" s="1"/>
  <c r="AM168" i="1" s="1"/>
  <c r="AM167" i="1" s="1"/>
  <c r="AM166" i="1" s="1"/>
  <c r="AM165" i="1" s="1"/>
  <c r="AM164" i="1" s="1"/>
  <c r="AM163" i="1" s="1"/>
  <c r="AM162" i="1" s="1"/>
  <c r="AM161" i="1" s="1"/>
  <c r="AM160" i="1" s="1"/>
  <c r="AM159" i="1" s="1"/>
  <c r="AM158" i="1" s="1"/>
  <c r="AM157" i="1" s="1"/>
  <c r="AM156" i="1" s="1"/>
  <c r="AM155" i="1" s="1"/>
  <c r="AM154" i="1" s="1"/>
  <c r="AM153" i="1" s="1"/>
  <c r="AM152" i="1" s="1"/>
  <c r="AM151" i="1" s="1"/>
  <c r="AM150" i="1" s="1"/>
  <c r="AM149" i="1" s="1"/>
  <c r="AM148" i="1" s="1"/>
  <c r="AM147" i="1" s="1"/>
  <c r="AM146" i="1" s="1"/>
  <c r="AM145" i="1" s="1"/>
  <c r="AM144" i="1" s="1"/>
  <c r="AM143" i="1" s="1"/>
  <c r="AM142" i="1" s="1"/>
  <c r="AM141" i="1" s="1"/>
  <c r="AM140" i="1" s="1"/>
  <c r="AM139" i="1" s="1"/>
  <c r="AM138" i="1" s="1"/>
  <c r="AM137" i="1" s="1"/>
  <c r="AI102" i="1"/>
  <c r="AI101" i="1" s="1"/>
  <c r="AI100" i="1" s="1"/>
  <c r="AI99" i="1" s="1"/>
  <c r="AI98" i="1" s="1"/>
  <c r="AI97" i="1" s="1"/>
  <c r="AI96" i="1" s="1"/>
  <c r="AI95" i="1" s="1"/>
  <c r="AI94" i="1" s="1"/>
  <c r="AI93" i="1" s="1"/>
  <c r="AI92" i="1" s="1"/>
  <c r="AI91" i="1" s="1"/>
  <c r="AI90" i="1" s="1"/>
  <c r="AI89" i="1" s="1"/>
  <c r="AI88" i="1" s="1"/>
  <c r="AI87" i="1" s="1"/>
  <c r="AI86" i="1" s="1"/>
  <c r="AI85" i="1" s="1"/>
  <c r="AI84" i="1" s="1"/>
  <c r="AI83" i="1" s="1"/>
  <c r="AI82" i="1" s="1"/>
  <c r="AI81" i="1" s="1"/>
  <c r="AI80" i="1" s="1"/>
  <c r="AI79" i="1" s="1"/>
  <c r="AI78" i="1" s="1"/>
  <c r="AI77" i="1" s="1"/>
  <c r="AI76" i="1" s="1"/>
  <c r="AI75" i="1" s="1"/>
  <c r="AI74" i="1" s="1"/>
  <c r="AI73" i="1" s="1"/>
  <c r="AI72" i="1" s="1"/>
  <c r="AI71" i="1" s="1"/>
  <c r="AI70" i="1" s="1"/>
  <c r="AI69" i="1" s="1"/>
  <c r="AI68" i="1" s="1"/>
  <c r="AI67" i="1" s="1"/>
  <c r="AI66" i="1" s="1"/>
  <c r="AI65" i="1" s="1"/>
  <c r="AI64" i="1" s="1"/>
  <c r="AI63" i="1" s="1"/>
  <c r="AI62" i="1" s="1"/>
  <c r="AI61" i="1" s="1"/>
  <c r="AI60" i="1" s="1"/>
  <c r="AI59" i="1" s="1"/>
  <c r="AI58" i="1" s="1"/>
  <c r="AI57" i="1" s="1"/>
  <c r="AI56" i="1" s="1"/>
  <c r="AI55" i="1" s="1"/>
  <c r="AI54" i="1" s="1"/>
  <c r="AI53" i="1" s="1"/>
  <c r="AI52" i="1" s="1"/>
  <c r="AI51" i="1" s="1"/>
  <c r="AI50" i="1" s="1"/>
  <c r="AI49" i="1" s="1"/>
  <c r="AI48" i="1" s="1"/>
  <c r="AI47" i="1" s="1"/>
  <c r="AI46" i="1" s="1"/>
  <c r="AI45" i="1" s="1"/>
  <c r="AI44" i="1" s="1"/>
  <c r="AI43" i="1" s="1"/>
  <c r="AI42" i="1" s="1"/>
  <c r="AI41" i="1" s="1"/>
  <c r="AI40" i="1" s="1"/>
  <c r="AI39" i="1" s="1"/>
  <c r="AI38" i="1" s="1"/>
  <c r="AI37" i="1" s="1"/>
  <c r="AI36" i="1" s="1"/>
  <c r="AI35" i="1" s="1"/>
  <c r="AI34" i="1" s="1"/>
  <c r="AI33" i="1" s="1"/>
  <c r="AI32" i="1" s="1"/>
  <c r="AI31" i="1" s="1"/>
  <c r="AI30" i="1" s="1"/>
  <c r="AI29" i="1" s="1"/>
  <c r="AI28" i="1" s="1"/>
  <c r="AI27" i="1" s="1"/>
  <c r="AI26" i="1" s="1"/>
  <c r="AI25" i="1" s="1"/>
  <c r="AI24" i="1" s="1"/>
  <c r="AI23" i="1" s="1"/>
  <c r="AI22" i="1" s="1"/>
  <c r="AI21" i="1" s="1"/>
  <c r="AI20" i="1" s="1"/>
  <c r="AI19" i="1" s="1"/>
  <c r="AI18" i="1" s="1"/>
  <c r="AI17" i="1" s="1"/>
  <c r="AI16" i="1" s="1"/>
  <c r="AI15" i="1" s="1"/>
  <c r="AI14" i="1" s="1"/>
  <c r="AI13" i="1" s="1"/>
  <c r="AI12" i="1" s="1"/>
  <c r="AI11" i="1" s="1"/>
  <c r="AI10" i="1" s="1"/>
  <c r="AI9" i="1" s="1"/>
  <c r="AI8" i="1" s="1"/>
  <c r="AI7" i="1" s="1"/>
  <c r="AI6" i="1" s="1"/>
  <c r="AI5" i="1" s="1"/>
  <c r="AI177" i="1" s="1"/>
  <c r="AI176" i="1" s="1"/>
  <c r="AI175" i="1" s="1"/>
  <c r="AI174" i="1" s="1"/>
  <c r="AI173" i="1" s="1"/>
  <c r="AI172" i="1" s="1"/>
  <c r="AI171" i="1" s="1"/>
  <c r="AI170" i="1" s="1"/>
  <c r="AI169" i="1" s="1"/>
  <c r="AI168" i="1" s="1"/>
  <c r="AI167" i="1" s="1"/>
  <c r="AI166" i="1" s="1"/>
  <c r="AI165" i="1" s="1"/>
  <c r="AI164" i="1" s="1"/>
  <c r="AI163" i="1" s="1"/>
  <c r="AI162" i="1" s="1"/>
  <c r="AI161" i="1" s="1"/>
  <c r="AI160" i="1" s="1"/>
  <c r="AI159" i="1" s="1"/>
  <c r="AI158" i="1" s="1"/>
  <c r="AI157" i="1" s="1"/>
  <c r="AI156" i="1" s="1"/>
  <c r="AI155" i="1" s="1"/>
  <c r="AI154" i="1" s="1"/>
  <c r="AI153" i="1" s="1"/>
  <c r="AI152" i="1" s="1"/>
  <c r="AI151" i="1" s="1"/>
  <c r="AI150" i="1" s="1"/>
  <c r="AI149" i="1" s="1"/>
  <c r="AI148" i="1" s="1"/>
  <c r="AI147" i="1" s="1"/>
  <c r="AI146" i="1" s="1"/>
  <c r="AI145" i="1" s="1"/>
  <c r="AI144" i="1" s="1"/>
  <c r="AI143" i="1" s="1"/>
  <c r="AI142" i="1" s="1"/>
  <c r="AI141" i="1" s="1"/>
  <c r="AI140" i="1" s="1"/>
  <c r="AI139" i="1" s="1"/>
  <c r="AI138" i="1" s="1"/>
  <c r="AI137" i="1" s="1"/>
  <c r="AI136" i="1" s="1"/>
  <c r="AI135" i="1" s="1"/>
  <c r="AI134" i="1" s="1"/>
  <c r="AI133" i="1" s="1"/>
  <c r="AI132" i="1" s="1"/>
  <c r="AI131" i="1" s="1"/>
  <c r="AI130" i="1" s="1"/>
  <c r="AI129" i="1" s="1"/>
  <c r="AI128" i="1" s="1"/>
  <c r="AI127" i="1" s="1"/>
  <c r="AI126" i="1" s="1"/>
  <c r="AI125" i="1" s="1"/>
  <c r="AI124" i="1" s="1"/>
  <c r="AI123" i="1" s="1"/>
  <c r="AI122" i="1" s="1"/>
  <c r="AI121" i="1" s="1"/>
  <c r="AI120" i="1" s="1"/>
  <c r="AI119" i="1" s="1"/>
  <c r="AI118" i="1" s="1"/>
  <c r="AI117" i="1" s="1"/>
  <c r="AI116" i="1" s="1"/>
  <c r="AI115" i="1" s="1"/>
  <c r="AI114" i="1" s="1"/>
  <c r="AI113" i="1" s="1"/>
  <c r="AI112" i="1" s="1"/>
  <c r="AI111" i="1" s="1"/>
  <c r="AI110" i="1" s="1"/>
  <c r="G94" i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Q94" i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AO100" i="1"/>
  <c r="AO99" i="1" s="1"/>
  <c r="AO98" i="1" s="1"/>
  <c r="AO97" i="1" s="1"/>
  <c r="AO96" i="1" s="1"/>
  <c r="AO95" i="1" s="1"/>
  <c r="AO94" i="1" s="1"/>
  <c r="AO93" i="1" s="1"/>
  <c r="AO92" i="1" s="1"/>
  <c r="AO91" i="1" s="1"/>
  <c r="AO90" i="1" s="1"/>
  <c r="AO89" i="1" s="1"/>
  <c r="AO88" i="1" s="1"/>
  <c r="AO87" i="1" s="1"/>
  <c r="AO86" i="1" s="1"/>
  <c r="AO85" i="1" s="1"/>
  <c r="AO84" i="1" s="1"/>
  <c r="AO83" i="1" s="1"/>
  <c r="AO82" i="1" s="1"/>
  <c r="AO81" i="1" s="1"/>
  <c r="AO80" i="1" s="1"/>
  <c r="AO79" i="1" s="1"/>
  <c r="AO78" i="1" s="1"/>
  <c r="AO77" i="1" s="1"/>
  <c r="AO76" i="1" s="1"/>
  <c r="AO75" i="1" s="1"/>
  <c r="AO74" i="1" s="1"/>
  <c r="AO73" i="1" s="1"/>
  <c r="AO72" i="1" s="1"/>
  <c r="AO71" i="1" s="1"/>
  <c r="AO70" i="1" s="1"/>
  <c r="AO69" i="1" s="1"/>
  <c r="AO68" i="1" s="1"/>
  <c r="AO67" i="1" s="1"/>
  <c r="AO66" i="1" s="1"/>
  <c r="AO65" i="1" s="1"/>
  <c r="AO64" i="1" s="1"/>
  <c r="AO63" i="1" s="1"/>
  <c r="AO62" i="1" s="1"/>
  <c r="AO61" i="1" s="1"/>
  <c r="AO60" i="1" s="1"/>
  <c r="AO59" i="1" s="1"/>
  <c r="AO58" i="1" s="1"/>
  <c r="AO57" i="1" s="1"/>
  <c r="AO56" i="1" s="1"/>
  <c r="AO55" i="1" s="1"/>
  <c r="AO54" i="1" s="1"/>
  <c r="AO53" i="1" s="1"/>
  <c r="AO52" i="1" s="1"/>
  <c r="AO51" i="1" s="1"/>
  <c r="AO50" i="1" s="1"/>
  <c r="AO49" i="1" s="1"/>
  <c r="AO48" i="1" s="1"/>
  <c r="AO47" i="1" s="1"/>
  <c r="AO46" i="1" s="1"/>
  <c r="AO45" i="1" s="1"/>
  <c r="AO44" i="1" s="1"/>
  <c r="AO43" i="1" s="1"/>
  <c r="AO42" i="1" s="1"/>
  <c r="AO41" i="1" s="1"/>
  <c r="AO40" i="1" s="1"/>
  <c r="AO39" i="1" s="1"/>
  <c r="AO38" i="1" s="1"/>
  <c r="AO37" i="1" s="1"/>
  <c r="AO36" i="1" s="1"/>
  <c r="AO35" i="1" s="1"/>
  <c r="AO34" i="1" s="1"/>
  <c r="AO33" i="1" s="1"/>
  <c r="AO32" i="1" s="1"/>
  <c r="AO31" i="1" s="1"/>
  <c r="AO30" i="1" s="1"/>
  <c r="AO29" i="1" s="1"/>
  <c r="AO28" i="1" s="1"/>
  <c r="AO27" i="1" s="1"/>
  <c r="AO26" i="1" s="1"/>
  <c r="AO25" i="1" s="1"/>
  <c r="AO24" i="1" s="1"/>
  <c r="AO23" i="1" s="1"/>
  <c r="AO22" i="1" s="1"/>
  <c r="AO21" i="1" s="1"/>
  <c r="AO20" i="1" s="1"/>
  <c r="AO19" i="1" s="1"/>
  <c r="AO18" i="1" s="1"/>
  <c r="AO17" i="1" s="1"/>
  <c r="AO16" i="1" s="1"/>
  <c r="AO15" i="1" s="1"/>
  <c r="AO14" i="1" s="1"/>
  <c r="AO13" i="1" s="1"/>
  <c r="AO12" i="1" s="1"/>
  <c r="AO11" i="1" s="1"/>
  <c r="AO10" i="1" s="1"/>
  <c r="AO9" i="1" s="1"/>
  <c r="AO8" i="1" s="1"/>
  <c r="AO7" i="1" s="1"/>
  <c r="AO6" i="1" s="1"/>
  <c r="AO5" i="1" s="1"/>
  <c r="AO177" i="1" s="1"/>
  <c r="AO176" i="1" s="1"/>
  <c r="AO175" i="1" s="1"/>
  <c r="AO174" i="1" s="1"/>
  <c r="AO173" i="1" s="1"/>
  <c r="AO172" i="1" s="1"/>
  <c r="AO171" i="1" s="1"/>
  <c r="AO170" i="1" s="1"/>
  <c r="AO169" i="1" s="1"/>
  <c r="AO168" i="1" s="1"/>
  <c r="AO167" i="1" s="1"/>
  <c r="AO166" i="1" s="1"/>
  <c r="AO165" i="1" s="1"/>
  <c r="AO164" i="1" s="1"/>
  <c r="AO163" i="1" s="1"/>
  <c r="AO162" i="1" s="1"/>
  <c r="AO161" i="1" s="1"/>
  <c r="AO160" i="1" s="1"/>
  <c r="AO159" i="1" s="1"/>
  <c r="AO158" i="1" s="1"/>
  <c r="AO157" i="1" s="1"/>
  <c r="AO156" i="1" s="1"/>
  <c r="AO155" i="1" s="1"/>
  <c r="AO154" i="1" s="1"/>
  <c r="AO153" i="1" s="1"/>
  <c r="R94" i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D40" i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AP177" i="1"/>
  <c r="AP176" i="1" s="1"/>
  <c r="AP175" i="1" s="1"/>
  <c r="AP174" i="1" s="1"/>
  <c r="AP173" i="1" s="1"/>
  <c r="AP172" i="1" s="1"/>
  <c r="AP171" i="1" s="1"/>
  <c r="AP170" i="1" s="1"/>
  <c r="AP169" i="1" s="1"/>
  <c r="AP168" i="1" s="1"/>
  <c r="AP167" i="1" s="1"/>
  <c r="AP166" i="1" s="1"/>
  <c r="AP165" i="1" s="1"/>
  <c r="AP164" i="1" s="1"/>
  <c r="AP163" i="1" s="1"/>
  <c r="AP162" i="1" s="1"/>
  <c r="AP161" i="1" s="1"/>
  <c r="AP160" i="1" s="1"/>
  <c r="AP159" i="1" s="1"/>
  <c r="AP158" i="1" s="1"/>
  <c r="AP157" i="1" s="1"/>
  <c r="D51" i="1" l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D110" i="1" l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F5" i="1" l="1"/>
  <c r="F6" i="1" s="1"/>
  <c r="F7" i="1" s="1"/>
  <c r="F8" i="1" s="1"/>
  <c r="F9" i="1" s="1"/>
  <c r="AT177" i="1" l="1"/>
  <c r="AU177" i="1" s="1"/>
  <c r="AT162" i="1"/>
  <c r="AU162" i="1" s="1"/>
  <c r="AT130" i="1"/>
  <c r="AU130" i="1" s="1"/>
  <c r="AT137" i="1"/>
  <c r="AU137" i="1" s="1"/>
  <c r="AT97" i="1"/>
  <c r="AU97" i="1" s="1"/>
  <c r="AT157" i="1"/>
  <c r="AU157" i="1" s="1"/>
  <c r="AT133" i="1"/>
  <c r="AU133" i="1" s="1"/>
  <c r="AT172" i="1"/>
  <c r="AU172" i="1" s="1"/>
  <c r="AT156" i="1"/>
  <c r="AU156" i="1" s="1"/>
  <c r="AT140" i="1"/>
  <c r="AU140" i="1" s="1"/>
  <c r="AT124" i="1"/>
  <c r="AU124" i="1" s="1"/>
  <c r="AT100" i="1"/>
  <c r="AU100" i="1" s="1"/>
  <c r="AT171" i="1"/>
  <c r="AU171" i="1" s="1"/>
  <c r="AT163" i="1"/>
  <c r="AU163" i="1" s="1"/>
  <c r="AT155" i="1"/>
  <c r="AU155" i="1" s="1"/>
  <c r="AT147" i="1"/>
  <c r="AU147" i="1" s="1"/>
  <c r="AT139" i="1"/>
  <c r="AU139" i="1" s="1"/>
  <c r="AT131" i="1"/>
  <c r="AU131" i="1" s="1"/>
  <c r="AT123" i="1"/>
  <c r="AU123" i="1" s="1"/>
  <c r="AT115" i="1"/>
  <c r="AU115" i="1" s="1"/>
  <c r="AT107" i="1"/>
  <c r="AU107" i="1" s="1"/>
  <c r="AT99" i="1"/>
  <c r="AU99" i="1" s="1"/>
  <c r="AT154" i="1"/>
  <c r="AU154" i="1" s="1"/>
  <c r="AT106" i="1"/>
  <c r="AU106" i="1" s="1"/>
  <c r="AT145" i="1"/>
  <c r="AU145" i="1" s="1"/>
  <c r="AT121" i="1"/>
  <c r="AU121" i="1" s="1"/>
  <c r="AT176" i="1"/>
  <c r="AU176" i="1" s="1"/>
  <c r="AT168" i="1"/>
  <c r="AU168" i="1" s="1"/>
  <c r="AT160" i="1"/>
  <c r="AU160" i="1" s="1"/>
  <c r="AT152" i="1"/>
  <c r="AU152" i="1" s="1"/>
  <c r="AT144" i="1"/>
  <c r="AU144" i="1" s="1"/>
  <c r="AT136" i="1"/>
  <c r="AU136" i="1" s="1"/>
  <c r="AT128" i="1"/>
  <c r="AU128" i="1" s="1"/>
  <c r="AT120" i="1"/>
  <c r="AU120" i="1" s="1"/>
  <c r="AT112" i="1"/>
  <c r="AU112" i="1" s="1"/>
  <c r="AT104" i="1"/>
  <c r="AU104" i="1" s="1"/>
  <c r="AT96" i="1"/>
  <c r="AU96" i="1" s="1"/>
  <c r="AT170" i="1"/>
  <c r="AU170" i="1" s="1"/>
  <c r="AT114" i="1"/>
  <c r="AU114" i="1" s="1"/>
  <c r="AT153" i="1"/>
  <c r="AU153" i="1" s="1"/>
  <c r="AT167" i="1"/>
  <c r="AU167" i="1" s="1"/>
  <c r="AT143" i="1"/>
  <c r="AU143" i="1" s="1"/>
  <c r="AT127" i="1"/>
  <c r="AU127" i="1" s="1"/>
  <c r="AT111" i="1"/>
  <c r="AU111" i="1" s="1"/>
  <c r="AT95" i="1"/>
  <c r="AU95" i="1" s="1"/>
  <c r="AT146" i="1"/>
  <c r="AU146" i="1" s="1"/>
  <c r="AT98" i="1"/>
  <c r="AU98" i="1" s="1"/>
  <c r="AT159" i="1"/>
  <c r="AU159" i="1" s="1"/>
  <c r="AT151" i="1"/>
  <c r="AU151" i="1" s="1"/>
  <c r="AT135" i="1"/>
  <c r="AU135" i="1" s="1"/>
  <c r="AT119" i="1"/>
  <c r="AU119" i="1" s="1"/>
  <c r="AT103" i="1"/>
  <c r="AU103" i="1" s="1"/>
  <c r="AT174" i="1"/>
  <c r="AU174" i="1" s="1"/>
  <c r="AT166" i="1"/>
  <c r="AU166" i="1" s="1"/>
  <c r="AT158" i="1"/>
  <c r="AU158" i="1" s="1"/>
  <c r="AT150" i="1"/>
  <c r="AU150" i="1" s="1"/>
  <c r="AT142" i="1"/>
  <c r="AU142" i="1" s="1"/>
  <c r="AT134" i="1"/>
  <c r="AU134" i="1" s="1"/>
  <c r="AT126" i="1"/>
  <c r="AU126" i="1" s="1"/>
  <c r="AT118" i="1"/>
  <c r="AU118" i="1" s="1"/>
  <c r="AT110" i="1"/>
  <c r="AU110" i="1" s="1"/>
  <c r="AT102" i="1"/>
  <c r="AU102" i="1" s="1"/>
  <c r="AT94" i="1"/>
  <c r="AU94" i="1" s="1"/>
  <c r="AT122" i="1"/>
  <c r="AU122" i="1" s="1"/>
  <c r="AT161" i="1"/>
  <c r="AU161" i="1" s="1"/>
  <c r="AT105" i="1"/>
  <c r="AU105" i="1" s="1"/>
  <c r="AT149" i="1"/>
  <c r="AU149" i="1" s="1"/>
  <c r="AT125" i="1"/>
  <c r="AU125" i="1" s="1"/>
  <c r="AT117" i="1"/>
  <c r="AU117" i="1" s="1"/>
  <c r="AT109" i="1"/>
  <c r="AU109" i="1" s="1"/>
  <c r="AT101" i="1"/>
  <c r="AU101" i="1" s="1"/>
  <c r="AT93" i="1"/>
  <c r="AU93" i="1" s="1"/>
  <c r="AT138" i="1"/>
  <c r="AU138" i="1" s="1"/>
  <c r="AT169" i="1"/>
  <c r="AU169" i="1" s="1"/>
  <c r="AT129" i="1"/>
  <c r="AU129" i="1" s="1"/>
  <c r="AT113" i="1"/>
  <c r="AU113" i="1" s="1"/>
  <c r="AT175" i="1"/>
  <c r="AU175" i="1" s="1"/>
  <c r="AT173" i="1"/>
  <c r="AU173" i="1" s="1"/>
  <c r="AT165" i="1"/>
  <c r="AU165" i="1" s="1"/>
  <c r="AT141" i="1"/>
  <c r="AU141" i="1" s="1"/>
  <c r="AT164" i="1"/>
  <c r="AU164" i="1" s="1"/>
  <c r="AT148" i="1"/>
  <c r="AU148" i="1" s="1"/>
  <c r="AT132" i="1"/>
  <c r="AU132" i="1" s="1"/>
  <c r="AT116" i="1"/>
  <c r="AU116" i="1" s="1"/>
  <c r="AT108" i="1"/>
  <c r="AU108" i="1" s="1"/>
  <c r="M5" i="1"/>
  <c r="AT5" i="1" l="1"/>
  <c r="AU5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AT6" i="1" l="1"/>
  <c r="AU6" i="1" s="1"/>
  <c r="AT7" i="1"/>
  <c r="AU7" i="1" s="1"/>
  <c r="AT8" i="1" l="1"/>
  <c r="AU8" i="1" s="1"/>
  <c r="AT9" i="1" l="1"/>
  <c r="AU9" i="1" s="1"/>
  <c r="AT10" i="1" l="1"/>
  <c r="AU10" i="1" s="1"/>
  <c r="AT11" i="1" l="1"/>
  <c r="AU11" i="1" s="1"/>
  <c r="AT12" i="1" l="1"/>
  <c r="AU12" i="1" s="1"/>
  <c r="AT13" i="1" l="1"/>
  <c r="AU13" i="1" s="1"/>
  <c r="AT14" i="1" l="1"/>
  <c r="AU14" i="1" s="1"/>
  <c r="AT15" i="1" l="1"/>
  <c r="AU15" i="1" s="1"/>
  <c r="AT16" i="1" l="1"/>
  <c r="AU16" i="1" s="1"/>
  <c r="AT17" i="1" l="1"/>
  <c r="AU17" i="1" s="1"/>
  <c r="AT18" i="1" l="1"/>
  <c r="AU18" i="1" s="1"/>
  <c r="AT19" i="1" l="1"/>
  <c r="AU19" i="1" s="1"/>
  <c r="AT20" i="1" l="1"/>
  <c r="AU20" i="1" s="1"/>
  <c r="AT21" i="1" l="1"/>
  <c r="AU21" i="1" s="1"/>
  <c r="AT22" i="1" l="1"/>
  <c r="AU22" i="1" s="1"/>
  <c r="AT23" i="1" l="1"/>
  <c r="AU23" i="1" s="1"/>
  <c r="AT24" i="1" l="1"/>
  <c r="AU24" i="1" s="1"/>
  <c r="AT25" i="1" l="1"/>
  <c r="AU25" i="1" s="1"/>
  <c r="AT26" i="1" l="1"/>
  <c r="AU26" i="1" s="1"/>
  <c r="AT27" i="1" l="1"/>
  <c r="AU27" i="1" s="1"/>
  <c r="AT28" i="1" l="1"/>
  <c r="AU28" i="1" s="1"/>
  <c r="AT29" i="1" l="1"/>
  <c r="AU29" i="1" s="1"/>
  <c r="AT30" i="1" l="1"/>
  <c r="AU30" i="1" s="1"/>
  <c r="AT31" i="1" l="1"/>
  <c r="AU31" i="1" s="1"/>
  <c r="AT32" i="1" l="1"/>
  <c r="AU32" i="1" s="1"/>
  <c r="AT33" i="1" l="1"/>
  <c r="AU33" i="1" s="1"/>
  <c r="AT34" i="1" l="1"/>
  <c r="AU34" i="1" s="1"/>
  <c r="AT35" i="1" l="1"/>
  <c r="AU35" i="1" s="1"/>
  <c r="AT36" i="1" l="1"/>
  <c r="AU36" i="1" s="1"/>
  <c r="AT37" i="1" l="1"/>
  <c r="AU37" i="1" s="1"/>
  <c r="AT38" i="1" l="1"/>
  <c r="AU38" i="1" s="1"/>
  <c r="AT39" i="1" l="1"/>
  <c r="AU39" i="1" s="1"/>
  <c r="AT40" i="1" l="1"/>
  <c r="AU40" i="1" s="1"/>
  <c r="AT41" i="1" l="1"/>
  <c r="AU41" i="1" s="1"/>
  <c r="AT42" i="1" l="1"/>
  <c r="AU42" i="1" s="1"/>
  <c r="AT43" i="1" l="1"/>
  <c r="AU43" i="1" s="1"/>
  <c r="AT44" i="1" l="1"/>
  <c r="AU44" i="1" s="1"/>
  <c r="AT45" i="1" l="1"/>
  <c r="AU45" i="1" s="1"/>
  <c r="AT46" i="1" l="1"/>
  <c r="AU46" i="1" s="1"/>
  <c r="AT47" i="1" l="1"/>
  <c r="AU47" i="1" s="1"/>
  <c r="AT48" i="1" l="1"/>
  <c r="AU48" i="1" s="1"/>
  <c r="AT49" i="1" l="1"/>
  <c r="AU49" i="1" s="1"/>
  <c r="AT50" i="1" l="1"/>
  <c r="AU50" i="1" s="1"/>
  <c r="AT51" i="1" l="1"/>
  <c r="AU51" i="1" s="1"/>
  <c r="AT52" i="1" l="1"/>
  <c r="AU52" i="1" s="1"/>
  <c r="AT53" i="1" l="1"/>
  <c r="AU53" i="1" s="1"/>
  <c r="AT54" i="1" l="1"/>
  <c r="AU54" i="1" s="1"/>
  <c r="AT55" i="1" l="1"/>
  <c r="AU55" i="1" s="1"/>
  <c r="AT56" i="1" l="1"/>
  <c r="AU56" i="1" s="1"/>
  <c r="AT57" i="1" l="1"/>
  <c r="AU57" i="1" s="1"/>
  <c r="AT58" i="1" l="1"/>
  <c r="AU58" i="1" s="1"/>
  <c r="AT59" i="1" l="1"/>
  <c r="AU59" i="1" s="1"/>
  <c r="AT60" i="1" l="1"/>
  <c r="AU60" i="1" s="1"/>
  <c r="AT61" i="1" l="1"/>
  <c r="AU61" i="1" s="1"/>
  <c r="AT62" i="1" l="1"/>
  <c r="AU62" i="1" s="1"/>
  <c r="AT63" i="1" l="1"/>
  <c r="AU63" i="1" s="1"/>
  <c r="AT64" i="1" l="1"/>
  <c r="AU64" i="1" s="1"/>
  <c r="AT65" i="1" l="1"/>
  <c r="AU65" i="1" s="1"/>
  <c r="AT66" i="1" l="1"/>
  <c r="AU66" i="1" s="1"/>
  <c r="AT67" i="1" l="1"/>
  <c r="AU67" i="1" s="1"/>
  <c r="AT68" i="1" l="1"/>
  <c r="AU68" i="1" s="1"/>
  <c r="AT69" i="1" l="1"/>
  <c r="AU69" i="1" s="1"/>
  <c r="AT70" i="1" l="1"/>
  <c r="AU70" i="1" s="1"/>
  <c r="AT71" i="1" l="1"/>
  <c r="AU71" i="1" s="1"/>
  <c r="AT72" i="1" l="1"/>
  <c r="AU72" i="1" s="1"/>
  <c r="AT73" i="1" l="1"/>
  <c r="AU73" i="1" s="1"/>
  <c r="AT74" i="1" l="1"/>
  <c r="AU74" i="1" s="1"/>
  <c r="AT75" i="1" l="1"/>
  <c r="AU75" i="1" s="1"/>
  <c r="AT76" i="1" l="1"/>
  <c r="AU76" i="1" s="1"/>
  <c r="AT77" i="1" l="1"/>
  <c r="AU77" i="1" s="1"/>
  <c r="AT78" i="1" l="1"/>
  <c r="AU78" i="1" s="1"/>
  <c r="AT79" i="1" l="1"/>
  <c r="AU79" i="1" s="1"/>
  <c r="AT80" i="1" l="1"/>
  <c r="AU80" i="1" s="1"/>
  <c r="AT81" i="1" l="1"/>
  <c r="AU81" i="1" s="1"/>
  <c r="AT82" i="1" l="1"/>
  <c r="AU82" i="1" s="1"/>
  <c r="AT83" i="1" l="1"/>
  <c r="AU83" i="1" s="1"/>
  <c r="AT84" i="1" l="1"/>
  <c r="AU84" i="1" s="1"/>
  <c r="AT85" i="1" l="1"/>
  <c r="AU85" i="1" s="1"/>
  <c r="AT86" i="1" l="1"/>
  <c r="AU86" i="1" s="1"/>
  <c r="AT87" i="1" l="1"/>
  <c r="AU87" i="1" s="1"/>
  <c r="AT88" i="1" l="1"/>
  <c r="AU88" i="1" s="1"/>
  <c r="AT89" i="1" l="1"/>
  <c r="AU89" i="1" s="1"/>
  <c r="AT90" i="1" l="1"/>
  <c r="AU90" i="1" s="1"/>
  <c r="AT92" i="1" l="1"/>
  <c r="AU92" i="1" s="1"/>
  <c r="AU178" i="1" s="1"/>
  <c r="AT91" i="1"/>
  <c r="AU91" i="1" s="1"/>
  <c r="S195" i="1" l="1"/>
  <c r="S196" i="1" s="1"/>
</calcChain>
</file>

<file path=xl/sharedStrings.xml><?xml version="1.0" encoding="utf-8"?>
<sst xmlns="http://schemas.openxmlformats.org/spreadsheetml/2006/main" count="1020" uniqueCount="108">
  <si>
    <t>Straight</t>
  </si>
  <si>
    <t>Left</t>
  </si>
  <si>
    <t>Right</t>
  </si>
  <si>
    <t>Result:</t>
  </si>
  <si>
    <t>Laptime (s)</t>
  </si>
  <si>
    <t>GG Circle Radius:</t>
  </si>
  <si>
    <t>a (g)</t>
  </si>
  <si>
    <t>Apex Speeds:</t>
  </si>
  <si>
    <t>V Apex</t>
  </si>
  <si>
    <t>Section</t>
  </si>
  <si>
    <t>Track Data</t>
  </si>
  <si>
    <t>Speed</t>
  </si>
  <si>
    <t>Time</t>
  </si>
  <si>
    <t>Acceleration</t>
  </si>
  <si>
    <t>Deceleration</t>
  </si>
  <si>
    <t>Turn 1</t>
  </si>
  <si>
    <t>Turn 2</t>
  </si>
  <si>
    <t>L</t>
  </si>
  <si>
    <t>dx</t>
  </si>
  <si>
    <t>R (turning radius)</t>
  </si>
  <si>
    <t>AT1</t>
  </si>
  <si>
    <t>AT2</t>
  </si>
  <si>
    <t>DT1</t>
  </si>
  <si>
    <t>DT2</t>
  </si>
  <si>
    <t>Straight 1</t>
  </si>
  <si>
    <t>Straight 2</t>
  </si>
  <si>
    <t>Straight 3</t>
  </si>
  <si>
    <t>Corner Length</t>
  </si>
  <si>
    <t>x(distance)</t>
  </si>
  <si>
    <t>Turn 4</t>
  </si>
  <si>
    <t>Turn 5</t>
  </si>
  <si>
    <t>Turn 6</t>
  </si>
  <si>
    <t>Turn 7</t>
  </si>
  <si>
    <t>Turn:</t>
  </si>
  <si>
    <t>Turn 3</t>
  </si>
  <si>
    <t>Turn 8</t>
  </si>
  <si>
    <t>Turn 9</t>
  </si>
  <si>
    <t>Turn 10</t>
  </si>
  <si>
    <t>Turn 11</t>
  </si>
  <si>
    <t>Turn 12</t>
  </si>
  <si>
    <t>Turn 13</t>
  </si>
  <si>
    <t>Turn 14</t>
  </si>
  <si>
    <t>Turn 15</t>
  </si>
  <si>
    <t>Turn 16</t>
  </si>
  <si>
    <t>Turn 17</t>
  </si>
  <si>
    <t>Turn 18</t>
  </si>
  <si>
    <t>Turn 19</t>
  </si>
  <si>
    <t>AT3</t>
  </si>
  <si>
    <t>AT4</t>
  </si>
  <si>
    <t>AT5</t>
  </si>
  <si>
    <t>AT6</t>
  </si>
  <si>
    <t>AT7</t>
  </si>
  <si>
    <t>AT8</t>
  </si>
  <si>
    <t>AT9</t>
  </si>
  <si>
    <t>AT10</t>
  </si>
  <si>
    <t>AT11</t>
  </si>
  <si>
    <t>AT12</t>
  </si>
  <si>
    <t>AT13</t>
  </si>
  <si>
    <t>AT14</t>
  </si>
  <si>
    <t>AT15</t>
  </si>
  <si>
    <t>AT16</t>
  </si>
  <si>
    <t>AT17</t>
  </si>
  <si>
    <t>AT18</t>
  </si>
  <si>
    <t>AT19</t>
  </si>
  <si>
    <t>DT3</t>
  </si>
  <si>
    <t>DT4</t>
  </si>
  <si>
    <t>DT5</t>
  </si>
  <si>
    <t>DT6</t>
  </si>
  <si>
    <t>DT7</t>
  </si>
  <si>
    <t>DT8</t>
  </si>
  <si>
    <t>DT9</t>
  </si>
  <si>
    <t>DT10</t>
  </si>
  <si>
    <t>DT11</t>
  </si>
  <si>
    <t>DT12</t>
  </si>
  <si>
    <t>DT13</t>
  </si>
  <si>
    <t>DT14</t>
  </si>
  <si>
    <t>DT15</t>
  </si>
  <si>
    <t>DT16</t>
  </si>
  <si>
    <t>DT17</t>
  </si>
  <si>
    <t>DT18</t>
  </si>
  <si>
    <t>DT19</t>
  </si>
  <si>
    <t>Radius Avg (m)</t>
  </si>
  <si>
    <t>Turn 20</t>
  </si>
  <si>
    <t>AT20</t>
  </si>
  <si>
    <t>DT20</t>
  </si>
  <si>
    <t>Straight 4</t>
  </si>
  <si>
    <t>Straight 5</t>
  </si>
  <si>
    <t>Straight 8</t>
  </si>
  <si>
    <t>Straight 9</t>
  </si>
  <si>
    <t>Straight 10</t>
  </si>
  <si>
    <t>Straight 11</t>
  </si>
  <si>
    <t>Straight 12</t>
  </si>
  <si>
    <t>Straight 13</t>
  </si>
  <si>
    <t>Straight 14</t>
  </si>
  <si>
    <t>Straight 15</t>
  </si>
  <si>
    <t>Straight 16</t>
  </si>
  <si>
    <t>Straight 17</t>
  </si>
  <si>
    <t>Straight 18</t>
  </si>
  <si>
    <t>Straight 6</t>
  </si>
  <si>
    <t>Straight 7</t>
  </si>
  <si>
    <t>Final Velocity</t>
  </si>
  <si>
    <t>Laptime (min)</t>
  </si>
  <si>
    <t>Frictional Coefficient:</t>
  </si>
  <si>
    <t>Distance Type</t>
  </si>
  <si>
    <t>Direction</t>
  </si>
  <si>
    <t>Distance</t>
  </si>
  <si>
    <t>Radius</t>
  </si>
  <si>
    <t>Silverstone Track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</si>
</sst>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3" fillId="2" borderId="11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 wrapText="1"/>
    </xf>
    <xf numFmtId="2" fontId="0" fillId="0" borderId="4" xfId="0" quotePrefix="1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3" borderId="4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 wrapText="1"/>
    </xf>
    <xf numFmtId="2" fontId="0" fillId="3" borderId="6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5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3" fillId="2" borderId="13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5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14" xfId="0" applyNumberFormat="1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2" fontId="3" fillId="2" borderId="12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2" borderId="3" xfId="0" applyNumberFormat="1" applyFont="1" applyFill="1" applyBorder="1" applyAlignment="1">
      <alignment vertical="center"/>
    </xf>
    <xf numFmtId="2" fontId="1" fillId="0" borderId="8" xfId="0" applyNumberFormat="1" applyFont="1" applyBorder="1" applyAlignment="1">
      <alignment vertical="center"/>
    </xf>
    <xf numFmtId="2" fontId="3" fillId="2" borderId="11" xfId="0" applyNumberFormat="1" applyFont="1" applyFill="1" applyBorder="1" applyAlignment="1">
      <alignment vertical="center"/>
    </xf>
    <xf numFmtId="2" fontId="3" fillId="2" borderId="14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vertical="center"/>
    </xf>
    <xf numFmtId="2" fontId="0" fillId="2" borderId="3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5" xfId="0" applyNumberFormat="1" applyFon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 u="sng">
                <a:solidFill>
                  <a:srgbClr val="FF0000"/>
                </a:solidFill>
              </a:rPr>
              <a:t>Final Solution </a:t>
            </a:r>
            <a:endParaRPr lang="en-GB" sz="2000" b="1" u="sng" baseline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Sheet1!$AT$5:$AT$177</c:f>
              <c:numCache>
                <c:formatCode>0.00</c:formatCode>
                <c:ptCount val="173"/>
                <c:pt idx="0">
                  <c:v>42.860017052913086</c:v>
                </c:pt>
                <c:pt idx="1">
                  <c:v>54.182110163558605</c:v>
                </c:pt>
                <c:pt idx="2">
                  <c:v>63.517092674145601</c:v>
                </c:pt>
                <c:pt idx="3">
                  <c:v>65.393881404691911</c:v>
                </c:pt>
                <c:pt idx="4">
                  <c:v>56.370557254393979</c:v>
                </c:pt>
                <c:pt idx="5">
                  <c:v>55.266294802265413</c:v>
                </c:pt>
                <c:pt idx="6">
                  <c:v>55.266294802265413</c:v>
                </c:pt>
                <c:pt idx="7">
                  <c:v>55.266294802265413</c:v>
                </c:pt>
                <c:pt idx="8">
                  <c:v>55.266294802265413</c:v>
                </c:pt>
                <c:pt idx="9">
                  <c:v>55.266294802265413</c:v>
                </c:pt>
                <c:pt idx="10">
                  <c:v>55.266294802265413</c:v>
                </c:pt>
                <c:pt idx="11">
                  <c:v>55.266294802265413</c:v>
                </c:pt>
                <c:pt idx="12">
                  <c:v>56.602025239128231</c:v>
                </c:pt>
                <c:pt idx="13">
                  <c:v>55.735165929779029</c:v>
                </c:pt>
                <c:pt idx="14">
                  <c:v>55.735165929779029</c:v>
                </c:pt>
                <c:pt idx="15">
                  <c:v>55.735165929779029</c:v>
                </c:pt>
                <c:pt idx="16">
                  <c:v>55.735165929779029</c:v>
                </c:pt>
                <c:pt idx="17">
                  <c:v>55.735165929779029</c:v>
                </c:pt>
                <c:pt idx="18">
                  <c:v>54.170653040120385</c:v>
                </c:pt>
                <c:pt idx="19">
                  <c:v>54.170653040120385</c:v>
                </c:pt>
                <c:pt idx="20">
                  <c:v>51.299633710126081</c:v>
                </c:pt>
                <c:pt idx="21">
                  <c:v>51.299633710126081</c:v>
                </c:pt>
                <c:pt idx="22">
                  <c:v>51.299633710126081</c:v>
                </c:pt>
                <c:pt idx="23">
                  <c:v>51.299633710126081</c:v>
                </c:pt>
                <c:pt idx="24">
                  <c:v>51.299633710126081</c:v>
                </c:pt>
                <c:pt idx="25">
                  <c:v>47.520200606410214</c:v>
                </c:pt>
                <c:pt idx="26">
                  <c:v>41.249944408125806</c:v>
                </c:pt>
                <c:pt idx="27">
                  <c:v>41.249944408125806</c:v>
                </c:pt>
                <c:pt idx="28">
                  <c:v>41.249944408125806</c:v>
                </c:pt>
                <c:pt idx="29">
                  <c:v>41.249944408125806</c:v>
                </c:pt>
                <c:pt idx="30">
                  <c:v>41.249944408125806</c:v>
                </c:pt>
                <c:pt idx="31">
                  <c:v>41.249944408125806</c:v>
                </c:pt>
                <c:pt idx="32">
                  <c:v>41.249944408125806</c:v>
                </c:pt>
                <c:pt idx="33">
                  <c:v>41.249944408125806</c:v>
                </c:pt>
                <c:pt idx="34">
                  <c:v>41.249944408125806</c:v>
                </c:pt>
                <c:pt idx="35">
                  <c:v>44.73289736290284</c:v>
                </c:pt>
                <c:pt idx="36">
                  <c:v>55.675417434268063</c:v>
                </c:pt>
                <c:pt idx="37">
                  <c:v>64.79561795738968</c:v>
                </c:pt>
                <c:pt idx="38">
                  <c:v>72.781811646042442</c:v>
                </c:pt>
                <c:pt idx="39">
                  <c:v>79.974446584393434</c:v>
                </c:pt>
                <c:pt idx="40">
                  <c:v>86.571543283460059</c:v>
                </c:pt>
                <c:pt idx="41">
                  <c:v>85.240736375514743</c:v>
                </c:pt>
                <c:pt idx="42">
                  <c:v>78.531924322787361</c:v>
                </c:pt>
                <c:pt idx="43">
                  <c:v>71.1937015320878</c:v>
                </c:pt>
                <c:pt idx="44">
                  <c:v>63.006532501320855</c:v>
                </c:pt>
                <c:pt idx="45">
                  <c:v>53.582675724901989</c:v>
                </c:pt>
                <c:pt idx="46">
                  <c:v>47.042213572917682</c:v>
                </c:pt>
                <c:pt idx="47">
                  <c:v>47.042213572917682</c:v>
                </c:pt>
                <c:pt idx="48">
                  <c:v>47.042213572917682</c:v>
                </c:pt>
                <c:pt idx="49">
                  <c:v>47.042213572917682</c:v>
                </c:pt>
                <c:pt idx="50">
                  <c:v>47.042213572917682</c:v>
                </c:pt>
                <c:pt idx="51">
                  <c:v>47.042213572917682</c:v>
                </c:pt>
                <c:pt idx="52">
                  <c:v>47.042213572917682</c:v>
                </c:pt>
                <c:pt idx="53">
                  <c:v>48.88353104747214</c:v>
                </c:pt>
                <c:pt idx="54">
                  <c:v>48.88353104747214</c:v>
                </c:pt>
                <c:pt idx="55">
                  <c:v>48.88353104747214</c:v>
                </c:pt>
                <c:pt idx="56">
                  <c:v>48.88353104747214</c:v>
                </c:pt>
                <c:pt idx="57">
                  <c:v>48.88353104747214</c:v>
                </c:pt>
                <c:pt idx="58">
                  <c:v>48.88353104747214</c:v>
                </c:pt>
                <c:pt idx="59">
                  <c:v>48.88353104747214</c:v>
                </c:pt>
                <c:pt idx="60">
                  <c:v>48.88353104747214</c:v>
                </c:pt>
                <c:pt idx="61">
                  <c:v>48.88353104747214</c:v>
                </c:pt>
                <c:pt idx="62">
                  <c:v>48.88353104747214</c:v>
                </c:pt>
                <c:pt idx="63">
                  <c:v>48.88353104747214</c:v>
                </c:pt>
                <c:pt idx="64">
                  <c:v>48.88353104747214</c:v>
                </c:pt>
                <c:pt idx="65">
                  <c:v>48.88353104747214</c:v>
                </c:pt>
                <c:pt idx="66">
                  <c:v>48.88353104747214</c:v>
                </c:pt>
                <c:pt idx="67">
                  <c:v>53.011028462188385</c:v>
                </c:pt>
                <c:pt idx="68">
                  <c:v>62.521109544048777</c:v>
                </c:pt>
                <c:pt idx="69">
                  <c:v>70.764462398996201</c:v>
                </c:pt>
                <c:pt idx="70">
                  <c:v>78.143004412544485</c:v>
                </c:pt>
                <c:pt idx="71">
                  <c:v>84.882560862752882</c:v>
                </c:pt>
                <c:pt idx="72">
                  <c:v>80.400315182754426</c:v>
                </c:pt>
                <c:pt idx="73">
                  <c:v>73.249509769596756</c:v>
                </c:pt>
                <c:pt idx="74">
                  <c:v>72.117282432758444</c:v>
                </c:pt>
                <c:pt idx="75">
                  <c:v>72.117282432758444</c:v>
                </c:pt>
                <c:pt idx="76">
                  <c:v>72.117282432758444</c:v>
                </c:pt>
                <c:pt idx="77">
                  <c:v>72.117282432758444</c:v>
                </c:pt>
                <c:pt idx="78">
                  <c:v>72.117282432758444</c:v>
                </c:pt>
                <c:pt idx="79">
                  <c:v>72.117282432758444</c:v>
                </c:pt>
                <c:pt idx="80">
                  <c:v>72.117282432758444</c:v>
                </c:pt>
                <c:pt idx="81">
                  <c:v>72.117282432758444</c:v>
                </c:pt>
                <c:pt idx="82">
                  <c:v>72.117282432758444</c:v>
                </c:pt>
                <c:pt idx="83">
                  <c:v>72.117282432758444</c:v>
                </c:pt>
                <c:pt idx="84">
                  <c:v>72.117282432758444</c:v>
                </c:pt>
                <c:pt idx="85">
                  <c:v>79.370160800430853</c:v>
                </c:pt>
                <c:pt idx="86">
                  <c:v>86.013617674681313</c:v>
                </c:pt>
                <c:pt idx="87">
                  <c:v>81.874195790881743</c:v>
                </c:pt>
                <c:pt idx="88">
                  <c:v>78.602897659078934</c:v>
                </c:pt>
                <c:pt idx="89">
                  <c:v>78.602897659078934</c:v>
                </c:pt>
                <c:pt idx="90">
                  <c:v>71.271982716938894</c:v>
                </c:pt>
                <c:pt idx="91">
                  <c:v>63.094972227616019</c:v>
                </c:pt>
                <c:pt idx="92">
                  <c:v>56.959578934571105</c:v>
                </c:pt>
                <c:pt idx="93">
                  <c:v>56.959578934571105</c:v>
                </c:pt>
                <c:pt idx="94">
                  <c:v>55.573153522214632</c:v>
                </c:pt>
                <c:pt idx="95">
                  <c:v>55.573153522214632</c:v>
                </c:pt>
                <c:pt idx="96">
                  <c:v>55.573153522214632</c:v>
                </c:pt>
                <c:pt idx="97">
                  <c:v>55.573153522214632</c:v>
                </c:pt>
                <c:pt idx="98">
                  <c:v>49.994472855202353</c:v>
                </c:pt>
                <c:pt idx="99">
                  <c:v>49.230434043075071</c:v>
                </c:pt>
                <c:pt idx="100">
                  <c:v>49.230434043075071</c:v>
                </c:pt>
                <c:pt idx="101">
                  <c:v>47.80373328590106</c:v>
                </c:pt>
                <c:pt idx="102">
                  <c:v>47.80373328590106</c:v>
                </c:pt>
                <c:pt idx="103">
                  <c:v>47.80373328590106</c:v>
                </c:pt>
                <c:pt idx="104">
                  <c:v>47.80373328590106</c:v>
                </c:pt>
                <c:pt idx="105">
                  <c:v>43.04032428752582</c:v>
                </c:pt>
                <c:pt idx="106">
                  <c:v>43.04032428752582</c:v>
                </c:pt>
                <c:pt idx="107">
                  <c:v>43.04032428752582</c:v>
                </c:pt>
                <c:pt idx="108">
                  <c:v>43.04032428752582</c:v>
                </c:pt>
                <c:pt idx="109">
                  <c:v>43.04032428752582</c:v>
                </c:pt>
                <c:pt idx="110">
                  <c:v>43.04032428752582</c:v>
                </c:pt>
                <c:pt idx="111">
                  <c:v>54.324851723455126</c:v>
                </c:pt>
                <c:pt idx="112">
                  <c:v>63.638899383752587</c:v>
                </c:pt>
                <c:pt idx="113">
                  <c:v>69.325931293852818</c:v>
                </c:pt>
                <c:pt idx="114">
                  <c:v>69.325931293852818</c:v>
                </c:pt>
                <c:pt idx="115">
                  <c:v>69.325931293852818</c:v>
                </c:pt>
                <c:pt idx="116">
                  <c:v>76.84272737064974</c:v>
                </c:pt>
                <c:pt idx="117">
                  <c:v>83.687064411174106</c:v>
                </c:pt>
                <c:pt idx="118">
                  <c:v>90.012469968110551</c:v>
                </c:pt>
                <c:pt idx="119">
                  <c:v>95.921659440191121</c:v>
                </c:pt>
                <c:pt idx="120">
                  <c:v>99.138472448924105</c:v>
                </c:pt>
                <c:pt idx="121">
                  <c:v>93.432953070670337</c:v>
                </c:pt>
                <c:pt idx="122">
                  <c:v>87.355576350374378</c:v>
                </c:pt>
                <c:pt idx="123">
                  <c:v>80.822501319286616</c:v>
                </c:pt>
                <c:pt idx="124">
                  <c:v>79.473571855718731</c:v>
                </c:pt>
                <c:pt idx="125">
                  <c:v>79.473571855718731</c:v>
                </c:pt>
                <c:pt idx="126">
                  <c:v>72.231077961678579</c:v>
                </c:pt>
                <c:pt idx="127">
                  <c:v>71.176855448285224</c:v>
                </c:pt>
                <c:pt idx="128">
                  <c:v>71.176855448285224</c:v>
                </c:pt>
                <c:pt idx="129">
                  <c:v>70.062886377211797</c:v>
                </c:pt>
                <c:pt idx="130">
                  <c:v>70.062886377211797</c:v>
                </c:pt>
                <c:pt idx="131">
                  <c:v>61.725910665668508</c:v>
                </c:pt>
                <c:pt idx="132">
                  <c:v>60.381613753742037</c:v>
                </c:pt>
                <c:pt idx="133">
                  <c:v>60.381613753742037</c:v>
                </c:pt>
                <c:pt idx="134">
                  <c:v>59.051370581097345</c:v>
                </c:pt>
                <c:pt idx="135">
                  <c:v>59.051370581097345</c:v>
                </c:pt>
                <c:pt idx="136">
                  <c:v>59.051370581097345</c:v>
                </c:pt>
                <c:pt idx="137">
                  <c:v>59.051370581097345</c:v>
                </c:pt>
                <c:pt idx="138">
                  <c:v>59.051370581097345</c:v>
                </c:pt>
                <c:pt idx="139">
                  <c:v>59.051370581097345</c:v>
                </c:pt>
                <c:pt idx="140">
                  <c:v>59.051370581097345</c:v>
                </c:pt>
                <c:pt idx="141">
                  <c:v>59.051370581097345</c:v>
                </c:pt>
                <c:pt idx="142">
                  <c:v>59.051370581097345</c:v>
                </c:pt>
                <c:pt idx="143">
                  <c:v>59.051370581097345</c:v>
                </c:pt>
                <c:pt idx="144">
                  <c:v>60.064164220490817</c:v>
                </c:pt>
                <c:pt idx="145">
                  <c:v>60.064164220490817</c:v>
                </c:pt>
                <c:pt idx="146">
                  <c:v>68.603380554503943</c:v>
                </c:pt>
                <c:pt idx="147">
                  <c:v>74.296137931295519</c:v>
                </c:pt>
                <c:pt idx="148">
                  <c:v>74.296137931295519</c:v>
                </c:pt>
                <c:pt idx="149">
                  <c:v>78.720692168616566</c:v>
                </c:pt>
                <c:pt idx="150">
                  <c:v>78.720692168616566</c:v>
                </c:pt>
                <c:pt idx="151">
                  <c:v>79.232671018044442</c:v>
                </c:pt>
                <c:pt idx="152">
                  <c:v>77.478489999829364</c:v>
                </c:pt>
                <c:pt idx="153">
                  <c:v>77.478489999829364</c:v>
                </c:pt>
                <c:pt idx="154">
                  <c:v>73.800573200034563</c:v>
                </c:pt>
                <c:pt idx="155">
                  <c:v>73.800573200034563</c:v>
                </c:pt>
                <c:pt idx="156">
                  <c:v>65.937884441750626</c:v>
                </c:pt>
                <c:pt idx="157">
                  <c:v>61.985269707033289</c:v>
                </c:pt>
                <c:pt idx="158">
                  <c:v>61.985269707033289</c:v>
                </c:pt>
                <c:pt idx="159">
                  <c:v>58.737980597341434</c:v>
                </c:pt>
                <c:pt idx="160">
                  <c:v>58.737980597341434</c:v>
                </c:pt>
                <c:pt idx="161">
                  <c:v>53.828111668309532</c:v>
                </c:pt>
                <c:pt idx="162">
                  <c:v>42.860017052913086</c:v>
                </c:pt>
                <c:pt idx="163">
                  <c:v>42.860017052913086</c:v>
                </c:pt>
                <c:pt idx="164">
                  <c:v>42.860017052913086</c:v>
                </c:pt>
                <c:pt idx="165">
                  <c:v>42.860017052913086</c:v>
                </c:pt>
                <c:pt idx="166">
                  <c:v>42.860017052913086</c:v>
                </c:pt>
                <c:pt idx="167">
                  <c:v>42.860017052913086</c:v>
                </c:pt>
                <c:pt idx="168">
                  <c:v>42.860017052913086</c:v>
                </c:pt>
                <c:pt idx="169">
                  <c:v>42.860017052913086</c:v>
                </c:pt>
                <c:pt idx="170">
                  <c:v>42.860017052913086</c:v>
                </c:pt>
                <c:pt idx="171">
                  <c:v>42.860017052913086</c:v>
                </c:pt>
                <c:pt idx="172">
                  <c:v>42.860017052913086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C-489D-A939-7B114B279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045775"/>
        <c:axId val="1242926031"/>
      </c:scatterChart>
      <c:valAx>
        <c:axId val="13110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926031"/>
        <c:crosses val="autoZero"/>
        <c:crossBetween val="midCat"/>
      </c:valAx>
      <c:valAx>
        <c:axId val="12429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 u="sng">
                <a:solidFill>
                  <a:srgbClr val="FF0000"/>
                </a:solidFill>
              </a:rPr>
              <a:t>All Solutions | Acc</a:t>
            </a:r>
            <a:r>
              <a:rPr lang="en-GB" sz="2000" b="1" u="sng" baseline="0">
                <a:solidFill>
                  <a:srgbClr val="FF0000"/>
                </a:solidFill>
              </a:rPr>
              <a:t> and Dcc</a:t>
            </a:r>
            <a:endParaRPr lang="en-GB" sz="2000" b="1" u="sng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Sheet1!$F$5:$F$177</c:f>
              <c:numCache>
                <c:formatCode>0.00</c:formatCode>
                <c:ptCount val="173"/>
                <c:pt idx="0">
                  <c:v>351.10412743397217</c:v>
                </c:pt>
                <c:pt idx="1">
                  <c:v>352.66532052524099</c:v>
                </c:pt>
                <c:pt idx="2">
                  <c:v>354.21963285675025</c:v>
                </c:pt>
                <c:pt idx="3">
                  <c:v>355.76715461263558</c:v>
                </c:pt>
                <c:pt idx="4">
                  <c:v>355.94036675427941</c:v>
                </c:pt>
                <c:pt idx="5">
                  <c:v>55.266294802265413</c:v>
                </c:pt>
                <c:pt idx="6">
                  <c:v>55.266294802265413</c:v>
                </c:pt>
                <c:pt idx="7">
                  <c:v>55.266294802265413</c:v>
                </c:pt>
                <c:pt idx="8">
                  <c:v>55.266294802265413</c:v>
                </c:pt>
                <c:pt idx="9">
                  <c:v>55.266294802265413</c:v>
                </c:pt>
                <c:pt idx="10">
                  <c:v>55.266294802265413</c:v>
                </c:pt>
                <c:pt idx="11">
                  <c:v>55.266294802265413</c:v>
                </c:pt>
                <c:pt idx="12">
                  <c:v>56.602025239128231</c:v>
                </c:pt>
                <c:pt idx="13">
                  <c:v>56.602025239128231</c:v>
                </c:pt>
                <c:pt idx="14">
                  <c:v>65.593515389639776</c:v>
                </c:pt>
                <c:pt idx="15">
                  <c:v>73.493055870408</c:v>
                </c:pt>
                <c:pt idx="16">
                  <c:v>80.622262813511455</c:v>
                </c:pt>
                <c:pt idx="17">
                  <c:v>86.222391228560298</c:v>
                </c:pt>
                <c:pt idx="18">
                  <c:v>86.222391228560298</c:v>
                </c:pt>
                <c:pt idx="19">
                  <c:v>87.960832085485137</c:v>
                </c:pt>
                <c:pt idx="20">
                  <c:v>87.960832085485137</c:v>
                </c:pt>
                <c:pt idx="21">
                  <c:v>93.999085001774944</c:v>
                </c:pt>
                <c:pt idx="22">
                  <c:v>99.672202650342342</c:v>
                </c:pt>
                <c:pt idx="23">
                  <c:v>105.03936396023592</c:v>
                </c:pt>
                <c:pt idx="24">
                  <c:v>110.1453039451565</c:v>
                </c:pt>
                <c:pt idx="25">
                  <c:v>112.64368394708559</c:v>
                </c:pt>
                <c:pt idx="26">
                  <c:v>112.64368394708559</c:v>
                </c:pt>
                <c:pt idx="27">
                  <c:v>117.41941718970891</c:v>
                </c:pt>
                <c:pt idx="28">
                  <c:v>122.00835845617671</c:v>
                </c:pt>
                <c:pt idx="29">
                  <c:v>126.43084881930875</c:v>
                </c:pt>
                <c:pt idx="30">
                  <c:v>130.70378545845909</c:v>
                </c:pt>
                <c:pt idx="31">
                  <c:v>134.84138657389616</c:v>
                </c:pt>
                <c:pt idx="32">
                  <c:v>138.85575081058366</c:v>
                </c:pt>
                <c:pt idx="33">
                  <c:v>142.7572748870295</c:v>
                </c:pt>
                <c:pt idx="34">
                  <c:v>144.0673515171668</c:v>
                </c:pt>
                <c:pt idx="35">
                  <c:v>144.0673515171668</c:v>
                </c:pt>
                <c:pt idx="36">
                  <c:v>147.83139643922365</c:v>
                </c:pt>
                <c:pt idx="37">
                  <c:v>151.50195303418008</c:v>
                </c:pt>
                <c:pt idx="38">
                  <c:v>155.08565946976177</c:v>
                </c:pt>
                <c:pt idx="39">
                  <c:v>158.58840365288663</c:v>
                </c:pt>
                <c:pt idx="40">
                  <c:v>162.01543683603396</c:v>
                </c:pt>
                <c:pt idx="41">
                  <c:v>165.37146601869051</c:v>
                </c:pt>
                <c:pt idx="42">
                  <c:v>168.66072978963098</c:v>
                </c:pt>
                <c:pt idx="43">
                  <c:v>171.887061098766</c:v>
                </c:pt>
                <c:pt idx="44">
                  <c:v>175.05393961054094</c:v>
                </c:pt>
                <c:pt idx="45">
                  <c:v>176.92375491485285</c:v>
                </c:pt>
                <c:pt idx="46">
                  <c:v>176.92375491485285</c:v>
                </c:pt>
                <c:pt idx="47">
                  <c:v>180.00204180278322</c:v>
                </c:pt>
                <c:pt idx="48">
                  <c:v>183.02856348988516</c:v>
                </c:pt>
                <c:pt idx="49">
                  <c:v>186.00584682523001</c:v>
                </c:pt>
                <c:pt idx="50">
                  <c:v>188.93621953762843</c:v>
                </c:pt>
                <c:pt idx="51">
                  <c:v>190.46411663400255</c:v>
                </c:pt>
                <c:pt idx="52">
                  <c:v>190.46411663400255</c:v>
                </c:pt>
                <c:pt idx="53">
                  <c:v>193.32692447036686</c:v>
                </c:pt>
                <c:pt idx="54">
                  <c:v>196.14795366042168</c:v>
                </c:pt>
                <c:pt idx="55">
                  <c:v>198.92898161195853</c:v>
                </c:pt>
                <c:pt idx="56">
                  <c:v>201.67166316855457</c:v>
                </c:pt>
                <c:pt idx="57">
                  <c:v>204.37754212528083</c:v>
                </c:pt>
                <c:pt idx="58">
                  <c:v>207.04806138955018</c:v>
                </c:pt>
                <c:pt idx="59">
                  <c:v>209.6845719769839</c:v>
                </c:pt>
                <c:pt idx="60">
                  <c:v>212.28834100150425</c:v>
                </c:pt>
                <c:pt idx="61">
                  <c:v>214.86055879376968</c:v>
                </c:pt>
                <c:pt idx="62">
                  <c:v>217.40234526143217</c:v>
                </c:pt>
                <c:pt idx="63">
                  <c:v>219.91475558763892</c:v>
                </c:pt>
                <c:pt idx="64">
                  <c:v>222.39878535003504</c:v>
                </c:pt>
                <c:pt idx="65">
                  <c:v>224.85537513070699</c:v>
                </c:pt>
                <c:pt idx="66">
                  <c:v>225.60418162164228</c:v>
                </c:pt>
                <c:pt idx="67">
                  <c:v>225.60418162164228</c:v>
                </c:pt>
                <c:pt idx="68">
                  <c:v>228.02624139596512</c:v>
                </c:pt>
                <c:pt idx="69">
                  <c:v>230.42284341004682</c:v>
                </c:pt>
                <c:pt idx="70">
                  <c:v>232.79477392151861</c:v>
                </c:pt>
                <c:pt idx="71">
                  <c:v>235.14277953016327</c:v>
                </c:pt>
                <c:pt idx="72">
                  <c:v>237.46756992307596</c:v>
                </c:pt>
                <c:pt idx="73">
                  <c:v>237.81386633493634</c:v>
                </c:pt>
                <c:pt idx="74">
                  <c:v>237.81386633493634</c:v>
                </c:pt>
                <c:pt idx="75">
                  <c:v>240.11279645443923</c:v>
                </c:pt>
                <c:pt idx="76">
                  <c:v>242.38992351409942</c:v>
                </c:pt>
                <c:pt idx="77">
                  <c:v>244.64585633353974</c:v>
                </c:pt>
                <c:pt idx="78">
                  <c:v>246.88117591499551</c:v>
                </c:pt>
                <c:pt idx="79">
                  <c:v>249.09643719084173</c:v>
                </c:pt>
                <c:pt idx="80">
                  <c:v>251.29217063245517</c:v>
                </c:pt>
                <c:pt idx="81">
                  <c:v>253.46888373362708</c:v>
                </c:pt>
                <c:pt idx="82">
                  <c:v>255.62706238027883</c:v>
                </c:pt>
                <c:pt idx="83">
                  <c:v>256.30698296607324</c:v>
                </c:pt>
                <c:pt idx="84">
                  <c:v>256.30698296607324</c:v>
                </c:pt>
                <c:pt idx="85">
                  <c:v>258.44146245749914</c:v>
                </c:pt>
                <c:pt idx="86">
                  <c:v>260.55845700566107</c:v>
                </c:pt>
                <c:pt idx="87">
                  <c:v>261.56390793297709</c:v>
                </c:pt>
                <c:pt idx="88">
                  <c:v>261.56390793297709</c:v>
                </c:pt>
                <c:pt idx="89">
                  <c:v>263.65583235189564</c:v>
                </c:pt>
                <c:pt idx="90">
                  <c:v>265.73128896155777</c:v>
                </c:pt>
                <c:pt idx="91">
                  <c:v>267.11364589097826</c:v>
                </c:pt>
                <c:pt idx="92">
                  <c:v>267.11364589097826</c:v>
                </c:pt>
                <c:pt idx="93">
                  <c:v>267.4055310968173</c:v>
                </c:pt>
                <c:pt idx="94">
                  <c:v>267.4055310968173</c:v>
                </c:pt>
                <c:pt idx="95">
                  <c:v>269.45210717522866</c:v>
                </c:pt>
                <c:pt idx="96">
                  <c:v>271.48325558157529</c:v>
                </c:pt>
                <c:pt idx="97">
                  <c:v>273.49932003785847</c:v>
                </c:pt>
                <c:pt idx="98">
                  <c:v>273.63788067658129</c:v>
                </c:pt>
                <c:pt idx="99">
                  <c:v>273.63788067658129</c:v>
                </c:pt>
                <c:pt idx="100">
                  <c:v>273.89072357633972</c:v>
                </c:pt>
                <c:pt idx="101">
                  <c:v>273.89072357633972</c:v>
                </c:pt>
                <c:pt idx="102">
                  <c:v>275.88919598485717</c:v>
                </c:pt>
                <c:pt idx="103">
                  <c:v>277.87329569638558</c:v>
                </c:pt>
                <c:pt idx="104">
                  <c:v>278.88644877292074</c:v>
                </c:pt>
                <c:pt idx="105">
                  <c:v>278.88644877292074</c:v>
                </c:pt>
                <c:pt idx="106">
                  <c:v>280.84937477083861</c:v>
                </c:pt>
                <c:pt idx="107">
                  <c:v>282.798676286101</c:v>
                </c:pt>
                <c:pt idx="108">
                  <c:v>284.73463313964976</c:v>
                </c:pt>
                <c:pt idx="109">
                  <c:v>286.50185906058437</c:v>
                </c:pt>
                <c:pt idx="110">
                  <c:v>286.50185906058437</c:v>
                </c:pt>
                <c:pt idx="111">
                  <c:v>288.41295956522299</c:v>
                </c:pt>
                <c:pt idx="112">
                  <c:v>290.31147969925502</c:v>
                </c:pt>
                <c:pt idx="113">
                  <c:v>292.19766468124101</c:v>
                </c:pt>
                <c:pt idx="114">
                  <c:v>293.09309900639244</c:v>
                </c:pt>
                <c:pt idx="115">
                  <c:v>293.09309900639244</c:v>
                </c:pt>
                <c:pt idx="116">
                  <c:v>294.96149695370576</c:v>
                </c:pt>
                <c:pt idx="117">
                  <c:v>296.81813402346393</c:v>
                </c:pt>
                <c:pt idx="118">
                  <c:v>298.66322954989118</c:v>
                </c:pt>
                <c:pt idx="119">
                  <c:v>300.49699613335736</c:v>
                </c:pt>
                <c:pt idx="120">
                  <c:v>302.31963992630546</c:v>
                </c:pt>
                <c:pt idx="121">
                  <c:v>304.1313609037565</c:v>
                </c:pt>
                <c:pt idx="122">
                  <c:v>305.93235311939628</c:v>
                </c:pt>
                <c:pt idx="123">
                  <c:v>306.28554125386165</c:v>
                </c:pt>
                <c:pt idx="124">
                  <c:v>306.28554125386165</c:v>
                </c:pt>
                <c:pt idx="125">
                  <c:v>308.07394044477536</c:v>
                </c:pt>
                <c:pt idx="126">
                  <c:v>308.3192122673691</c:v>
                </c:pt>
                <c:pt idx="127">
                  <c:v>308.3192122673691</c:v>
                </c:pt>
                <c:pt idx="128">
                  <c:v>308.57425906444468</c:v>
                </c:pt>
                <c:pt idx="129">
                  <c:v>308.57425906444468</c:v>
                </c:pt>
                <c:pt idx="130">
                  <c:v>310.34946972271598</c:v>
                </c:pt>
                <c:pt idx="131">
                  <c:v>310.61381509065399</c:v>
                </c:pt>
                <c:pt idx="132">
                  <c:v>310.61381509065399</c:v>
                </c:pt>
                <c:pt idx="133">
                  <c:v>310.86945336776171</c:v>
                </c:pt>
                <c:pt idx="134">
                  <c:v>310.86945336776171</c:v>
                </c:pt>
                <c:pt idx="135">
                  <c:v>312.63163153649532</c:v>
                </c:pt>
                <c:pt idx="136">
                  <c:v>314.38393253658967</c:v>
                </c:pt>
                <c:pt idx="137">
                  <c:v>316.12652061662106</c:v>
                </c:pt>
                <c:pt idx="138">
                  <c:v>317.85955552282985</c:v>
                </c:pt>
                <c:pt idx="139">
                  <c:v>319.58319267003225</c:v>
                </c:pt>
                <c:pt idx="140">
                  <c:v>321.29758330428029</c:v>
                </c:pt>
                <c:pt idx="141">
                  <c:v>323.00287465775119</c:v>
                </c:pt>
                <c:pt idx="142">
                  <c:v>324.41010412928097</c:v>
                </c:pt>
                <c:pt idx="143">
                  <c:v>324.41010412928097</c:v>
                </c:pt>
                <c:pt idx="144">
                  <c:v>324.595987524755</c:v>
                </c:pt>
                <c:pt idx="145">
                  <c:v>324.595987524755</c:v>
                </c:pt>
                <c:pt idx="146">
                  <c:v>326.2840405492903</c:v>
                </c:pt>
                <c:pt idx="147">
                  <c:v>327.52826962747952</c:v>
                </c:pt>
                <c:pt idx="148">
                  <c:v>327.52826962747952</c:v>
                </c:pt>
                <c:pt idx="149">
                  <c:v>328.56019032921643</c:v>
                </c:pt>
                <c:pt idx="150">
                  <c:v>328.56019032921643</c:v>
                </c:pt>
                <c:pt idx="151">
                  <c:v>328.97826434761754</c:v>
                </c:pt>
                <c:pt idx="152">
                  <c:v>328.97826434761754</c:v>
                </c:pt>
                <c:pt idx="153">
                  <c:v>329.82281640476441</c:v>
                </c:pt>
                <c:pt idx="154">
                  <c:v>329.82281640476441</c:v>
                </c:pt>
                <c:pt idx="155">
                  <c:v>331.48425335326402</c:v>
                </c:pt>
                <c:pt idx="156">
                  <c:v>332.24605515366306</c:v>
                </c:pt>
                <c:pt idx="157">
                  <c:v>332.24605515366306</c:v>
                </c:pt>
                <c:pt idx="158">
                  <c:v>332.8354915888192</c:v>
                </c:pt>
                <c:pt idx="159">
                  <c:v>332.8354915888192</c:v>
                </c:pt>
                <c:pt idx="160">
                  <c:v>334.48196432867786</c:v>
                </c:pt>
                <c:pt idx="161">
                  <c:v>336.06348954501283</c:v>
                </c:pt>
                <c:pt idx="162">
                  <c:v>336.06348954501283</c:v>
                </c:pt>
                <c:pt idx="163">
                  <c:v>337.69422412172071</c:v>
                </c:pt>
                <c:pt idx="164">
                  <c:v>339.31712159154443</c:v>
                </c:pt>
                <c:pt idx="165">
                  <c:v>340.93229387250915</c:v>
                </c:pt>
                <c:pt idx="166">
                  <c:v>342.53985024398395</c:v>
                </c:pt>
                <c:pt idx="167">
                  <c:v>344.13989743296395</c:v>
                </c:pt>
                <c:pt idx="168">
                  <c:v>345.73253969675886</c:v>
                </c:pt>
                <c:pt idx="169">
                  <c:v>347.31787890226866</c:v>
                </c:pt>
                <c:pt idx="170">
                  <c:v>348.89601460201715</c:v>
                </c:pt>
                <c:pt idx="171">
                  <c:v>350.46704410710424</c:v>
                </c:pt>
                <c:pt idx="172">
                  <c:v>351.10412743397217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6-495A-8123-F780D76806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Sheet1!$G$5:$G$177</c:f>
              <c:numCache>
                <c:formatCode>0.00</c:formatCode>
                <c:ptCount val="173"/>
                <c:pt idx="0">
                  <c:v>332.87868207084102</c:v>
                </c:pt>
                <c:pt idx="1">
                  <c:v>334.52494223483552</c:v>
                </c:pt>
                <c:pt idx="2">
                  <c:v>336.16314042027278</c:v>
                </c:pt>
                <c:pt idx="3">
                  <c:v>337.79339392181731</c:v>
                </c:pt>
                <c:pt idx="4">
                  <c:v>337.97581771662311</c:v>
                </c:pt>
                <c:pt idx="5">
                  <c:v>337.97581771662311</c:v>
                </c:pt>
                <c:pt idx="6">
                  <c:v>339.59736948513023</c:v>
                </c:pt>
                <c:pt idx="7">
                  <c:v>341.21121517502917</c:v>
                </c:pt>
                <c:pt idx="8">
                  <c:v>342.81746361762271</c:v>
                </c:pt>
                <c:pt idx="9">
                  <c:v>344.41622110641083</c:v>
                </c:pt>
                <c:pt idx="10">
                  <c:v>345.32038288120219</c:v>
                </c:pt>
                <c:pt idx="11">
                  <c:v>345.32038288120219</c:v>
                </c:pt>
                <c:pt idx="12">
                  <c:v>345.53667352861413</c:v>
                </c:pt>
                <c:pt idx="13">
                  <c:v>55.735165929779029</c:v>
                </c:pt>
                <c:pt idx="14">
                  <c:v>55.735165929779029</c:v>
                </c:pt>
                <c:pt idx="15">
                  <c:v>55.735165929779029</c:v>
                </c:pt>
                <c:pt idx="16">
                  <c:v>55.735165929779029</c:v>
                </c:pt>
                <c:pt idx="17">
                  <c:v>55.735165929779029</c:v>
                </c:pt>
                <c:pt idx="18">
                  <c:v>55.735165929779029</c:v>
                </c:pt>
                <c:pt idx="19">
                  <c:v>58.388491616242334</c:v>
                </c:pt>
                <c:pt idx="20">
                  <c:v>58.388491616242334</c:v>
                </c:pt>
                <c:pt idx="21">
                  <c:v>67.141164371941016</c:v>
                </c:pt>
                <c:pt idx="22">
                  <c:v>74.877606486986494</c:v>
                </c:pt>
                <c:pt idx="23">
                  <c:v>81.886359994934452</c:v>
                </c:pt>
                <c:pt idx="24">
                  <c:v>88.340794388662829</c:v>
                </c:pt>
                <c:pt idx="25">
                  <c:v>91.436904503706828</c:v>
                </c:pt>
                <c:pt idx="26">
                  <c:v>91.436904503706828</c:v>
                </c:pt>
                <c:pt idx="27">
                  <c:v>97.259588243113612</c:v>
                </c:pt>
                <c:pt idx="28">
                  <c:v>102.75284670129584</c:v>
                </c:pt>
                <c:pt idx="29">
                  <c:v>107.9669741412623</c:v>
                </c:pt>
                <c:pt idx="30">
                  <c:v>112.94063708524051</c:v>
                </c:pt>
                <c:pt idx="31">
                  <c:v>117.70432237271494</c:v>
                </c:pt>
                <c:pt idx="32">
                  <c:v>122.28257236916471</c:v>
                </c:pt>
                <c:pt idx="33">
                  <c:v>126.6954912584501</c:v>
                </c:pt>
                <c:pt idx="34">
                  <c:v>128.16984725441475</c:v>
                </c:pt>
                <c:pt idx="35">
                  <c:v>128.16984725441475</c:v>
                </c:pt>
                <c:pt idx="36">
                  <c:v>132.38666755085274</c:v>
                </c:pt>
                <c:pt idx="37">
                  <c:v>136.47325652016957</c:v>
                </c:pt>
                <c:pt idx="38">
                  <c:v>140.44098313960924</c:v>
                </c:pt>
                <c:pt idx="39">
                  <c:v>144.29965261642181</c:v>
                </c:pt>
                <c:pt idx="40">
                  <c:v>148.05779190984853</c:v>
                </c:pt>
                <c:pt idx="41">
                  <c:v>151.72287152970711</c:v>
                </c:pt>
                <c:pt idx="42">
                  <c:v>155.30148017717025</c:v>
                </c:pt>
                <c:pt idx="43">
                  <c:v>158.79946393240755</c:v>
                </c:pt>
                <c:pt idx="44">
                  <c:v>162.22203840791795</c:v>
                </c:pt>
                <c:pt idx="45">
                  <c:v>164.2380072492966</c:v>
                </c:pt>
                <c:pt idx="46">
                  <c:v>164.2380072492966</c:v>
                </c:pt>
                <c:pt idx="47">
                  <c:v>167.54952409726505</c:v>
                </c:pt>
                <c:pt idx="48">
                  <c:v>170.79684723442645</c:v>
                </c:pt>
                <c:pt idx="49">
                  <c:v>173.98357113595526</c:v>
                </c:pt>
                <c:pt idx="50">
                  <c:v>177.11296684664285</c:v>
                </c:pt>
                <c:pt idx="51">
                  <c:v>178.74195841273533</c:v>
                </c:pt>
                <c:pt idx="52">
                  <c:v>178.74195841273533</c:v>
                </c:pt>
                <c:pt idx="53">
                  <c:v>181.78945980782277</c:v>
                </c:pt>
                <c:pt idx="54">
                  <c:v>184.78670865952455</c:v>
                </c:pt>
                <c:pt idx="55">
                  <c:v>187.73611186242249</c:v>
                </c:pt>
                <c:pt idx="56">
                  <c:v>190.63989009968509</c:v>
                </c:pt>
                <c:pt idx="57">
                  <c:v>193.50009740881271</c:v>
                </c:pt>
                <c:pt idx="58">
                  <c:v>196.31863818094297</c:v>
                </c:pt>
                <c:pt idx="59">
                  <c:v>199.09728199355209</c:v>
                </c:pt>
                <c:pt idx="60">
                  <c:v>201.83767660479052</c:v>
                </c:pt>
                <c:pt idx="61">
                  <c:v>204.54135938049302</c:v>
                </c:pt>
                <c:pt idx="62">
                  <c:v>207.20976737890518</c:v>
                </c:pt>
                <c:pt idx="63">
                  <c:v>209.84424628095002</c:v>
                </c:pt>
                <c:pt idx="64">
                  <c:v>212.44605832356601</c:v>
                </c:pt>
                <c:pt idx="65">
                  <c:v>215.0163893688572</c:v>
                </c:pt>
                <c:pt idx="66">
                  <c:v>215.79933905649483</c:v>
                </c:pt>
                <c:pt idx="67">
                  <c:v>215.79933905649483</c:v>
                </c:pt>
                <c:pt idx="68">
                  <c:v>218.33019657669897</c:v>
                </c:pt>
                <c:pt idx="69">
                  <c:v>220.8320509736302</c:v>
                </c:pt>
                <c:pt idx="70">
                  <c:v>223.30587707720548</c:v>
                </c:pt>
                <c:pt idx="71">
                  <c:v>225.75259630227956</c:v>
                </c:pt>
                <c:pt idx="72">
                  <c:v>228.173080658565</c:v>
                </c:pt>
                <c:pt idx="73">
                  <c:v>228.53346143009347</c:v>
                </c:pt>
                <c:pt idx="74">
                  <c:v>228.53346143009347</c:v>
                </c:pt>
                <c:pt idx="75">
                  <c:v>230.92479943310553</c:v>
                </c:pt>
                <c:pt idx="76">
                  <c:v>233.29162649615185</c:v>
                </c:pt>
                <c:pt idx="77">
                  <c:v>235.63468121908545</c:v>
                </c:pt>
                <c:pt idx="78">
                  <c:v>237.95466583620507</c:v>
                </c:pt>
                <c:pt idx="79">
                  <c:v>240.25224867463783</c:v>
                </c:pt>
                <c:pt idx="80">
                  <c:v>242.52806640308665</c:v>
                </c:pt>
                <c:pt idx="81">
                  <c:v>244.7827260923859</c:v>
                </c:pt>
                <c:pt idx="82">
                  <c:v>247.01680710676354</c:v>
                </c:pt>
                <c:pt idx="83">
                  <c:v>247.72036147482916</c:v>
                </c:pt>
                <c:pt idx="84">
                  <c:v>247.72036147482916</c:v>
                </c:pt>
                <c:pt idx="85">
                  <c:v>249.92818466355496</c:v>
                </c:pt>
                <c:pt idx="86">
                  <c:v>252.11667435776641</c:v>
                </c:pt>
                <c:pt idx="87">
                  <c:v>253.15565548733062</c:v>
                </c:pt>
                <c:pt idx="88">
                  <c:v>253.15565548733062</c:v>
                </c:pt>
                <c:pt idx="89">
                  <c:v>255.31648185187737</c:v>
                </c:pt>
                <c:pt idx="90">
                  <c:v>257.45917327844433</c:v>
                </c:pt>
                <c:pt idx="91">
                  <c:v>258.88570411133179</c:v>
                </c:pt>
                <c:pt idx="92">
                  <c:v>258.88570411133179</c:v>
                </c:pt>
                <c:pt idx="93">
                  <c:v>259.18685544066477</c:v>
                </c:pt>
                <c:pt idx="94">
                  <c:v>259.18685544066477</c:v>
                </c:pt>
                <c:pt idx="95">
                  <c:v>261.29781099967153</c:v>
                </c:pt>
                <c:pt idx="96">
                  <c:v>263.39184883595021</c:v>
                </c:pt>
                <c:pt idx="97">
                  <c:v>265.46936929374743</c:v>
                </c:pt>
                <c:pt idx="98">
                  <c:v>265.61211891256028</c:v>
                </c:pt>
                <c:pt idx="99">
                  <c:v>265.61211891256028</c:v>
                </c:pt>
                <c:pt idx="100">
                  <c:v>265.87259436282648</c:v>
                </c:pt>
                <c:pt idx="101">
                  <c:v>265.87259436282648</c:v>
                </c:pt>
                <c:pt idx="102">
                  <c:v>267.93087995455107</c:v>
                </c:pt>
                <c:pt idx="103">
                  <c:v>269.97347357327544</c:v>
                </c:pt>
                <c:pt idx="104">
                  <c:v>271.01616055360989</c:v>
                </c:pt>
                <c:pt idx="105">
                  <c:v>271.01616055360989</c:v>
                </c:pt>
                <c:pt idx="106">
                  <c:v>273.03567400839779</c:v>
                </c:pt>
                <c:pt idx="107">
                  <c:v>275.04035936789364</c:v>
                </c:pt>
                <c:pt idx="108">
                  <c:v>277.03053853541144</c:v>
                </c:pt>
                <c:pt idx="109">
                  <c:v>278.84659441567521</c:v>
                </c:pt>
                <c:pt idx="110">
                  <c:v>278.84659441567521</c:v>
                </c:pt>
                <c:pt idx="111">
                  <c:v>280.809799004985</c:v>
                </c:pt>
                <c:pt idx="112">
                  <c:v>282.75937334988572</c:v>
                </c:pt>
                <c:pt idx="113">
                  <c:v>284.69559746722473</c:v>
                </c:pt>
                <c:pt idx="114">
                  <c:v>285.61455260056351</c:v>
                </c:pt>
                <c:pt idx="115">
                  <c:v>285.61455260056351</c:v>
                </c:pt>
                <c:pt idx="116">
                  <c:v>287.53155071612588</c:v>
                </c:pt>
                <c:pt idx="117">
                  <c:v>289.43585240467371</c:v>
                </c:pt>
                <c:pt idx="118">
                  <c:v>291.32770664188473</c:v>
                </c:pt>
                <c:pt idx="119">
                  <c:v>293.20735437096397</c:v>
                </c:pt>
                <c:pt idx="120">
                  <c:v>295.07502886083068</c:v>
                </c:pt>
                <c:pt idx="121">
                  <c:v>296.93095604402731</c:v>
                </c:pt>
                <c:pt idx="122">
                  <c:v>298.77535483573621</c:v>
                </c:pt>
                <c:pt idx="123">
                  <c:v>299.13699328772441</c:v>
                </c:pt>
                <c:pt idx="124">
                  <c:v>299.13699328772441</c:v>
                </c:pt>
                <c:pt idx="125">
                  <c:v>300.96787329085487</c:v>
                </c:pt>
                <c:pt idx="126">
                  <c:v>301.21893138582783</c:v>
                </c:pt>
                <c:pt idx="127">
                  <c:v>301.21893138582783</c:v>
                </c:pt>
                <c:pt idx="128">
                  <c:v>301.47998495624887</c:v>
                </c:pt>
                <c:pt idx="129">
                  <c:v>301.47998495624887</c:v>
                </c:pt>
                <c:pt idx="130">
                  <c:v>303.29672159326094</c:v>
                </c:pt>
                <c:pt idx="131">
                  <c:v>303.56720853415646</c:v>
                </c:pt>
                <c:pt idx="132">
                  <c:v>303.56720853415646</c:v>
                </c:pt>
                <c:pt idx="133">
                  <c:v>303.82877580838198</c:v>
                </c:pt>
                <c:pt idx="134">
                  <c:v>303.82877580838198</c:v>
                </c:pt>
                <c:pt idx="135">
                  <c:v>305.63155106961722</c:v>
                </c:pt>
                <c:pt idx="136">
                  <c:v>307.42375479006176</c:v>
                </c:pt>
                <c:pt idx="137">
                  <c:v>309.20557079266865</c:v>
                </c:pt>
                <c:pt idx="138">
                  <c:v>310.97717763401869</c:v>
                </c:pt>
                <c:pt idx="139">
                  <c:v>312.73874881315879</c:v>
                </c:pt>
                <c:pt idx="140">
                  <c:v>314.49045296991136</c:v>
                </c:pt>
                <c:pt idx="141">
                  <c:v>316.23245407329722</c:v>
                </c:pt>
                <c:pt idx="142">
                  <c:v>317.66967691805274</c:v>
                </c:pt>
                <c:pt idx="143">
                  <c:v>317.66967691805274</c:v>
                </c:pt>
                <c:pt idx="144">
                  <c:v>317.85950212195957</c:v>
                </c:pt>
                <c:pt idx="145">
                  <c:v>317.85950212195957</c:v>
                </c:pt>
                <c:pt idx="146">
                  <c:v>319.58313955717381</c:v>
                </c:pt>
                <c:pt idx="147">
                  <c:v>320.85335494150598</c:v>
                </c:pt>
                <c:pt idx="148">
                  <c:v>320.85335494150598</c:v>
                </c:pt>
                <c:pt idx="149">
                  <c:v>321.90667380658641</c:v>
                </c:pt>
                <c:pt idx="150">
                  <c:v>321.90667380658641</c:v>
                </c:pt>
                <c:pt idx="151">
                  <c:v>322.33337770888699</c:v>
                </c:pt>
                <c:pt idx="152">
                  <c:v>322.33337770888699</c:v>
                </c:pt>
                <c:pt idx="153">
                  <c:v>323.19529420030238</c:v>
                </c:pt>
                <c:pt idx="154">
                  <c:v>323.19529420030238</c:v>
                </c:pt>
                <c:pt idx="155">
                  <c:v>324.89062496972736</c:v>
                </c:pt>
                <c:pt idx="156">
                  <c:v>325.66785094206034</c:v>
                </c:pt>
                <c:pt idx="157">
                  <c:v>325.66785094206034</c:v>
                </c:pt>
                <c:pt idx="158">
                  <c:v>326.26917174814423</c:v>
                </c:pt>
                <c:pt idx="159">
                  <c:v>326.26917174814423</c:v>
                </c:pt>
                <c:pt idx="160">
                  <c:v>327.94861248863373</c:v>
                </c:pt>
                <c:pt idx="161">
                  <c:v>329.56149195138084</c:v>
                </c:pt>
                <c:pt idx="162">
                  <c:v>329.56149195138084</c:v>
                </c:pt>
                <c:pt idx="163">
                  <c:v>331.22423971868369</c:v>
                </c:pt>
                <c:pt idx="164">
                  <c:v>332.87868207084102</c:v>
                </c:pt>
                <c:pt idx="165">
                  <c:v>334.52494223483552</c:v>
                </c:pt>
                <c:pt idx="166">
                  <c:v>336.16314042027278</c:v>
                </c:pt>
                <c:pt idx="167">
                  <c:v>337.79339392181731</c:v>
                </c:pt>
                <c:pt idx="168">
                  <c:v>339.41581721720047</c:v>
                </c:pt>
                <c:pt idx="169">
                  <c:v>341.030522061032</c:v>
                </c:pt>
                <c:pt idx="170">
                  <c:v>342.63761757463237</c:v>
                </c:pt>
                <c:pt idx="171">
                  <c:v>344.23721033209068</c:v>
                </c:pt>
                <c:pt idx="172">
                  <c:v>344.8858017854896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6-495A-8123-F780D768062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Sheet1!$H$5:$H$177</c:f>
              <c:numCache>
                <c:formatCode>0.00</c:formatCode>
                <c:ptCount val="173"/>
                <c:pt idx="0">
                  <c:v>337.16514056542212</c:v>
                </c:pt>
                <c:pt idx="1">
                  <c:v>338.79057249649208</c:v>
                </c:pt>
                <c:pt idx="2">
                  <c:v>340.40824316179663</c:v>
                </c:pt>
                <c:pt idx="3">
                  <c:v>342.01826268856007</c:v>
                </c:pt>
                <c:pt idx="4">
                  <c:v>342.19843424028238</c:v>
                </c:pt>
                <c:pt idx="5">
                  <c:v>342.19843424028238</c:v>
                </c:pt>
                <c:pt idx="6">
                  <c:v>343.80007038466539</c:v>
                </c:pt>
                <c:pt idx="7">
                  <c:v>345.39427962330365</c:v>
                </c:pt>
                <c:pt idx="8">
                  <c:v>346.98116432524239</c:v>
                </c:pt>
                <c:pt idx="9">
                  <c:v>348.56082452923602</c:v>
                </c:pt>
                <c:pt idx="10">
                  <c:v>349.45426291361917</c:v>
                </c:pt>
                <c:pt idx="11">
                  <c:v>349.45426291361917</c:v>
                </c:pt>
                <c:pt idx="12">
                  <c:v>349.66799651741201</c:v>
                </c:pt>
                <c:pt idx="13">
                  <c:v>349.66799651741201</c:v>
                </c:pt>
                <c:pt idx="14">
                  <c:v>351.2355730681345</c:v>
                </c:pt>
                <c:pt idx="15">
                  <c:v>352.79618448688024</c:v>
                </c:pt>
                <c:pt idx="16">
                  <c:v>354.34992280019031</c:v>
                </c:pt>
                <c:pt idx="17">
                  <c:v>355.66588151873782</c:v>
                </c:pt>
                <c:pt idx="18">
                  <c:v>355.66588151873782</c:v>
                </c:pt>
                <c:pt idx="19">
                  <c:v>356.09131765391425</c:v>
                </c:pt>
                <c:pt idx="20">
                  <c:v>55.631135567240499</c:v>
                </c:pt>
                <c:pt idx="21">
                  <c:v>55.631135567240499</c:v>
                </c:pt>
                <c:pt idx="22">
                  <c:v>55.631135567240499</c:v>
                </c:pt>
                <c:pt idx="23">
                  <c:v>55.631135567240499</c:v>
                </c:pt>
                <c:pt idx="24">
                  <c:v>55.631135567240499</c:v>
                </c:pt>
                <c:pt idx="25">
                  <c:v>55.631135567240499</c:v>
                </c:pt>
                <c:pt idx="26">
                  <c:v>55.631135567240499</c:v>
                </c:pt>
                <c:pt idx="27">
                  <c:v>64.757572873762726</c:v>
                </c:pt>
                <c:pt idx="28">
                  <c:v>72.747943232098947</c:v>
                </c:pt>
                <c:pt idx="29">
                  <c:v>79.943625415042888</c:v>
                </c:pt>
                <c:pt idx="30">
                  <c:v>86.54307161466302</c:v>
                </c:pt>
                <c:pt idx="31">
                  <c:v>92.673746252650716</c:v>
                </c:pt>
                <c:pt idx="32">
                  <c:v>98.42328608871324</c:v>
                </c:pt>
                <c:pt idx="33">
                  <c:v>103.85501068557403</c:v>
                </c:pt>
                <c:pt idx="34">
                  <c:v>105.64859433281967</c:v>
                </c:pt>
                <c:pt idx="35">
                  <c:v>105.64859433281967</c:v>
                </c:pt>
                <c:pt idx="36">
                  <c:v>110.7264443775772</c:v>
                </c:pt>
                <c:pt idx="37">
                  <c:v>115.58142361340207</c:v>
                </c:pt>
                <c:pt idx="38">
                  <c:v>120.24053178733325</c:v>
                </c:pt>
                <c:pt idx="39">
                  <c:v>124.72572102217208</c:v>
                </c:pt>
                <c:pt idx="40">
                  <c:v>129.05512575833902</c:v>
                </c:pt>
                <c:pt idx="41">
                  <c:v>133.24393226147561</c:v>
                </c:pt>
                <c:pt idx="42">
                  <c:v>137.30500895634034</c:v>
                </c:pt>
                <c:pt idx="43">
                  <c:v>141.24937339507281</c:v>
                </c:pt>
                <c:pt idx="44">
                  <c:v>145.08654480860966</c:v>
                </c:pt>
                <c:pt idx="45">
                  <c:v>147.33716016165337</c:v>
                </c:pt>
                <c:pt idx="46">
                  <c:v>147.33716016165337</c:v>
                </c:pt>
                <c:pt idx="47">
                  <c:v>151.01972971933401</c:v>
                </c:pt>
                <c:pt idx="48">
                  <c:v>154.61461368350891</c:v>
                </c:pt>
                <c:pt idx="49">
                  <c:v>158.12779251131252</c:v>
                </c:pt>
                <c:pt idx="50">
                  <c:v>161.56459625951692</c:v>
                </c:pt>
                <c:pt idx="51">
                  <c:v>163.3487172784063</c:v>
                </c:pt>
                <c:pt idx="52">
                  <c:v>163.3487172784063</c:v>
                </c:pt>
                <c:pt idx="53">
                  <c:v>166.67790326405211</c:v>
                </c:pt>
                <c:pt idx="54">
                  <c:v>169.94188252605863</c:v>
                </c:pt>
                <c:pt idx="55">
                  <c:v>173.14434277937212</c:v>
                </c:pt>
                <c:pt idx="56">
                  <c:v>176.28863671972937</c:v>
                </c:pt>
                <c:pt idx="57">
                  <c:v>179.37782314572979</c:v>
                </c:pt>
                <c:pt idx="58">
                  <c:v>182.41470181019048</c:v>
                </c:pt>
                <c:pt idx="59">
                  <c:v>185.40184313134731</c:v>
                </c:pt>
                <c:pt idx="60">
                  <c:v>188.34161366118937</c:v>
                </c:pt>
                <c:pt idx="61">
                  <c:v>191.23619802877465</c:v>
                </c:pt>
                <c:pt idx="62">
                  <c:v>194.08761793710775</c:v>
                </c:pt>
                <c:pt idx="63">
                  <c:v>196.89774868316985</c:v>
                </c:pt>
                <c:pt idx="64">
                  <c:v>199.66833358472425</c:v>
                </c:pt>
                <c:pt idx="65">
                  <c:v>202.40099662921801</c:v>
                </c:pt>
                <c:pt idx="66">
                  <c:v>203.23255269887429</c:v>
                </c:pt>
                <c:pt idx="67">
                  <c:v>203.23255269887429</c:v>
                </c:pt>
                <c:pt idx="68">
                  <c:v>205.91792169818709</c:v>
                </c:pt>
                <c:pt idx="69">
                  <c:v>208.56871883506574</c:v>
                </c:pt>
                <c:pt idx="70">
                  <c:v>211.18624594537567</c:v>
                </c:pt>
                <c:pt idx="71">
                  <c:v>213.77172515676787</c:v>
                </c:pt>
                <c:pt idx="72">
                  <c:v>216.32630555829473</c:v>
                </c:pt>
                <c:pt idx="73">
                  <c:v>216.7063883056997</c:v>
                </c:pt>
                <c:pt idx="74">
                  <c:v>216.7063883056997</c:v>
                </c:pt>
                <c:pt idx="75">
                  <c:v>219.22677467066083</c:v>
                </c:pt>
                <c:pt idx="76">
                  <c:v>221.71851238112865</c:v>
                </c:pt>
                <c:pt idx="77">
                  <c:v>224.18255670881422</c:v>
                </c:pt>
                <c:pt idx="78">
                  <c:v>226.61981098858215</c:v>
                </c:pt>
                <c:pt idx="79">
                  <c:v>229.03113048775859</c:v>
                </c:pt>
                <c:pt idx="80">
                  <c:v>231.41732591251829</c:v>
                </c:pt>
                <c:pt idx="81">
                  <c:v>233.77916659210828</c:v>
                </c:pt>
                <c:pt idx="82">
                  <c:v>236.1173833763637</c:v>
                </c:pt>
                <c:pt idx="83">
                  <c:v>236.85331584865077</c:v>
                </c:pt>
                <c:pt idx="84">
                  <c:v>236.85331584865077</c:v>
                </c:pt>
                <c:pt idx="85">
                  <c:v>239.16147939938139</c:v>
                </c:pt>
                <c:pt idx="86">
                  <c:v>241.44757863457801</c:v>
                </c:pt>
                <c:pt idx="87">
                  <c:v>242.53226928493606</c:v>
                </c:pt>
                <c:pt idx="88">
                  <c:v>242.53226928493606</c:v>
                </c:pt>
                <c:pt idx="89">
                  <c:v>244.78689026273597</c:v>
                </c:pt>
                <c:pt idx="90">
                  <c:v>247.02093361596044</c:v>
                </c:pt>
                <c:pt idx="91">
                  <c:v>248.5073913035601</c:v>
                </c:pt>
                <c:pt idx="92">
                  <c:v>248.5073913035601</c:v>
                </c:pt>
                <c:pt idx="93">
                  <c:v>248.82110395322326</c:v>
                </c:pt>
                <c:pt idx="94">
                  <c:v>248.82110395322326</c:v>
                </c:pt>
                <c:pt idx="95">
                  <c:v>251.01924582091456</c:v>
                </c:pt>
                <c:pt idx="96">
                  <c:v>253.19830523228376</c:v>
                </c:pt>
                <c:pt idx="97">
                  <c:v>255.3587706982095</c:v>
                </c:pt>
                <c:pt idx="98">
                  <c:v>255.50716908239724</c:v>
                </c:pt>
                <c:pt idx="99">
                  <c:v>255.50716908239724</c:v>
                </c:pt>
                <c:pt idx="100">
                  <c:v>255.77793527296433</c:v>
                </c:pt>
                <c:pt idx="101">
                  <c:v>255.77793527296433</c:v>
                </c:pt>
                <c:pt idx="102">
                  <c:v>257.91679311844109</c:v>
                </c:pt>
                <c:pt idx="103">
                  <c:v>260.03805908462851</c:v>
                </c:pt>
                <c:pt idx="104">
                  <c:v>261.12042245006563</c:v>
                </c:pt>
                <c:pt idx="105">
                  <c:v>261.12042245006563</c:v>
                </c:pt>
                <c:pt idx="106">
                  <c:v>263.21587152088824</c:v>
                </c:pt>
                <c:pt idx="107">
                  <c:v>265.29477005870422</c:v>
                </c:pt>
                <c:pt idx="108">
                  <c:v>267.35750414099238</c:v>
                </c:pt>
                <c:pt idx="109">
                  <c:v>269.23881398583814</c:v>
                </c:pt>
                <c:pt idx="110">
                  <c:v>269.23881398583814</c:v>
                </c:pt>
                <c:pt idx="111">
                  <c:v>271.2715594316897</c:v>
                </c:pt>
                <c:pt idx="112">
                  <c:v>273.28918558278292</c:v>
                </c:pt>
                <c:pt idx="113">
                  <c:v>275.29202486904842</c:v>
                </c:pt>
                <c:pt idx="114">
                  <c:v>276.24226395774554</c:v>
                </c:pt>
                <c:pt idx="115">
                  <c:v>276.24226395774554</c:v>
                </c:pt>
                <c:pt idx="116">
                  <c:v>278.22384584449401</c:v>
                </c:pt>
                <c:pt idx="117">
                  <c:v>280.19141385221064</c:v>
                </c:pt>
                <c:pt idx="118">
                  <c:v>282.14526116258054</c:v>
                </c:pt>
                <c:pt idx="119">
                  <c:v>284.08567087500347</c:v>
                </c:pt>
                <c:pt idx="120">
                  <c:v>286.01291648542866</c:v>
                </c:pt>
                <c:pt idx="121">
                  <c:v>287.92726233634215</c:v>
                </c:pt>
                <c:pt idx="122">
                  <c:v>289.82896404000206</c:v>
                </c:pt>
                <c:pt idx="123">
                  <c:v>290.20175136015433</c:v>
                </c:pt>
                <c:pt idx="124">
                  <c:v>290.20175136015433</c:v>
                </c:pt>
                <c:pt idx="125">
                  <c:v>292.08864492222364</c:v>
                </c:pt>
                <c:pt idx="126">
                  <c:v>292.34732830060346</c:v>
                </c:pt>
                <c:pt idx="127">
                  <c:v>292.34732830060346</c:v>
                </c:pt>
                <c:pt idx="128">
                  <c:v>292.61629665570717</c:v>
                </c:pt>
                <c:pt idx="129">
                  <c:v>292.61629665570717</c:v>
                </c:pt>
                <c:pt idx="130">
                  <c:v>294.48771972444081</c:v>
                </c:pt>
                <c:pt idx="131">
                  <c:v>294.76629019699794</c:v>
                </c:pt>
                <c:pt idx="132">
                  <c:v>294.76629019699794</c:v>
                </c:pt>
                <c:pt idx="133">
                  <c:v>295.03566013026426</c:v>
                </c:pt>
                <c:pt idx="134">
                  <c:v>295.03566013026426</c:v>
                </c:pt>
                <c:pt idx="135">
                  <c:v>296.89183341496749</c:v>
                </c:pt>
                <c:pt idx="136">
                  <c:v>298.73647374986001</c:v>
                </c:pt>
                <c:pt idx="137">
                  <c:v>300.56979347316457</c:v>
                </c:pt>
                <c:pt idx="138">
                  <c:v>302.39199848623775</c:v>
                </c:pt>
                <c:pt idx="139">
                  <c:v>304.203288523482</c:v>
                </c:pt>
                <c:pt idx="140">
                  <c:v>306.00385740787783</c:v>
                </c:pt>
                <c:pt idx="141">
                  <c:v>307.79389329306196</c:v>
                </c:pt>
                <c:pt idx="142">
                  <c:v>309.27033380604229</c:v>
                </c:pt>
                <c:pt idx="143">
                  <c:v>309.27033380604229</c:v>
                </c:pt>
                <c:pt idx="144">
                  <c:v>309.46531118770133</c:v>
                </c:pt>
                <c:pt idx="145">
                  <c:v>309.46531118770133</c:v>
                </c:pt>
                <c:pt idx="146">
                  <c:v>311.23543954456864</c:v>
                </c:pt>
                <c:pt idx="147">
                  <c:v>312.53958327946373</c:v>
                </c:pt>
                <c:pt idx="148">
                  <c:v>312.53958327946373</c:v>
                </c:pt>
                <c:pt idx="149">
                  <c:v>313.62082580801427</c:v>
                </c:pt>
                <c:pt idx="150">
                  <c:v>313.62082580801427</c:v>
                </c:pt>
                <c:pt idx="151">
                  <c:v>314.05878768870775</c:v>
                </c:pt>
                <c:pt idx="152">
                  <c:v>314.05878768870775</c:v>
                </c:pt>
                <c:pt idx="153">
                  <c:v>314.94335035447375</c:v>
                </c:pt>
                <c:pt idx="154">
                  <c:v>314.94335035447375</c:v>
                </c:pt>
                <c:pt idx="155">
                  <c:v>316.68286018112946</c:v>
                </c:pt>
                <c:pt idx="156">
                  <c:v>317.48018028925964</c:v>
                </c:pt>
                <c:pt idx="157">
                  <c:v>317.48018028925964</c:v>
                </c:pt>
                <c:pt idx="158">
                  <c:v>318.09697919424008</c:v>
                </c:pt>
                <c:pt idx="159">
                  <c:v>318.09697919424008</c:v>
                </c:pt>
                <c:pt idx="160">
                  <c:v>319.81933677077876</c:v>
                </c:pt>
                <c:pt idx="161">
                  <c:v>321.47300464658116</c:v>
                </c:pt>
                <c:pt idx="162">
                  <c:v>321.47300464658116</c:v>
                </c:pt>
                <c:pt idx="163">
                  <c:v>323.1773703657185</c:v>
                </c:pt>
                <c:pt idx="164">
                  <c:v>324.8727946696996</c:v>
                </c:pt>
                <c:pt idx="165">
                  <c:v>326.5594168241069</c:v>
                </c:pt>
                <c:pt idx="166">
                  <c:v>328.23737251644701</c:v>
                </c:pt>
                <c:pt idx="167">
                  <c:v>329.90679398354439</c:v>
                </c:pt>
                <c:pt idx="168">
                  <c:v>331.56781013316237</c:v>
                </c:pt>
                <c:pt idx="169">
                  <c:v>333.22054666016743</c:v>
                </c:pt>
                <c:pt idx="170">
                  <c:v>334.8651261575335</c:v>
                </c:pt>
                <c:pt idx="171">
                  <c:v>336.50166822246342</c:v>
                </c:pt>
                <c:pt idx="172">
                  <c:v>337.16514056542212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46-495A-8123-F780D768062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Sheet1!$I$5:$I$177</c:f>
              <c:numCache>
                <c:formatCode>0.00</c:formatCode>
                <c:ptCount val="173"/>
                <c:pt idx="0">
                  <c:v>323.29512621516591</c:v>
                </c:pt>
                <c:pt idx="1">
                  <c:v>324.9899362049232</c:v>
                </c:pt>
                <c:pt idx="2">
                  <c:v>326.67595356022156</c:v>
                </c:pt>
                <c:pt idx="3">
                  <c:v>328.35331372544431</c:v>
                </c:pt>
                <c:pt idx="4">
                  <c:v>328.54097920728253</c:v>
                </c:pt>
                <c:pt idx="5">
                  <c:v>328.54097920728253</c:v>
                </c:pt>
                <c:pt idx="6">
                  <c:v>330.2088657478476</c:v>
                </c:pt>
                <c:pt idx="7">
                  <c:v>331.86837001811432</c:v>
                </c:pt>
                <c:pt idx="8">
                  <c:v>333.51961714190071</c:v>
                </c:pt>
                <c:pt idx="9">
                  <c:v>335.16272916074666</c:v>
                </c:pt>
                <c:pt idx="10">
                  <c:v>336.09178581226888</c:v>
                </c:pt>
                <c:pt idx="11">
                  <c:v>336.09178581226888</c:v>
                </c:pt>
                <c:pt idx="12">
                  <c:v>336.31401161783316</c:v>
                </c:pt>
                <c:pt idx="13">
                  <c:v>336.31401161783316</c:v>
                </c:pt>
                <c:pt idx="14">
                  <c:v>337.94353731130889</c:v>
                </c:pt>
                <c:pt idx="15">
                  <c:v>339.56524323092907</c:v>
                </c:pt>
                <c:pt idx="16">
                  <c:v>341.17924088443601</c:v>
                </c:pt>
                <c:pt idx="17">
                  <c:v>342.54580116895318</c:v>
                </c:pt>
                <c:pt idx="18">
                  <c:v>342.54580116895318</c:v>
                </c:pt>
                <c:pt idx="19">
                  <c:v>342.98751162466544</c:v>
                </c:pt>
                <c:pt idx="20">
                  <c:v>342.98751162466544</c:v>
                </c:pt>
                <c:pt idx="21">
                  <c:v>344.58548015039753</c:v>
                </c:pt>
                <c:pt idx="22">
                  <c:v>346.17607244071621</c:v>
                </c:pt>
                <c:pt idx="23">
                  <c:v>347.75938970857425</c:v>
                </c:pt>
                <c:pt idx="24">
                  <c:v>349.33553087322798</c:v>
                </c:pt>
                <c:pt idx="25">
                  <c:v>350.1312963482128</c:v>
                </c:pt>
                <c:pt idx="26">
                  <c:v>44.73289736290284</c:v>
                </c:pt>
                <c:pt idx="27">
                  <c:v>44.73289736290284</c:v>
                </c:pt>
                <c:pt idx="28">
                  <c:v>44.73289736290284</c:v>
                </c:pt>
                <c:pt idx="29">
                  <c:v>44.73289736290284</c:v>
                </c:pt>
                <c:pt idx="30">
                  <c:v>44.73289736290284</c:v>
                </c:pt>
                <c:pt idx="31">
                  <c:v>44.73289736290284</c:v>
                </c:pt>
                <c:pt idx="32">
                  <c:v>44.73289736290284</c:v>
                </c:pt>
                <c:pt idx="33">
                  <c:v>44.73289736290284</c:v>
                </c:pt>
                <c:pt idx="34">
                  <c:v>44.73289736290284</c:v>
                </c:pt>
                <c:pt idx="35">
                  <c:v>44.73289736290284</c:v>
                </c:pt>
                <c:pt idx="36">
                  <c:v>55.675417434268063</c:v>
                </c:pt>
                <c:pt idx="37">
                  <c:v>64.79561795738968</c:v>
                </c:pt>
                <c:pt idx="38">
                  <c:v>72.781811646042442</c:v>
                </c:pt>
                <c:pt idx="39">
                  <c:v>79.974446584393434</c:v>
                </c:pt>
                <c:pt idx="40">
                  <c:v>86.571543283460059</c:v>
                </c:pt>
                <c:pt idx="41">
                  <c:v>92.700334985802499</c:v>
                </c:pt>
                <c:pt idx="42">
                  <c:v>98.448322009468498</c:v>
                </c:pt>
                <c:pt idx="43">
                  <c:v>103.87873750907833</c:v>
                </c:pt>
                <c:pt idx="44">
                  <c:v>109.03903936884255</c:v>
                </c:pt>
                <c:pt idx="45">
                  <c:v>112.0162728646155</c:v>
                </c:pt>
                <c:pt idx="46">
                  <c:v>112.0162728646155</c:v>
                </c:pt>
                <c:pt idx="47">
                  <c:v>116.81765870997414</c:v>
                </c:pt>
                <c:pt idx="48">
                  <c:v>121.42934318557437</c:v>
                </c:pt>
                <c:pt idx="49">
                  <c:v>125.87217876274326</c:v>
                </c:pt>
                <c:pt idx="50">
                  <c:v>130.16345641722947</c:v>
                </c:pt>
                <c:pt idx="51">
                  <c:v>132.37148506562883</c:v>
                </c:pt>
                <c:pt idx="52">
                  <c:v>132.37148506562883</c:v>
                </c:pt>
                <c:pt idx="53">
                  <c:v>136.45852871286573</c:v>
                </c:pt>
                <c:pt idx="54">
                  <c:v>140.42667146407766</c:v>
                </c:pt>
                <c:pt idx="55">
                  <c:v>144.28572368214398</c:v>
                </c:pt>
                <c:pt idx="56">
                  <c:v>148.04421656545725</c:v>
                </c:pt>
                <c:pt idx="57">
                  <c:v>151.70962414586626</c:v>
                </c:pt>
                <c:pt idx="58">
                  <c:v>155.2885380782497</c:v>
                </c:pt>
                <c:pt idx="59">
                  <c:v>158.78680694087907</c:v>
                </c:pt>
                <c:pt idx="60">
                  <c:v>162.20964847529879</c:v>
                </c:pt>
                <c:pt idx="61">
                  <c:v>165.56174092609683</c:v>
                </c:pt>
                <c:pt idx="62">
                  <c:v>168.84729804909526</c:v>
                </c:pt>
                <c:pt idx="63">
                  <c:v>172.07013122119716</c:v>
                </c:pt>
                <c:pt idx="64">
                  <c:v>175.23370126342709</c:v>
                </c:pt>
                <c:pt idx="65">
                  <c:v>178.34116198589717</c:v>
                </c:pt>
                <c:pt idx="66">
                  <c:v>179.28434705372362</c:v>
                </c:pt>
                <c:pt idx="67">
                  <c:v>179.28434705372362</c:v>
                </c:pt>
                <c:pt idx="68">
                  <c:v>182.3227827192203</c:v>
                </c:pt>
                <c:pt idx="69">
                  <c:v>185.31140574308969</c:v>
                </c:pt>
                <c:pt idx="70">
                  <c:v>188.25258855718297</c:v>
                </c:pt>
                <c:pt idx="71">
                  <c:v>191.14852104706438</c:v>
                </c:pt>
                <c:pt idx="72">
                  <c:v>194.00122963136087</c:v>
                </c:pt>
                <c:pt idx="73">
                  <c:v>194.42496072901756</c:v>
                </c:pt>
                <c:pt idx="74">
                  <c:v>194.42496072901756</c:v>
                </c:pt>
                <c:pt idx="75">
                  <c:v>197.23028508441604</c:v>
                </c:pt>
                <c:pt idx="76">
                  <c:v>199.99626335129369</c:v>
                </c:pt>
                <c:pt idx="77">
                  <c:v>202.72450605311639</c:v>
                </c:pt>
                <c:pt idx="78">
                  <c:v>205.41651675189127</c:v>
                </c:pt>
                <c:pt idx="79">
                  <c:v>208.07370173686061</c:v>
                </c:pt>
                <c:pt idx="80">
                  <c:v>210.69737861321394</c:v>
                </c:pt>
                <c:pt idx="81">
                  <c:v>213.28878393970936</c:v>
                </c:pt>
                <c:pt idx="82">
                  <c:v>215.84908004084713</c:v>
                </c:pt>
                <c:pt idx="83">
                  <c:v>216.65387107199362</c:v>
                </c:pt>
                <c:pt idx="84">
                  <c:v>216.65387107199362</c:v>
                </c:pt>
                <c:pt idx="85">
                  <c:v>219.17486135613279</c:v>
                </c:pt>
                <c:pt idx="86">
                  <c:v>221.66718261952994</c:v>
                </c:pt>
                <c:pt idx="87">
                  <c:v>222.84817312798424</c:v>
                </c:pt>
                <c:pt idx="88">
                  <c:v>222.84817312798424</c:v>
                </c:pt>
                <c:pt idx="89">
                  <c:v>225.29986299702901</c:v>
                </c:pt>
                <c:pt idx="90">
                  <c:v>227.72515949380744</c:v>
                </c:pt>
                <c:pt idx="91">
                  <c:v>229.33671785058763</c:v>
                </c:pt>
                <c:pt idx="92">
                  <c:v>229.33671785058763</c:v>
                </c:pt>
                <c:pt idx="93">
                  <c:v>229.67661699546179</c:v>
                </c:pt>
                <c:pt idx="94">
                  <c:v>229.67661699546179</c:v>
                </c:pt>
                <c:pt idx="95">
                  <c:v>232.05617508370693</c:v>
                </c:pt>
                <c:pt idx="96">
                  <c:v>234.41157905376613</c:v>
                </c:pt>
                <c:pt idx="97">
                  <c:v>236.74354984767811</c:v>
                </c:pt>
                <c:pt idx="98">
                  <c:v>236.90360924747444</c:v>
                </c:pt>
                <c:pt idx="99">
                  <c:v>236.90360924747444</c:v>
                </c:pt>
                <c:pt idx="100">
                  <c:v>237.19561293261739</c:v>
                </c:pt>
                <c:pt idx="101">
                  <c:v>237.19561293261739</c:v>
                </c:pt>
                <c:pt idx="102">
                  <c:v>239.50047764979522</c:v>
                </c:pt>
                <c:pt idx="103">
                  <c:v>241.78337162526304</c:v>
                </c:pt>
                <c:pt idx="104">
                  <c:v>242.94707580557551</c:v>
                </c:pt>
                <c:pt idx="105">
                  <c:v>242.94707580557551</c:v>
                </c:pt>
                <c:pt idx="106">
                  <c:v>245.19788262234252</c:v>
                </c:pt>
                <c:pt idx="107">
                  <c:v>247.42821513012629</c:v>
                </c:pt>
                <c:pt idx="108">
                  <c:v>249.63862209698254</c:v>
                </c:pt>
                <c:pt idx="109">
                  <c:v>251.65243010644673</c:v>
                </c:pt>
                <c:pt idx="110">
                  <c:v>251.65243010644673</c:v>
                </c:pt>
                <c:pt idx="111">
                  <c:v>253.82605378187651</c:v>
                </c:pt>
                <c:pt idx="112">
                  <c:v>255.98122114420829</c:v>
                </c:pt>
                <c:pt idx="113">
                  <c:v>258.11839449849379</c:v>
                </c:pt>
                <c:pt idx="114">
                  <c:v>259.13161717258674</c:v>
                </c:pt>
                <c:pt idx="115">
                  <c:v>259.13161717258674</c:v>
                </c:pt>
                <c:pt idx="116">
                  <c:v>261.24301908085516</c:v>
                </c:pt>
                <c:pt idx="117">
                  <c:v>263.33749261827501</c:v>
                </c:pt>
                <c:pt idx="118">
                  <c:v>265.41543854583898</c:v>
                </c:pt>
                <c:pt idx="119">
                  <c:v>267.47724205711415</c:v>
                </c:pt>
                <c:pt idx="120">
                  <c:v>269.52327361190913</c:v>
                </c:pt>
                <c:pt idx="121">
                  <c:v>271.55388971340483</c:v>
                </c:pt>
                <c:pt idx="122">
                  <c:v>273.56943363336489</c:v>
                </c:pt>
                <c:pt idx="123">
                  <c:v>273.96434642938493</c:v>
                </c:pt>
                <c:pt idx="124">
                  <c:v>273.96434642938493</c:v>
                </c:pt>
                <c:pt idx="125">
                  <c:v>275.96228567411168</c:v>
                </c:pt>
                <c:pt idx="126">
                  <c:v>276.23607111758599</c:v>
                </c:pt>
                <c:pt idx="127">
                  <c:v>276.23607111758599</c:v>
                </c:pt>
                <c:pt idx="128">
                  <c:v>276.52071114200476</c:v>
                </c:pt>
                <c:pt idx="129">
                  <c:v>276.52071114200476</c:v>
                </c:pt>
                <c:pt idx="130">
                  <c:v>278.50031183192601</c:v>
                </c:pt>
                <c:pt idx="131">
                  <c:v>278.79485730278464</c:v>
                </c:pt>
                <c:pt idx="132">
                  <c:v>278.79485730278464</c:v>
                </c:pt>
                <c:pt idx="133">
                  <c:v>279.07964341829029</c:v>
                </c:pt>
                <c:pt idx="134">
                  <c:v>279.07964341829029</c:v>
                </c:pt>
                <c:pt idx="135">
                  <c:v>281.04122005584884</c:v>
                </c:pt>
                <c:pt idx="136">
                  <c:v>282.98920009512739</c:v>
                </c:pt>
                <c:pt idx="137">
                  <c:v>284.92386240973229</c:v>
                </c:pt>
                <c:pt idx="138">
                  <c:v>286.84547646856845</c:v>
                </c:pt>
                <c:pt idx="139">
                  <c:v>288.75430277396742</c:v>
                </c:pt>
                <c:pt idx="140">
                  <c:v>290.6505932739172</c:v>
                </c:pt>
                <c:pt idx="141">
                  <c:v>292.53459175024079</c:v>
                </c:pt>
                <c:pt idx="142">
                  <c:v>294.08765019034723</c:v>
                </c:pt>
                <c:pt idx="143">
                  <c:v>294.08765019034723</c:v>
                </c:pt>
                <c:pt idx="144">
                  <c:v>294.29268670913325</c:v>
                </c:pt>
                <c:pt idx="145">
                  <c:v>294.29268670913325</c:v>
                </c:pt>
                <c:pt idx="146">
                  <c:v>296.15351669443345</c:v>
                </c:pt>
                <c:pt idx="147">
                  <c:v>297.52377676158937</c:v>
                </c:pt>
                <c:pt idx="148">
                  <c:v>297.52377676158937</c:v>
                </c:pt>
                <c:pt idx="149">
                  <c:v>298.65938626214324</c:v>
                </c:pt>
                <c:pt idx="150">
                  <c:v>298.65938626214324</c:v>
                </c:pt>
                <c:pt idx="151">
                  <c:v>299.1192550580455</c:v>
                </c:pt>
                <c:pt idx="152">
                  <c:v>299.1192550580455</c:v>
                </c:pt>
                <c:pt idx="153">
                  <c:v>300.04786377256562</c:v>
                </c:pt>
                <c:pt idx="154">
                  <c:v>300.04786377256562</c:v>
                </c:pt>
                <c:pt idx="155">
                  <c:v>301.87321933964279</c:v>
                </c:pt>
                <c:pt idx="156">
                  <c:v>302.70954973122355</c:v>
                </c:pt>
                <c:pt idx="157">
                  <c:v>302.70954973122355</c:v>
                </c:pt>
                <c:pt idx="158">
                  <c:v>303.35638248515573</c:v>
                </c:pt>
                <c:pt idx="159">
                  <c:v>303.35638248515573</c:v>
                </c:pt>
                <c:pt idx="160">
                  <c:v>305.16194847077526</c:v>
                </c:pt>
                <c:pt idx="161">
                  <c:v>306.89460623881956</c:v>
                </c:pt>
                <c:pt idx="162">
                  <c:v>306.89460623881956</c:v>
                </c:pt>
                <c:pt idx="163">
                  <c:v>308.67947670436416</c:v>
                </c:pt>
                <c:pt idx="164">
                  <c:v>310.45408571716382</c:v>
                </c:pt>
                <c:pt idx="165">
                  <c:v>312.21860825146234</c:v>
                </c:pt>
                <c:pt idx="166">
                  <c:v>313.97321436466535</c:v>
                </c:pt>
                <c:pt idx="167">
                  <c:v>315.71806938862414</c:v>
                </c:pt>
                <c:pt idx="168">
                  <c:v>317.45333411145657</c:v>
                </c:pt>
                <c:pt idx="169">
                  <c:v>319.17916495047115</c:v>
                </c:pt>
                <c:pt idx="170">
                  <c:v>320.89571411672057</c:v>
                </c:pt>
                <c:pt idx="171">
                  <c:v>322.60312977167479</c:v>
                </c:pt>
                <c:pt idx="172">
                  <c:v>323.29512621516591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46-495A-8123-F780D768062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Sheet1!$J$5:$J$177</c:f>
              <c:numCache>
                <c:formatCode>0.00</c:formatCode>
                <c:ptCount val="173"/>
                <c:pt idx="0">
                  <c:v>298.68126562246931</c:v>
                </c:pt>
                <c:pt idx="1">
                  <c:v>300.51492214836867</c:v>
                </c:pt>
                <c:pt idx="2">
                  <c:v>302.3374578742106</c:v>
                </c:pt>
                <c:pt idx="3">
                  <c:v>304.1490727157327</c:v>
                </c:pt>
                <c:pt idx="4">
                  <c:v>304.35166307717139</c:v>
                </c:pt>
                <c:pt idx="5">
                  <c:v>304.35166307717139</c:v>
                </c:pt>
                <c:pt idx="6">
                  <c:v>306.15135932711462</c:v>
                </c:pt>
                <c:pt idx="7">
                  <c:v>307.94053779559465</c:v>
                </c:pt>
                <c:pt idx="8">
                  <c:v>309.7193807591641</c:v>
                </c:pt>
                <c:pt idx="9">
                  <c:v>311.48806528957107</c:v>
                </c:pt>
                <c:pt idx="10">
                  <c:v>312.48751701442427</c:v>
                </c:pt>
                <c:pt idx="11">
                  <c:v>312.48751701442427</c:v>
                </c:pt>
                <c:pt idx="12">
                  <c:v>312.72651664008299</c:v>
                </c:pt>
                <c:pt idx="13">
                  <c:v>312.72651664008299</c:v>
                </c:pt>
                <c:pt idx="14">
                  <c:v>314.47828893238415</c:v>
                </c:pt>
                <c:pt idx="15">
                  <c:v>316.22035704527326</c:v>
                </c:pt>
                <c:pt idx="16">
                  <c:v>317.95288048677918</c:v>
                </c:pt>
                <c:pt idx="17">
                  <c:v>319.41882489584123</c:v>
                </c:pt>
                <c:pt idx="18">
                  <c:v>319.41882489584123</c:v>
                </c:pt>
                <c:pt idx="19">
                  <c:v>319.89247088645283</c:v>
                </c:pt>
                <c:pt idx="20">
                  <c:v>319.89247088645283</c:v>
                </c:pt>
                <c:pt idx="21">
                  <c:v>321.60521284618517</c:v>
                </c:pt>
                <c:pt idx="22">
                  <c:v>323.3088816129864</c:v>
                </c:pt>
                <c:pt idx="23">
                  <c:v>325.00361987190246</c:v>
                </c:pt>
                <c:pt idx="24">
                  <c:v>326.689566606955</c:v>
                </c:pt>
                <c:pt idx="25">
                  <c:v>327.54035550118107</c:v>
                </c:pt>
                <c:pt idx="26">
                  <c:v>327.54035550118107</c:v>
                </c:pt>
                <c:pt idx="27">
                  <c:v>329.21331151981093</c:v>
                </c:pt>
                <c:pt idx="28">
                  <c:v>330.87780898972369</c:v>
                </c:pt>
                <c:pt idx="29">
                  <c:v>332.53397492863803</c:v>
                </c:pt>
                <c:pt idx="30">
                  <c:v>334.18193320680888</c:v>
                </c:pt>
                <c:pt idx="31">
                  <c:v>335.82180465514756</c:v>
                </c:pt>
                <c:pt idx="32">
                  <c:v>337.45370716861311</c:v>
                </c:pt>
                <c:pt idx="33">
                  <c:v>339.07775580512515</c:v>
                </c:pt>
                <c:pt idx="34">
                  <c:v>339.63139831564467</c:v>
                </c:pt>
                <c:pt idx="35">
                  <c:v>339.63139831564467</c:v>
                </c:pt>
                <c:pt idx="36">
                  <c:v>341.24508307350027</c:v>
                </c:pt>
                <c:pt idx="37">
                  <c:v>342.85117284594509</c:v>
                </c:pt>
                <c:pt idx="38">
                  <c:v>344.44977387398603</c:v>
                </c:pt>
                <c:pt idx="39">
                  <c:v>346.04098994460196</c:v>
                </c:pt>
                <c:pt idx="40">
                  <c:v>347.6249224693766</c:v>
                </c:pt>
                <c:pt idx="41">
                  <c:v>349.20167055992169</c:v>
                </c:pt>
                <c:pt idx="42">
                  <c:v>350.7713311002484</c:v>
                </c:pt>
                <c:pt idx="43">
                  <c:v>352.333998816237</c:v>
                </c:pt>
                <c:pt idx="44">
                  <c:v>353.88976634234581</c:v>
                </c:pt>
                <c:pt idx="45">
                  <c:v>354.81840426032034</c:v>
                </c:pt>
                <c:pt idx="46">
                  <c:v>47.042213572917682</c:v>
                </c:pt>
                <c:pt idx="47">
                  <c:v>47.042213572917682</c:v>
                </c:pt>
                <c:pt idx="48">
                  <c:v>47.042213572917682</c:v>
                </c:pt>
                <c:pt idx="49">
                  <c:v>47.042213572917682</c:v>
                </c:pt>
                <c:pt idx="50">
                  <c:v>47.042213572917682</c:v>
                </c:pt>
                <c:pt idx="51">
                  <c:v>47.042213572917682</c:v>
                </c:pt>
                <c:pt idx="52">
                  <c:v>47.042213572917682</c:v>
                </c:pt>
                <c:pt idx="53">
                  <c:v>57.547283670387095</c:v>
                </c:pt>
                <c:pt idx="54">
                  <c:v>66.410916706818625</c:v>
                </c:pt>
                <c:pt idx="55">
                  <c:v>74.223512836836292</c:v>
                </c:pt>
                <c:pt idx="56">
                  <c:v>81.288682224772245</c:v>
                </c:pt>
                <c:pt idx="57">
                  <c:v>87.787071131459925</c:v>
                </c:pt>
                <c:pt idx="58">
                  <c:v>93.836505997612704</c:v>
                </c:pt>
                <c:pt idx="59">
                  <c:v>99.518891964490876</c:v>
                </c:pt>
                <c:pt idx="60">
                  <c:v>104.89389809631449</c:v>
                </c:pt>
                <c:pt idx="61">
                  <c:v>110.00659006550475</c:v>
                </c:pt>
                <c:pt idx="62">
                  <c:v>114.89199213974841</c:v>
                </c:pt>
                <c:pt idx="63">
                  <c:v>119.57796560336696</c:v>
                </c:pt>
                <c:pt idx="64">
                  <c:v>124.08710592902074</c:v>
                </c:pt>
                <c:pt idx="65">
                  <c:v>128.43803898316111</c:v>
                </c:pt>
                <c:pt idx="66">
                  <c:v>129.74450623375162</c:v>
                </c:pt>
                <c:pt idx="67">
                  <c:v>129.74450623375162</c:v>
                </c:pt>
                <c:pt idx="68">
                  <c:v>133.91175040988753</c:v>
                </c:pt>
                <c:pt idx="69">
                  <c:v>137.95316921999296</c:v>
                </c:pt>
                <c:pt idx="70">
                  <c:v>141.87951542713984</c:v>
                </c:pt>
                <c:pt idx="71">
                  <c:v>145.70009230553018</c:v>
                </c:pt>
                <c:pt idx="72">
                  <c:v>149.423013280552</c:v>
                </c:pt>
                <c:pt idx="73">
                  <c:v>149.97274803723514</c:v>
                </c:pt>
                <c:pt idx="74">
                  <c:v>149.97274803723514</c:v>
                </c:pt>
                <c:pt idx="75">
                  <c:v>153.5921389714982</c:v>
                </c:pt>
                <c:pt idx="76">
                  <c:v>157.1281806482848</c:v>
                </c:pt>
                <c:pt idx="77">
                  <c:v>160.58637910433134</c:v>
                </c:pt>
                <c:pt idx="78">
                  <c:v>163.97165960567708</c:v>
                </c:pt>
                <c:pt idx="79">
                  <c:v>167.28844895521038</c:v>
                </c:pt>
                <c:pt idx="80">
                  <c:v>170.54074338362676</c:v>
                </c:pt>
                <c:pt idx="81">
                  <c:v>173.73216499497161</c:v>
                </c:pt>
                <c:pt idx="82">
                  <c:v>176.86600904029027</c:v>
                </c:pt>
                <c:pt idx="83">
                  <c:v>177.84729306300966</c:v>
                </c:pt>
                <c:pt idx="84">
                  <c:v>177.84729306300966</c:v>
                </c:pt>
                <c:pt idx="85">
                  <c:v>180.90986609314606</c:v>
                </c:pt>
                <c:pt idx="86">
                  <c:v>183.92144967306027</c:v>
                </c:pt>
                <c:pt idx="87">
                  <c:v>185.3431090325185</c:v>
                </c:pt>
                <c:pt idx="88">
                  <c:v>185.3431090325185</c:v>
                </c:pt>
                <c:pt idx="89">
                  <c:v>188.2837966099049</c:v>
                </c:pt>
                <c:pt idx="90">
                  <c:v>191.1792563690947</c:v>
                </c:pt>
                <c:pt idx="91">
                  <c:v>193.09606405579592</c:v>
                </c:pt>
                <c:pt idx="92">
                  <c:v>193.09606405579592</c:v>
                </c:pt>
                <c:pt idx="93">
                  <c:v>193.4996335754671</c:v>
                </c:pt>
                <c:pt idx="94">
                  <c:v>193.4996335754671</c:v>
                </c:pt>
                <c:pt idx="95">
                  <c:v>196.31818100685439</c:v>
                </c:pt>
                <c:pt idx="96">
                  <c:v>199.0968311998964</c:v>
                </c:pt>
                <c:pt idx="97">
                  <c:v>201.83723193167322</c:v>
                </c:pt>
                <c:pt idx="98">
                  <c:v>202.02494864209234</c:v>
                </c:pt>
                <c:pt idx="99">
                  <c:v>202.02494864209234</c:v>
                </c:pt>
                <c:pt idx="100">
                  <c:v>202.3672863726745</c:v>
                </c:pt>
                <c:pt idx="101">
                  <c:v>202.3672863726745</c:v>
                </c:pt>
                <c:pt idx="102">
                  <c:v>205.06398658428557</c:v>
                </c:pt>
                <c:pt idx="103">
                  <c:v>207.72568111295257</c:v>
                </c:pt>
                <c:pt idx="104">
                  <c:v>209.07903156902191</c:v>
                </c:pt>
                <c:pt idx="105">
                  <c:v>209.07903156902191</c:v>
                </c:pt>
                <c:pt idx="106">
                  <c:v>211.690248811418</c:v>
                </c:pt>
                <c:pt idx="107">
                  <c:v>214.26964657141727</c:v>
                </c:pt>
                <c:pt idx="108">
                  <c:v>216.81836048139482</c:v>
                </c:pt>
                <c:pt idx="109">
                  <c:v>219.13398955397147</c:v>
                </c:pt>
                <c:pt idx="110">
                  <c:v>219.13398955397147</c:v>
                </c:pt>
                <c:pt idx="111">
                  <c:v>221.62677044490832</c:v>
                </c:pt>
                <c:pt idx="112">
                  <c:v>224.09182354079786</c:v>
                </c:pt>
                <c:pt idx="113">
                  <c:v>226.53005402780465</c:v>
                </c:pt>
                <c:pt idx="114">
                  <c:v>227.68389231089691</c:v>
                </c:pt>
                <c:pt idx="115">
                  <c:v>227.68389231089691</c:v>
                </c:pt>
                <c:pt idx="116">
                  <c:v>230.0840603297849</c:v>
                </c:pt>
                <c:pt idx="117">
                  <c:v>232.45944768462329</c:v>
                </c:pt>
                <c:pt idx="118">
                  <c:v>234.81080643326473</c:v>
                </c:pt>
                <c:pt idx="119">
                  <c:v>237.13885134629484</c:v>
                </c:pt>
                <c:pt idx="120">
                  <c:v>239.44426244502105</c:v>
                </c:pt>
                <c:pt idx="121">
                  <c:v>241.72768732158119</c:v>
                </c:pt>
                <c:pt idx="122">
                  <c:v>243.9897432636055</c:v>
                </c:pt>
                <c:pt idx="123">
                  <c:v>244.43245061537988</c:v>
                </c:pt>
                <c:pt idx="124">
                  <c:v>244.43245061537988</c:v>
                </c:pt>
                <c:pt idx="125">
                  <c:v>246.66970408592971</c:v>
                </c:pt>
                <c:pt idx="126">
                  <c:v>246.97596398402845</c:v>
                </c:pt>
                <c:pt idx="127">
                  <c:v>246.97596398402845</c:v>
                </c:pt>
                <c:pt idx="128">
                  <c:v>247.29428519446242</c:v>
                </c:pt>
                <c:pt idx="129">
                  <c:v>247.29428519446242</c:v>
                </c:pt>
                <c:pt idx="130">
                  <c:v>249.50587866789854</c:v>
                </c:pt>
                <c:pt idx="131">
                  <c:v>249.83460980784889</c:v>
                </c:pt>
                <c:pt idx="132">
                  <c:v>249.83460980784889</c:v>
                </c:pt>
                <c:pt idx="133">
                  <c:v>250.15236790772161</c:v>
                </c:pt>
                <c:pt idx="134">
                  <c:v>250.15236790772161</c:v>
                </c:pt>
                <c:pt idx="135">
                  <c:v>252.33891330874854</c:v>
                </c:pt>
                <c:pt idx="136">
                  <c:v>254.50667411649565</c:v>
                </c:pt>
                <c:pt idx="137">
                  <c:v>256.65612630490648</c:v>
                </c:pt>
                <c:pt idx="138">
                  <c:v>258.78772608035354</c:v>
                </c:pt>
                <c:pt idx="139">
                  <c:v>260.90191101224246</c:v>
                </c:pt>
                <c:pt idx="140">
                  <c:v>262.99910108180995</c:v>
                </c:pt>
                <c:pt idx="141">
                  <c:v>265.07969965623562</c:v>
                </c:pt>
                <c:pt idx="142">
                  <c:v>266.79262694804754</c:v>
                </c:pt>
                <c:pt idx="143">
                  <c:v>266.79262694804754</c:v>
                </c:pt>
                <c:pt idx="144">
                  <c:v>267.01862341387363</c:v>
                </c:pt>
                <c:pt idx="145">
                  <c:v>267.01862341387363</c:v>
                </c:pt>
                <c:pt idx="146">
                  <c:v>269.06814239117955</c:v>
                </c:pt>
                <c:pt idx="147">
                  <c:v>270.57560410694839</c:v>
                </c:pt>
                <c:pt idx="148">
                  <c:v>270.57560410694839</c:v>
                </c:pt>
                <c:pt idx="149">
                  <c:v>271.82381941588574</c:v>
                </c:pt>
                <c:pt idx="150">
                  <c:v>271.82381941588574</c:v>
                </c:pt>
                <c:pt idx="151">
                  <c:v>272.32900790374879</c:v>
                </c:pt>
                <c:pt idx="152">
                  <c:v>272.32900790374879</c:v>
                </c:pt>
                <c:pt idx="153">
                  <c:v>273.34864249496479</c:v>
                </c:pt>
                <c:pt idx="154">
                  <c:v>273.34864249496479</c:v>
                </c:pt>
                <c:pt idx="155">
                  <c:v>275.35104930586351</c:v>
                </c:pt>
                <c:pt idx="156">
                  <c:v>276.26768051627045</c:v>
                </c:pt>
                <c:pt idx="157">
                  <c:v>276.26768051627045</c:v>
                </c:pt>
                <c:pt idx="158">
                  <c:v>276.97627081365664</c:v>
                </c:pt>
                <c:pt idx="159">
                  <c:v>276.97627081365664</c:v>
                </c:pt>
                <c:pt idx="160">
                  <c:v>278.95263862139763</c:v>
                </c:pt>
                <c:pt idx="161">
                  <c:v>280.8470386844769</c:v>
                </c:pt>
                <c:pt idx="162">
                  <c:v>280.8470386844769</c:v>
                </c:pt>
                <c:pt idx="163">
                  <c:v>282.79635630226932</c:v>
                </c:pt>
                <c:pt idx="164">
                  <c:v>284.73232892989171</c:v>
                </c:pt>
                <c:pt idx="165">
                  <c:v>286.65522695014658</c:v>
                </c:pt>
                <c:pt idx="166">
                  <c:v>288.56531173694464</c:v>
                </c:pt>
                <c:pt idx="167">
                  <c:v>290.46283607002124</c:v>
                </c:pt>
                <c:pt idx="168">
                  <c:v>292.34804452542528</c:v>
                </c:pt>
                <c:pt idx="169">
                  <c:v>294.22117384348809</c:v>
                </c:pt>
                <c:pt idx="170">
                  <c:v>296.08245327584012</c:v>
                </c:pt>
                <c:pt idx="171">
                  <c:v>297.93210491291478</c:v>
                </c:pt>
                <c:pt idx="172">
                  <c:v>298.68126562246931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46-495A-8123-F780D768062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Sheet1!$K$5:$K$177</c:f>
              <c:numCache>
                <c:formatCode>0.00</c:formatCode>
                <c:ptCount val="173"/>
                <c:pt idx="0">
                  <c:v>274.20253586467601</c:v>
                </c:pt>
                <c:pt idx="1">
                  <c:v>276.198752123573</c:v>
                </c:pt>
                <c:pt idx="2">
                  <c:v>278.18064396111191</c:v>
                </c:pt>
                <c:pt idx="3">
                  <c:v>280.14851538892526</c:v>
                </c:pt>
                <c:pt idx="4">
                  <c:v>280.3684487573787</c:v>
                </c:pt>
                <c:pt idx="5">
                  <c:v>280.3684487573787</c:v>
                </c:pt>
                <c:pt idx="6">
                  <c:v>282.32107087254201</c:v>
                </c:pt>
                <c:pt idx="7">
                  <c:v>284.26028048008902</c:v>
                </c:pt>
                <c:pt idx="8">
                  <c:v>286.18635023113677</c:v>
                </c:pt>
                <c:pt idx="9">
                  <c:v>288.0995436626356</c:v>
                </c:pt>
                <c:pt idx="10">
                  <c:v>289.17984115532477</c:v>
                </c:pt>
                <c:pt idx="11">
                  <c:v>289.17984115532477</c:v>
                </c:pt>
                <c:pt idx="12">
                  <c:v>289.43808742219613</c:v>
                </c:pt>
                <c:pt idx="13">
                  <c:v>289.43808742219613</c:v>
                </c:pt>
                <c:pt idx="14">
                  <c:v>291.32992714552836</c:v>
                </c:pt>
                <c:pt idx="15">
                  <c:v>293.20956063985852</c:v>
                </c:pt>
                <c:pt idx="16">
                  <c:v>295.07722116527208</c:v>
                </c:pt>
                <c:pt idx="17">
                  <c:v>296.65622855186928</c:v>
                </c:pt>
                <c:pt idx="18">
                  <c:v>296.65622855186928</c:v>
                </c:pt>
                <c:pt idx="19">
                  <c:v>297.1661575122896</c:v>
                </c:pt>
                <c:pt idx="20">
                  <c:v>297.1661575122896</c:v>
                </c:pt>
                <c:pt idx="21">
                  <c:v>299.00910549784084</c:v>
                </c:pt>
                <c:pt idx="22">
                  <c:v>300.84076381138732</c:v>
                </c:pt>
                <c:pt idx="23">
                  <c:v>302.66133742290066</c:v>
                </c:pt>
                <c:pt idx="24">
                  <c:v>304.47102517418455</c:v>
                </c:pt>
                <c:pt idx="25">
                  <c:v>305.38372046102739</c:v>
                </c:pt>
                <c:pt idx="26">
                  <c:v>305.38372046102739</c:v>
                </c:pt>
                <c:pt idx="27">
                  <c:v>307.17737013429053</c:v>
                </c:pt>
                <c:pt idx="28">
                  <c:v>308.96060707251809</c:v>
                </c:pt>
                <c:pt idx="29">
                  <c:v>310.73361054546211</c:v>
                </c:pt>
                <c:pt idx="30">
                  <c:v>312.49655473719855</c:v>
                </c:pt>
                <c:pt idx="31">
                  <c:v>314.24960894584888</c:v>
                </c:pt>
                <c:pt idx="32">
                  <c:v>315.99293777332895</c:v>
                </c:pt>
                <c:pt idx="33">
                  <c:v>317.72670130572743</c:v>
                </c:pt>
                <c:pt idx="34">
                  <c:v>318.31748139651228</c:v>
                </c:pt>
                <c:pt idx="35">
                  <c:v>318.31748139651228</c:v>
                </c:pt>
                <c:pt idx="36">
                  <c:v>320.03865229471728</c:v>
                </c:pt>
                <c:pt idx="37">
                  <c:v>321.75061610293608</c:v>
                </c:pt>
                <c:pt idx="38">
                  <c:v>323.45351901412198</c:v>
                </c:pt>
                <c:pt idx="39">
                  <c:v>325.14750339287394</c:v>
                </c:pt>
                <c:pt idx="40">
                  <c:v>326.83270791433802</c:v>
                </c:pt>
                <c:pt idx="41">
                  <c:v>328.50926769669525</c:v>
                </c:pt>
                <c:pt idx="42">
                  <c:v>330.17731442759509</c:v>
                </c:pt>
                <c:pt idx="43">
                  <c:v>331.83697648486822</c:v>
                </c:pt>
                <c:pt idx="44">
                  <c:v>333.48837905183291</c:v>
                </c:pt>
                <c:pt idx="45">
                  <c:v>334.47366449784801</c:v>
                </c:pt>
                <c:pt idx="46">
                  <c:v>334.47366449784801</c:v>
                </c:pt>
                <c:pt idx="47">
                  <c:v>336.11211260919919</c:v>
                </c:pt>
                <c:pt idx="48">
                  <c:v>337.74261241753163</c:v>
                </c:pt>
                <c:pt idx="49">
                  <c:v>339.36527848708829</c:v>
                </c:pt>
                <c:pt idx="50">
                  <c:v>340.98022265612269</c:v>
                </c:pt>
                <c:pt idx="51">
                  <c:v>341.8291926015375</c:v>
                </c:pt>
                <c:pt idx="52">
                  <c:v>53.011028462188385</c:v>
                </c:pt>
                <c:pt idx="53">
                  <c:v>53.011028462188385</c:v>
                </c:pt>
                <c:pt idx="54">
                  <c:v>53.011028462188385</c:v>
                </c:pt>
                <c:pt idx="55">
                  <c:v>53.011028462188385</c:v>
                </c:pt>
                <c:pt idx="56">
                  <c:v>53.011028462188385</c:v>
                </c:pt>
                <c:pt idx="57">
                  <c:v>53.011028462188385</c:v>
                </c:pt>
                <c:pt idx="58">
                  <c:v>53.011028462188385</c:v>
                </c:pt>
                <c:pt idx="59">
                  <c:v>53.011028462188385</c:v>
                </c:pt>
                <c:pt idx="60">
                  <c:v>53.011028462188385</c:v>
                </c:pt>
                <c:pt idx="61">
                  <c:v>53.011028462188385</c:v>
                </c:pt>
                <c:pt idx="62">
                  <c:v>53.011028462188385</c:v>
                </c:pt>
                <c:pt idx="63">
                  <c:v>53.011028462188385</c:v>
                </c:pt>
                <c:pt idx="64">
                  <c:v>53.011028462188385</c:v>
                </c:pt>
                <c:pt idx="65">
                  <c:v>53.011028462188385</c:v>
                </c:pt>
                <c:pt idx="66">
                  <c:v>53.011028462188385</c:v>
                </c:pt>
                <c:pt idx="67">
                  <c:v>53.011028462188385</c:v>
                </c:pt>
                <c:pt idx="68">
                  <c:v>62.521109544048777</c:v>
                </c:pt>
                <c:pt idx="69">
                  <c:v>70.764462398996201</c:v>
                </c:pt>
                <c:pt idx="70">
                  <c:v>78.143004412544485</c:v>
                </c:pt>
                <c:pt idx="71">
                  <c:v>84.882560862752882</c:v>
                </c:pt>
                <c:pt idx="72">
                  <c:v>91.125019279114269</c:v>
                </c:pt>
                <c:pt idx="73">
                  <c:v>92.023678445381378</c:v>
                </c:pt>
                <c:pt idx="74">
                  <c:v>92.023678445381378</c:v>
                </c:pt>
                <c:pt idx="75">
                  <c:v>97.811437953947646</c:v>
                </c:pt>
                <c:pt idx="76">
                  <c:v>103.2753474679168</c:v>
                </c:pt>
                <c:pt idx="77">
                  <c:v>108.46436002032627</c:v>
                </c:pt>
                <c:pt idx="78">
                  <c:v>113.41621310297285</c:v>
                </c:pt>
                <c:pt idx="79">
                  <c:v>118.16072695535919</c:v>
                </c:pt>
                <c:pt idx="80">
                  <c:v>122.72195155969021</c:v>
                </c:pt>
                <c:pt idx="81">
                  <c:v>127.11961844899847</c:v>
                </c:pt>
                <c:pt idx="82">
                  <c:v>131.37015412421098</c:v>
                </c:pt>
                <c:pt idx="83">
                  <c:v>132.68832612788117</c:v>
                </c:pt>
                <c:pt idx="84">
                  <c:v>132.68832612788117</c:v>
                </c:pt>
                <c:pt idx="85">
                  <c:v>136.76590178337199</c:v>
                </c:pt>
                <c:pt idx="86">
                  <c:v>140.72537756431481</c:v>
                </c:pt>
                <c:pt idx="87">
                  <c:v>142.57840056130158</c:v>
                </c:pt>
                <c:pt idx="88">
                  <c:v>142.57840056130158</c:v>
                </c:pt>
                <c:pt idx="89">
                  <c:v>146.38073748488551</c:v>
                </c:pt>
                <c:pt idx="90">
                  <c:v>150.08677592186118</c:v>
                </c:pt>
                <c:pt idx="91">
                  <c:v>152.52089101044149</c:v>
                </c:pt>
                <c:pt idx="92">
                  <c:v>152.52089101044149</c:v>
                </c:pt>
                <c:pt idx="93">
                  <c:v>153.03150144535266</c:v>
                </c:pt>
                <c:pt idx="94">
                  <c:v>153.03150144535266</c:v>
                </c:pt>
                <c:pt idx="95">
                  <c:v>156.58020447878772</c:v>
                </c:pt>
                <c:pt idx="96">
                  <c:v>160.05024346941488</c:v>
                </c:pt>
                <c:pt idx="97">
                  <c:v>163.44662870374225</c:v>
                </c:pt>
                <c:pt idx="98">
                  <c:v>163.6783801075114</c:v>
                </c:pt>
                <c:pt idx="99">
                  <c:v>163.6783801075114</c:v>
                </c:pt>
                <c:pt idx="100">
                  <c:v>164.10073380280474</c:v>
                </c:pt>
                <c:pt idx="101">
                  <c:v>164.10073380280474</c:v>
                </c:pt>
                <c:pt idx="102">
                  <c:v>167.41496598159611</c:v>
                </c:pt>
                <c:pt idx="103">
                  <c:v>170.6648494407064</c:v>
                </c:pt>
                <c:pt idx="104">
                  <c:v>172.30952870523146</c:v>
                </c:pt>
                <c:pt idx="105">
                  <c:v>172.30952870523146</c:v>
                </c:pt>
                <c:pt idx="106">
                  <c:v>175.46878264414724</c:v>
                </c:pt>
                <c:pt idx="107">
                  <c:v>178.57215259557967</c:v>
                </c:pt>
                <c:pt idx="108">
                  <c:v>181.62250323850012</c:v>
                </c:pt>
                <c:pt idx="109">
                  <c:v>184.38068667465959</c:v>
                </c:pt>
                <c:pt idx="110">
                  <c:v>184.38068667465959</c:v>
                </c:pt>
                <c:pt idx="111">
                  <c:v>187.3364823482575</c:v>
                </c:pt>
                <c:pt idx="112">
                  <c:v>190.24636032949223</c:v>
                </c:pt>
                <c:pt idx="113">
                  <c:v>193.11239633596543</c:v>
                </c:pt>
                <c:pt idx="114">
                  <c:v>194.46461646947239</c:v>
                </c:pt>
                <c:pt idx="115">
                  <c:v>194.46461646947239</c:v>
                </c:pt>
                <c:pt idx="116">
                  <c:v>197.26937689012706</c:v>
                </c:pt>
                <c:pt idx="117">
                  <c:v>200.03481461640371</c:v>
                </c:pt>
                <c:pt idx="118">
                  <c:v>202.76253859778683</c:v>
                </c:pt>
                <c:pt idx="119">
                  <c:v>205.45405096667966</c:v>
                </c:pt>
                <c:pt idx="120">
                  <c:v>208.110756710505</c:v>
                </c:pt>
                <c:pt idx="121">
                  <c:v>210.73397224609752</c:v>
                </c:pt>
                <c:pt idx="122">
                  <c:v>213.32493304491859</c:v>
                </c:pt>
                <c:pt idx="123">
                  <c:v>213.83113700913393</c:v>
                </c:pt>
                <c:pt idx="124">
                  <c:v>213.83113700913393</c:v>
                </c:pt>
                <c:pt idx="125">
                  <c:v>216.3850160122438</c:v>
                </c:pt>
                <c:pt idx="126">
                  <c:v>216.73407444751047</c:v>
                </c:pt>
                <c:pt idx="127">
                  <c:v>216.73407444751047</c:v>
                </c:pt>
                <c:pt idx="128">
                  <c:v>217.09674279136252</c:v>
                </c:pt>
                <c:pt idx="129">
                  <c:v>217.09674279136252</c:v>
                </c:pt>
                <c:pt idx="130">
                  <c:v>219.61264929556998</c:v>
                </c:pt>
                <c:pt idx="131">
                  <c:v>219.98605523673316</c:v>
                </c:pt>
                <c:pt idx="132">
                  <c:v>219.98605523673316</c:v>
                </c:pt>
                <c:pt idx="133">
                  <c:v>220.34686158558966</c:v>
                </c:pt>
                <c:pt idx="134">
                  <c:v>220.34686158558966</c:v>
                </c:pt>
                <c:pt idx="135">
                  <c:v>222.82607435086902</c:v>
                </c:pt>
                <c:pt idx="136">
                  <c:v>225.27800471998816</c:v>
                </c:pt>
                <c:pt idx="137">
                  <c:v>227.70353403190521</c:v>
                </c:pt>
                <c:pt idx="138">
                  <c:v>230.10349717164016</c:v>
                </c:pt>
                <c:pt idx="139">
                  <c:v>232.47868592758996</c:v>
                </c:pt>
                <c:pt idx="140">
                  <c:v>234.82985204317404</c:v>
                </c:pt>
                <c:pt idx="141">
                  <c:v>237.15770999615216</c:v>
                </c:pt>
                <c:pt idx="142">
                  <c:v>239.07078038651861</c:v>
                </c:pt>
                <c:pt idx="143">
                  <c:v>239.07078038651861</c:v>
                </c:pt>
                <c:pt idx="144">
                  <c:v>239.32295646389423</c:v>
                </c:pt>
                <c:pt idx="145">
                  <c:v>239.32295646389423</c:v>
                </c:pt>
                <c:pt idx="146">
                  <c:v>241.60752780205135</c:v>
                </c:pt>
                <c:pt idx="147">
                  <c:v>243.28520254758408</c:v>
                </c:pt>
                <c:pt idx="148">
                  <c:v>243.28520254758408</c:v>
                </c:pt>
                <c:pt idx="149">
                  <c:v>244.67268143914026</c:v>
                </c:pt>
                <c:pt idx="150">
                  <c:v>244.67268143914026</c:v>
                </c:pt>
                <c:pt idx="151">
                  <c:v>245.23380840866744</c:v>
                </c:pt>
                <c:pt idx="152">
                  <c:v>245.23380840866744</c:v>
                </c:pt>
                <c:pt idx="153">
                  <c:v>246.3656075726054</c:v>
                </c:pt>
                <c:pt idx="154">
                  <c:v>246.3656075726054</c:v>
                </c:pt>
                <c:pt idx="155">
                  <c:v>248.58546336143431</c:v>
                </c:pt>
                <c:pt idx="156">
                  <c:v>249.60040772927235</c:v>
                </c:pt>
                <c:pt idx="157">
                  <c:v>249.60040772927235</c:v>
                </c:pt>
                <c:pt idx="158">
                  <c:v>250.38447802253836</c:v>
                </c:pt>
                <c:pt idx="159">
                  <c:v>250.38447802253836</c:v>
                </c:pt>
                <c:pt idx="160">
                  <c:v>252.56901400333928</c:v>
                </c:pt>
                <c:pt idx="161">
                  <c:v>254.65975610335252</c:v>
                </c:pt>
                <c:pt idx="162">
                  <c:v>254.65975610335252</c:v>
                </c:pt>
                <c:pt idx="163">
                  <c:v>256.80792701670833</c:v>
                </c:pt>
                <c:pt idx="164">
                  <c:v>258.93827716005796</c:v>
                </c:pt>
                <c:pt idx="165">
                  <c:v>261.05124282144106</c:v>
                </c:pt>
                <c:pt idx="166">
                  <c:v>263.14724277221484</c:v>
                </c:pt>
                <c:pt idx="167">
                  <c:v>265.22667923611863</c:v>
                </c:pt>
                <c:pt idx="168">
                  <c:v>267.28993879048079</c:v>
                </c:pt>
                <c:pt idx="169">
                  <c:v>269.33739320528622</c:v>
                </c:pt>
                <c:pt idx="170">
                  <c:v>271.36940022526295</c:v>
                </c:pt>
                <c:pt idx="171">
                  <c:v>273.38630429964655</c:v>
                </c:pt>
                <c:pt idx="172">
                  <c:v>274.20253586467601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46-495A-8123-F780D768062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Sheet1!$L$5:$L$177</c:f>
              <c:numCache>
                <c:formatCode>0.00</c:formatCode>
                <c:ptCount val="173"/>
                <c:pt idx="0">
                  <c:v>250.56284882138101</c:v>
                </c:pt>
                <c:pt idx="1">
                  <c:v>252.74584311020081</c:v>
                </c:pt>
                <c:pt idx="2">
                  <c:v>254.91014340250612</c:v>
                </c:pt>
                <c:pt idx="3">
                  <c:v>257.05622188440844</c:v>
                </c:pt>
                <c:pt idx="4">
                  <c:v>257.29589501872397</c:v>
                </c:pt>
                <c:pt idx="5">
                  <c:v>257.29589501872397</c:v>
                </c:pt>
                <c:pt idx="6">
                  <c:v>259.42223804733129</c:v>
                </c:pt>
                <c:pt idx="7">
                  <c:v>261.53129371737953</c:v>
                </c:pt>
                <c:pt idx="8">
                  <c:v>263.62347693914938</c:v>
                </c:pt>
                <c:pt idx="9">
                  <c:v>265.69918628683496</c:v>
                </c:pt>
                <c:pt idx="10">
                  <c:v>266.87017642570373</c:v>
                </c:pt>
                <c:pt idx="11">
                  <c:v>266.87017642570373</c:v>
                </c:pt>
                <c:pt idx="12">
                  <c:v>267.14998967899328</c:v>
                </c:pt>
                <c:pt idx="13">
                  <c:v>267.14998967899328</c:v>
                </c:pt>
                <c:pt idx="14">
                  <c:v>269.19850851274458</c:v>
                </c:pt>
                <c:pt idx="15">
                  <c:v>271.23155602821402</c:v>
                </c:pt>
                <c:pt idx="16">
                  <c:v>273.24947755757228</c:v>
                </c:pt>
                <c:pt idx="17">
                  <c:v>274.95386608208696</c:v>
                </c:pt>
                <c:pt idx="18">
                  <c:v>274.95386608208696</c:v>
                </c:pt>
                <c:pt idx="19">
                  <c:v>275.50396676905802</c:v>
                </c:pt>
                <c:pt idx="20">
                  <c:v>275.50396676905802</c:v>
                </c:pt>
                <c:pt idx="21">
                  <c:v>277.49082093915507</c:v>
                </c:pt>
                <c:pt idx="22">
                  <c:v>279.46354986918459</c:v>
                </c:pt>
                <c:pt idx="23">
                  <c:v>281.42245060671019</c:v>
                </c:pt>
                <c:pt idx="24">
                  <c:v>283.3678099316968</c:v>
                </c:pt>
                <c:pt idx="25">
                  <c:v>284.34824996381855</c:v>
                </c:pt>
                <c:pt idx="26">
                  <c:v>284.34824996381855</c:v>
                </c:pt>
                <c:pt idx="27">
                  <c:v>286.27372785061198</c:v>
                </c:pt>
                <c:pt idx="28">
                  <c:v>288.18634120562734</c:v>
                </c:pt>
                <c:pt idx="29">
                  <c:v>290.08634448640674</c:v>
                </c:pt>
                <c:pt idx="30">
                  <c:v>291.97398387097138</c:v>
                </c:pt>
                <c:pt idx="31">
                  <c:v>293.84949763014106</c:v>
                </c:pt>
                <c:pt idx="32">
                  <c:v>295.7131164786004</c:v>
                </c:pt>
                <c:pt idx="33">
                  <c:v>297.56506390617545</c:v>
                </c:pt>
                <c:pt idx="34">
                  <c:v>298.19579054286845</c:v>
                </c:pt>
                <c:pt idx="35">
                  <c:v>298.19579054286845</c:v>
                </c:pt>
                <c:pt idx="36">
                  <c:v>300.03241407802301</c:v>
                </c:pt>
                <c:pt idx="37">
                  <c:v>301.85786307049591</c:v>
                </c:pt>
                <c:pt idx="38">
                  <c:v>303.67233903911347</c:v>
                </c:pt>
                <c:pt idx="39">
                  <c:v>305.47603751765257</c:v>
                </c:pt>
                <c:pt idx="40">
                  <c:v>307.26914830077925</c:v>
                </c:pt>
                <c:pt idx="41">
                  <c:v>309.05185567714403</c:v>
                </c:pt>
                <c:pt idx="42">
                  <c:v>310.82433865044459</c:v>
                </c:pt>
                <c:pt idx="43">
                  <c:v>312.5867711492063</c:v>
                </c:pt>
                <c:pt idx="44">
                  <c:v>314.3393222259765</c:v>
                </c:pt>
                <c:pt idx="45">
                  <c:v>315.38443648583274</c:v>
                </c:pt>
                <c:pt idx="46">
                  <c:v>315.38443648583274</c:v>
                </c:pt>
                <c:pt idx="47">
                  <c:v>317.12152682762843</c:v>
                </c:pt>
                <c:pt idx="48">
                  <c:v>318.84915364084981</c:v>
                </c:pt>
                <c:pt idx="49">
                  <c:v>320.56746993025706</c:v>
                </c:pt>
                <c:pt idx="50">
                  <c:v>322.27662462159162</c:v>
                </c:pt>
                <c:pt idx="51">
                  <c:v>323.17473207150073</c:v>
                </c:pt>
                <c:pt idx="52">
                  <c:v>323.17473207150073</c:v>
                </c:pt>
                <c:pt idx="53">
                  <c:v>324.87017014414585</c:v>
                </c:pt>
                <c:pt idx="54">
                  <c:v>326.55680585387631</c:v>
                </c:pt>
                <c:pt idx="55">
                  <c:v>328.23477489365177</c:v>
                </c:pt>
                <c:pt idx="56">
                  <c:v>329.90420950555671</c:v>
                </c:pt>
                <c:pt idx="57">
                  <c:v>331.56523860242987</c:v>
                </c:pt>
                <c:pt idx="58">
                  <c:v>333.21798788403703</c:v>
                </c:pt>
                <c:pt idx="59">
                  <c:v>334.86257994808295</c:v>
                </c:pt>
                <c:pt idx="60">
                  <c:v>336.49913439634025</c:v>
                </c:pt>
                <c:pt idx="61">
                  <c:v>338.12776793615495</c:v>
                </c:pt>
                <c:pt idx="62">
                  <c:v>339.74859447757285</c:v>
                </c:pt>
                <c:pt idx="63">
                  <c:v>341.36172522631506</c:v>
                </c:pt>
                <c:pt idx="64">
                  <c:v>342.96726877281776</c:v>
                </c:pt>
                <c:pt idx="65">
                  <c:v>344.5653311775377</c:v>
                </c:pt>
                <c:pt idx="66">
                  <c:v>345.05445148481454</c:v>
                </c:pt>
                <c:pt idx="67">
                  <c:v>345.05445148481454</c:v>
                </c:pt>
                <c:pt idx="68">
                  <c:v>346.64289187791843</c:v>
                </c:pt>
                <c:pt idx="69">
                  <c:v>348.22408660155349</c:v>
                </c:pt>
                <c:pt idx="70">
                  <c:v>349.7981339136706</c:v>
                </c:pt>
                <c:pt idx="71">
                  <c:v>351.36512987131528</c:v>
                </c:pt>
                <c:pt idx="72">
                  <c:v>352.92516839903362</c:v>
                </c:pt>
                <c:pt idx="73">
                  <c:v>353.15826869193683</c:v>
                </c:pt>
                <c:pt idx="74">
                  <c:v>72.117282432758444</c:v>
                </c:pt>
                <c:pt idx="75">
                  <c:v>72.117282432758444</c:v>
                </c:pt>
                <c:pt idx="76">
                  <c:v>72.117282432758444</c:v>
                </c:pt>
                <c:pt idx="77">
                  <c:v>72.117282432758444</c:v>
                </c:pt>
                <c:pt idx="78">
                  <c:v>72.117282432758444</c:v>
                </c:pt>
                <c:pt idx="79">
                  <c:v>72.117282432758444</c:v>
                </c:pt>
                <c:pt idx="80">
                  <c:v>72.117282432758444</c:v>
                </c:pt>
                <c:pt idx="81">
                  <c:v>72.117282432758444</c:v>
                </c:pt>
                <c:pt idx="82">
                  <c:v>72.117282432758444</c:v>
                </c:pt>
                <c:pt idx="83">
                  <c:v>72.117282432758444</c:v>
                </c:pt>
                <c:pt idx="84">
                  <c:v>72.117282432758444</c:v>
                </c:pt>
                <c:pt idx="85">
                  <c:v>79.370160800430853</c:v>
                </c:pt>
                <c:pt idx="86">
                  <c:v>86.013617674681313</c:v>
                </c:pt>
                <c:pt idx="87">
                  <c:v>89.012981308830732</c:v>
                </c:pt>
                <c:pt idx="88">
                  <c:v>89.012981308830732</c:v>
                </c:pt>
                <c:pt idx="89">
                  <c:v>94.984371564411845</c:v>
                </c:pt>
                <c:pt idx="90">
                  <c:v>100.60194253336388</c:v>
                </c:pt>
                <c:pt idx="91">
                  <c:v>104.19852556291883</c:v>
                </c:pt>
                <c:pt idx="92">
                  <c:v>104.19852556291883</c:v>
                </c:pt>
                <c:pt idx="93">
                  <c:v>104.94451376554302</c:v>
                </c:pt>
                <c:pt idx="94">
                  <c:v>104.94451376554302</c:v>
                </c:pt>
                <c:pt idx="95">
                  <c:v>110.05485436583999</c:v>
                </c:pt>
                <c:pt idx="96">
                  <c:v>114.93820500375952</c:v>
                </c:pt>
                <c:pt idx="97">
                  <c:v>119.62236818206807</c:v>
                </c:pt>
                <c:pt idx="98">
                  <c:v>119.93882878153451</c:v>
                </c:pt>
                <c:pt idx="99">
                  <c:v>119.93882878153451</c:v>
                </c:pt>
                <c:pt idx="100">
                  <c:v>120.51456911712481</c:v>
                </c:pt>
                <c:pt idx="101">
                  <c:v>120.51456911712481</c:v>
                </c:pt>
                <c:pt idx="102">
                  <c:v>124.98992507192831</c:v>
                </c:pt>
                <c:pt idx="103">
                  <c:v>129.31048437573133</c:v>
                </c:pt>
                <c:pt idx="104">
                  <c:v>131.47351146708701</c:v>
                </c:pt>
                <c:pt idx="105">
                  <c:v>131.47351146708701</c:v>
                </c:pt>
                <c:pt idx="106">
                  <c:v>135.58762560604953</c:v>
                </c:pt>
                <c:pt idx="107">
                  <c:v>139.58052950711377</c:v>
                </c:pt>
                <c:pt idx="108">
                  <c:v>143.46234424923585</c:v>
                </c:pt>
                <c:pt idx="109">
                  <c:v>146.93858633281545</c:v>
                </c:pt>
                <c:pt idx="110">
                  <c:v>146.93858633281545</c:v>
                </c:pt>
                <c:pt idx="111">
                  <c:v>150.63090039393066</c:v>
                </c:pt>
                <c:pt idx="112">
                  <c:v>154.2348474031931</c:v>
                </c:pt>
                <c:pt idx="113">
                  <c:v>157.75648371298806</c:v>
                </c:pt>
                <c:pt idx="114">
                  <c:v>159.40890060936457</c:v>
                </c:pt>
                <c:pt idx="115">
                  <c:v>159.40890060936457</c:v>
                </c:pt>
                <c:pt idx="116">
                  <c:v>162.81866475771835</c:v>
                </c:pt>
                <c:pt idx="117">
                  <c:v>166.15847132628019</c:v>
                </c:pt>
                <c:pt idx="118">
                  <c:v>169.43245731997834</c:v>
                </c:pt>
                <c:pt idx="119">
                  <c:v>172.64436739577195</c:v>
                </c:pt>
                <c:pt idx="120">
                  <c:v>175.79760406071037</c:v>
                </c:pt>
                <c:pt idx="121">
                  <c:v>178.89526990249433</c:v>
                </c:pt>
                <c:pt idx="122">
                  <c:v>181.94020334573196</c:v>
                </c:pt>
                <c:pt idx="123">
                  <c:v>182.53346457427003</c:v>
                </c:pt>
                <c:pt idx="124">
                  <c:v>182.53346457427003</c:v>
                </c:pt>
                <c:pt idx="125">
                  <c:v>185.51869363890609</c:v>
                </c:pt>
                <c:pt idx="126">
                  <c:v>185.92570979153555</c:v>
                </c:pt>
                <c:pt idx="127">
                  <c:v>185.92570979153555</c:v>
                </c:pt>
                <c:pt idx="128">
                  <c:v>186.34834655957187</c:v>
                </c:pt>
                <c:pt idx="129">
                  <c:v>186.34834655957187</c:v>
                </c:pt>
                <c:pt idx="130">
                  <c:v>189.27341668994697</c:v>
                </c:pt>
                <c:pt idx="131">
                  <c:v>189.70654979068672</c:v>
                </c:pt>
                <c:pt idx="132">
                  <c:v>189.70654979068672</c:v>
                </c:pt>
                <c:pt idx="133">
                  <c:v>190.12482727273232</c:v>
                </c:pt>
                <c:pt idx="134">
                  <c:v>190.12482727273232</c:v>
                </c:pt>
                <c:pt idx="135">
                  <c:v>192.99266811328945</c:v>
                </c:pt>
                <c:pt idx="136">
                  <c:v>195.81851277518754</c:v>
                </c:pt>
                <c:pt idx="137">
                  <c:v>198.6041538978636</c:v>
                </c:pt>
                <c:pt idx="138">
                  <c:v>201.35126010404377</c:v>
                </c:pt>
                <c:pt idx="139">
                  <c:v>204.06138768881851</c:v>
                </c:pt>
                <c:pt idx="140">
                  <c:v>206.73599092921941</c:v>
                </c:pt>
                <c:pt idx="141">
                  <c:v>209.37643120820999</c:v>
                </c:pt>
                <c:pt idx="142">
                  <c:v>211.54089101042919</c:v>
                </c:pt>
                <c:pt idx="143">
                  <c:v>211.54089101042919</c:v>
                </c:pt>
                <c:pt idx="144">
                  <c:v>211.82584362038139</c:v>
                </c:pt>
                <c:pt idx="145">
                  <c:v>211.82584362038139</c:v>
                </c:pt>
                <c:pt idx="146">
                  <c:v>214.40361010366937</c:v>
                </c:pt>
                <c:pt idx="147">
                  <c:v>216.29239541298318</c:v>
                </c:pt>
                <c:pt idx="148">
                  <c:v>216.29239541298318</c:v>
                </c:pt>
                <c:pt idx="149">
                  <c:v>217.8518569521184</c:v>
                </c:pt>
                <c:pt idx="150">
                  <c:v>217.8518569521184</c:v>
                </c:pt>
                <c:pt idx="151">
                  <c:v>218.48187870275709</c:v>
                </c:pt>
                <c:pt idx="152">
                  <c:v>218.48187870275709</c:v>
                </c:pt>
                <c:pt idx="153">
                  <c:v>219.75150313362195</c:v>
                </c:pt>
                <c:pt idx="154">
                  <c:v>219.75150313362195</c:v>
                </c:pt>
                <c:pt idx="155">
                  <c:v>222.23735763702342</c:v>
                </c:pt>
                <c:pt idx="156">
                  <c:v>223.37205302697615</c:v>
                </c:pt>
                <c:pt idx="157">
                  <c:v>223.37205302697615</c:v>
                </c:pt>
                <c:pt idx="158">
                  <c:v>224.24784808217501</c:v>
                </c:pt>
                <c:pt idx="159">
                  <c:v>224.24784808217501</c:v>
                </c:pt>
                <c:pt idx="160">
                  <c:v>226.68440036642627</c:v>
                </c:pt>
                <c:pt idx="161">
                  <c:v>229.01157593773777</c:v>
                </c:pt>
                <c:pt idx="162">
                  <c:v>229.01157593773777</c:v>
                </c:pt>
                <c:pt idx="163">
                  <c:v>231.39797301075529</c:v>
                </c:pt>
                <c:pt idx="164">
                  <c:v>233.76000922631363</c:v>
                </c:pt>
                <c:pt idx="165">
                  <c:v>236.09841573692577</c:v>
                </c:pt>
                <c:pt idx="166">
                  <c:v>238.41388783685869</c:v>
                </c:pt>
                <c:pt idx="167">
                  <c:v>240.70708737693255</c:v>
                </c:pt>
                <c:pt idx="168">
                  <c:v>242.97864497417513</c:v>
                </c:pt>
                <c:pt idx="169">
                  <c:v>245.22916203723864</c:v>
                </c:pt>
                <c:pt idx="170">
                  <c:v>247.45921262601286</c:v>
                </c:pt>
                <c:pt idx="171">
                  <c:v>249.66934516172833</c:v>
                </c:pt>
                <c:pt idx="172">
                  <c:v>250.56284882138101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46-495A-8123-F780D768062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Sheet1!$M$5:$M$177</c:f>
              <c:numCache>
                <c:formatCode>0.00</c:formatCode>
                <c:ptCount val="173"/>
                <c:pt idx="0">
                  <c:v>241.48860039493204</c:v>
                </c:pt>
                <c:pt idx="1">
                  <c:v>243.75287510243479</c:v>
                </c:pt>
                <c:pt idx="2">
                  <c:v>245.99630916073349</c:v>
                </c:pt>
                <c:pt idx="3">
                  <c:v>248.21946765051118</c:v>
                </c:pt>
                <c:pt idx="4">
                  <c:v>248.46766490773635</c:v>
                </c:pt>
                <c:pt idx="5">
                  <c:v>248.46766490773635</c:v>
                </c:pt>
                <c:pt idx="6">
                  <c:v>250.66890613856191</c:v>
                </c:pt>
                <c:pt idx="7">
                  <c:v>252.85098478096376</c:v>
                </c:pt>
                <c:pt idx="8">
                  <c:v>255.0143927402984</c:v>
                </c:pt>
                <c:pt idx="9">
                  <c:v>257.15960122986496</c:v>
                </c:pt>
                <c:pt idx="10">
                  <c:v>258.3692976665439</c:v>
                </c:pt>
                <c:pt idx="11">
                  <c:v>258.3692976665439</c:v>
                </c:pt>
                <c:pt idx="12">
                  <c:v>258.65830722538794</c:v>
                </c:pt>
                <c:pt idx="13">
                  <c:v>258.65830722538794</c:v>
                </c:pt>
                <c:pt idx="14">
                  <c:v>260.77354140461256</c:v>
                </c:pt>
                <c:pt idx="15">
                  <c:v>262.87175560851568</c:v>
                </c:pt>
                <c:pt idx="16">
                  <c:v>264.95335419032386</c:v>
                </c:pt>
                <c:pt idx="17">
                  <c:v>266.71076353365123</c:v>
                </c:pt>
                <c:pt idx="18">
                  <c:v>266.71076353365123</c:v>
                </c:pt>
                <c:pt idx="19">
                  <c:v>267.27783038760106</c:v>
                </c:pt>
                <c:pt idx="20">
                  <c:v>267.27783038760106</c:v>
                </c:pt>
                <c:pt idx="21">
                  <c:v>269.3253768524296</c:v>
                </c:pt>
                <c:pt idx="22">
                  <c:v>271.35747385451396</c:v>
                </c:pt>
                <c:pt idx="23">
                  <c:v>273.37446591937447</c:v>
                </c:pt>
                <c:pt idx="24">
                  <c:v>275.37668495481466</c:v>
                </c:pt>
                <c:pt idx="25">
                  <c:v>276.38547387426723</c:v>
                </c:pt>
                <c:pt idx="26">
                  <c:v>276.38547387426723</c:v>
                </c:pt>
                <c:pt idx="27">
                  <c:v>278.36603630598194</c:v>
                </c:pt>
                <c:pt idx="28">
                  <c:v>280.33260632452885</c:v>
                </c:pt>
                <c:pt idx="29">
                  <c:v>282.28547636869894</c:v>
                </c:pt>
                <c:pt idx="30">
                  <c:v>284.22492883050086</c:v>
                </c:pt>
                <c:pt idx="31">
                  <c:v>286.15123653184389</c:v>
                </c:pt>
                <c:pt idx="32">
                  <c:v>288.06466317253017</c:v>
                </c:pt>
                <c:pt idx="33">
                  <c:v>289.96546375163933</c:v>
                </c:pt>
                <c:pt idx="34">
                  <c:v>290.61268452822782</c:v>
                </c:pt>
                <c:pt idx="35">
                  <c:v>290.61268452822782</c:v>
                </c:pt>
                <c:pt idx="36">
                  <c:v>292.49692717822398</c:v>
                </c:pt>
                <c:pt idx="37">
                  <c:v>294.36910912781468</c:v>
                </c:pt>
                <c:pt idx="38">
                  <c:v>296.22945904940525</c:v>
                </c:pt>
                <c:pt idx="39">
                  <c:v>298.07819847936423</c:v>
                </c:pt>
                <c:pt idx="40">
                  <c:v>299.91554212595128</c:v>
                </c:pt>
                <c:pt idx="41">
                  <c:v>301.74169816036903</c:v>
                </c:pt>
                <c:pt idx="42">
                  <c:v>303.5568684920558</c:v>
                </c:pt>
                <c:pt idx="43">
                  <c:v>305.36124902924939</c:v>
                </c:pt>
                <c:pt idx="44">
                  <c:v>307.15502992577427</c:v>
                </c:pt>
                <c:pt idx="45">
                  <c:v>308.22450533450984</c:v>
                </c:pt>
                <c:pt idx="46">
                  <c:v>308.22450533450984</c:v>
                </c:pt>
                <c:pt idx="47">
                  <c:v>310.00171884798203</c:v>
                </c:pt>
                <c:pt idx="48">
                  <c:v>311.76880166030611</c:v>
                </c:pt>
                <c:pt idx="49">
                  <c:v>313.52592506633846</c:v>
                </c:pt>
                <c:pt idx="50">
                  <c:v>315.27325558744002</c:v>
                </c:pt>
                <c:pt idx="51">
                  <c:v>316.19125598394288</c:v>
                </c:pt>
                <c:pt idx="52">
                  <c:v>316.19125598394288</c:v>
                </c:pt>
                <c:pt idx="53">
                  <c:v>317.92393801144209</c:v>
                </c:pt>
                <c:pt idx="54">
                  <c:v>319.64722798845492</c:v>
                </c:pt>
                <c:pt idx="55">
                  <c:v>321.36127700876358</c:v>
                </c:pt>
                <c:pt idx="56">
                  <c:v>323.06623215790177</c:v>
                </c:pt>
                <c:pt idx="57">
                  <c:v>324.76223666045792</c:v>
                </c:pt>
                <c:pt idx="58">
                  <c:v>326.44943002049075</c:v>
                </c:pt>
                <c:pt idx="59">
                  <c:v>328.12794815544635</c:v>
                </c:pt>
                <c:pt idx="60">
                  <c:v>329.79792352394105</c:v>
                </c:pt>
                <c:pt idx="61">
                  <c:v>331.4594852477498</c:v>
                </c:pt>
                <c:pt idx="62">
                  <c:v>333.11275922831788</c:v>
                </c:pt>
                <c:pt idx="63">
                  <c:v>334.75786825809382</c:v>
                </c:pt>
                <c:pt idx="64">
                  <c:v>336.39493212696192</c:v>
                </c:pt>
                <c:pt idx="65">
                  <c:v>338.02406772403549</c:v>
                </c:pt>
                <c:pt idx="66">
                  <c:v>338.52263942121112</c:v>
                </c:pt>
                <c:pt idx="67">
                  <c:v>338.52263942121112</c:v>
                </c:pt>
                <c:pt idx="68">
                  <c:v>340.14158434496557</c:v>
                </c:pt>
                <c:pt idx="69">
                  <c:v>341.75286012073599</c:v>
                </c:pt>
                <c:pt idx="70">
                  <c:v>343.35657471599887</c:v>
                </c:pt>
                <c:pt idx="71">
                  <c:v>344.95283358845353</c:v>
                </c:pt>
                <c:pt idx="72">
                  <c:v>346.5417397669483</c:v>
                </c:pt>
                <c:pt idx="73">
                  <c:v>346.7791309417326</c:v>
                </c:pt>
                <c:pt idx="74">
                  <c:v>346.7791309417326</c:v>
                </c:pt>
                <c:pt idx="75">
                  <c:v>348.35970728071197</c:v>
                </c:pt>
                <c:pt idx="76">
                  <c:v>349.93314455293216</c:v>
                </c:pt>
                <c:pt idx="77">
                  <c:v>351.49953862943164</c:v>
                </c:pt>
                <c:pt idx="78">
                  <c:v>353.05898325450283</c:v>
                </c:pt>
                <c:pt idx="79">
                  <c:v>354.61157011116165</c:v>
                </c:pt>
                <c:pt idx="80">
                  <c:v>356.15738888404843</c:v>
                </c:pt>
                <c:pt idx="81">
                  <c:v>357.69652731988231</c:v>
                </c:pt>
                <c:pt idx="82">
                  <c:v>359.22907128558415</c:v>
                </c:pt>
                <c:pt idx="83">
                  <c:v>359.71321931881141</c:v>
                </c:pt>
                <c:pt idx="84">
                  <c:v>359.71321931881141</c:v>
                </c:pt>
                <c:pt idx="85">
                  <c:v>361.23720759731179</c:v>
                </c:pt>
                <c:pt idx="86">
                  <c:v>362.75479342484687</c:v>
                </c:pt>
                <c:pt idx="87">
                  <c:v>363.47765896778759</c:v>
                </c:pt>
                <c:pt idx="88">
                  <c:v>79.952083404393903</c:v>
                </c:pt>
                <c:pt idx="89">
                  <c:v>79.952083404393903</c:v>
                </c:pt>
                <c:pt idx="90">
                  <c:v>79.952083404393903</c:v>
                </c:pt>
                <c:pt idx="91">
                  <c:v>79.952083404393903</c:v>
                </c:pt>
                <c:pt idx="92">
                  <c:v>79.952083404393903</c:v>
                </c:pt>
                <c:pt idx="93">
                  <c:v>80.921899883178469</c:v>
                </c:pt>
                <c:pt idx="94">
                  <c:v>80.921899883178469</c:v>
                </c:pt>
                <c:pt idx="95">
                  <c:v>87.447549312162892</c:v>
                </c:pt>
                <c:pt idx="96">
                  <c:v>93.518949313511641</c:v>
                </c:pt>
                <c:pt idx="97">
                  <c:v>99.21952368714112</c:v>
                </c:pt>
                <c:pt idx="98">
                  <c:v>99.600831124560187</c:v>
                </c:pt>
                <c:pt idx="99">
                  <c:v>99.600831124560187</c:v>
                </c:pt>
                <c:pt idx="100">
                  <c:v>100.29339101208592</c:v>
                </c:pt>
                <c:pt idx="101">
                  <c:v>100.29339101208592</c:v>
                </c:pt>
                <c:pt idx="102">
                  <c:v>105.62899356096865</c:v>
                </c:pt>
                <c:pt idx="103">
                  <c:v>110.70774264116832</c:v>
                </c:pt>
                <c:pt idx="104">
                  <c:v>113.22670678202718</c:v>
                </c:pt>
                <c:pt idx="105">
                  <c:v>113.22670678202718</c:v>
                </c:pt>
                <c:pt idx="106">
                  <c:v>117.97884186879934</c:v>
                </c:pt>
                <c:pt idx="107">
                  <c:v>122.54683646958479</c:v>
                </c:pt>
                <c:pt idx="108">
                  <c:v>126.95056962732839</c:v>
                </c:pt>
                <c:pt idx="109">
                  <c:v>130.86615706401389</c:v>
                </c:pt>
                <c:pt idx="110">
                  <c:v>130.86615706401389</c:v>
                </c:pt>
                <c:pt idx="111">
                  <c:v>134.99878171562568</c:v>
                </c:pt>
                <c:pt idx="112">
                  <c:v>139.00860068608401</c:v>
                </c:pt>
                <c:pt idx="113">
                  <c:v>142.90595181693152</c:v>
                </c:pt>
                <c:pt idx="114">
                  <c:v>144.72802252743992</c:v>
                </c:pt>
                <c:pt idx="115">
                  <c:v>144.72802252743992</c:v>
                </c:pt>
                <c:pt idx="116">
                  <c:v>148.47531951372645</c:v>
                </c:pt>
                <c:pt idx="117">
                  <c:v>152.13034051333469</c:v>
                </c:pt>
                <c:pt idx="118">
                  <c:v>155.69958415070724</c:v>
                </c:pt>
                <c:pt idx="119">
                  <c:v>159.18882028805655</c:v>
                </c:pt>
                <c:pt idx="120">
                  <c:v>162.60319955247857</c:v>
                </c:pt>
                <c:pt idx="121">
                  <c:v>165.94734256595726</c:v>
                </c:pt>
                <c:pt idx="122">
                  <c:v>169.22541329452611</c:v>
                </c:pt>
                <c:pt idx="123">
                  <c:v>169.86308781104614</c:v>
                </c:pt>
                <c:pt idx="124">
                  <c:v>169.86308781104614</c:v>
                </c:pt>
                <c:pt idx="125">
                  <c:v>173.06700610082552</c:v>
                </c:pt>
                <c:pt idx="126">
                  <c:v>173.50323476149711</c:v>
                </c:pt>
                <c:pt idx="127">
                  <c:v>173.50323476149711</c:v>
                </c:pt>
                <c:pt idx="128">
                  <c:v>173.95605530335291</c:v>
                </c:pt>
                <c:pt idx="129">
                  <c:v>173.95605530335291</c:v>
                </c:pt>
                <c:pt idx="130">
                  <c:v>177.08593726409552</c:v>
                </c:pt>
                <c:pt idx="131">
                  <c:v>177.54880440234786</c:v>
                </c:pt>
                <c:pt idx="132">
                  <c:v>177.54880440234786</c:v>
                </c:pt>
                <c:pt idx="133">
                  <c:v>177.99565403880842</c:v>
                </c:pt>
                <c:pt idx="134">
                  <c:v>177.99565403880842</c:v>
                </c:pt>
                <c:pt idx="135">
                  <c:v>181.05571754767419</c:v>
                </c:pt>
                <c:pt idx="136">
                  <c:v>184.06491479014457</c:v>
                </c:pt>
                <c:pt idx="137">
                  <c:v>187.02570105924795</c:v>
                </c:pt>
                <c:pt idx="138">
                  <c:v>189.94034025636361</c:v>
                </c:pt>
                <c:pt idx="139">
                  <c:v>192.81092514871452</c:v>
                </c:pt>
                <c:pt idx="140">
                  <c:v>195.63939495076954</c:v>
                </c:pt>
                <c:pt idx="141">
                  <c:v>198.42755064935713</c:v>
                </c:pt>
                <c:pt idx="142">
                  <c:v>200.71011803270702</c:v>
                </c:pt>
                <c:pt idx="143">
                  <c:v>200.71011803270702</c:v>
                </c:pt>
                <c:pt idx="144">
                  <c:v>201.01042494533257</c:v>
                </c:pt>
                <c:pt idx="145">
                  <c:v>201.01042494533257</c:v>
                </c:pt>
                <c:pt idx="146">
                  <c:v>203.72508666510166</c:v>
                </c:pt>
                <c:pt idx="147">
                  <c:v>205.71194234828269</c:v>
                </c:pt>
                <c:pt idx="148">
                  <c:v>205.71194234828269</c:v>
                </c:pt>
                <c:pt idx="149">
                  <c:v>207.35099345964846</c:v>
                </c:pt>
                <c:pt idx="150">
                  <c:v>207.35099345964846</c:v>
                </c:pt>
                <c:pt idx="151">
                  <c:v>208.01282227954886</c:v>
                </c:pt>
                <c:pt idx="152">
                  <c:v>208.01282227954886</c:v>
                </c:pt>
                <c:pt idx="153">
                  <c:v>209.34594823092033</c:v>
                </c:pt>
                <c:pt idx="154">
                  <c:v>209.34594823092033</c:v>
                </c:pt>
                <c:pt idx="155">
                  <c:v>211.9538771542129</c:v>
                </c:pt>
                <c:pt idx="156">
                  <c:v>213.14332498275232</c:v>
                </c:pt>
                <c:pt idx="157">
                  <c:v>213.14332498275232</c:v>
                </c:pt>
                <c:pt idx="158">
                  <c:v>214.06097327794987</c:v>
                </c:pt>
                <c:pt idx="159">
                  <c:v>214.06097327794987</c:v>
                </c:pt>
                <c:pt idx="160">
                  <c:v>216.61214250522332</c:v>
                </c:pt>
                <c:pt idx="161">
                  <c:v>219.04635314175667</c:v>
                </c:pt>
                <c:pt idx="162">
                  <c:v>219.04635314175667</c:v>
                </c:pt>
                <c:pt idx="163">
                  <c:v>221.54012012433137</c:v>
                </c:pt>
                <c:pt idx="164">
                  <c:v>224.00612675706699</c:v>
                </c:pt>
                <c:pt idx="165">
                  <c:v>226.44527997885751</c:v>
                </c:pt>
                <c:pt idx="166">
                  <c:v>228.85843839522974</c:v>
                </c:pt>
                <c:pt idx="167">
                  <c:v>231.24641580942</c:v>
                </c:pt>
                <c:pt idx="168">
                  <c:v>233.60998442854103</c:v>
                </c:pt>
                <c:pt idx="169">
                  <c:v>235.94987778064896</c:v>
                </c:pt>
                <c:pt idx="170">
                  <c:v>238.26679337394705</c:v>
                </c:pt>
                <c:pt idx="171">
                  <c:v>240.56139512545062</c:v>
                </c:pt>
                <c:pt idx="172">
                  <c:v>241.48860039493204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46-495A-8123-F780D768062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Sheet1!$N$5:$N$177</c:f>
              <c:numCache>
                <c:formatCode>0.00</c:formatCode>
                <c:ptCount val="173"/>
                <c:pt idx="0">
                  <c:v>226.90260895900616</c:v>
                </c:pt>
                <c:pt idx="1">
                  <c:v>229.31095471521562</c:v>
                </c:pt>
                <c:pt idx="2">
                  <c:v>231.69426827697674</c:v>
                </c:pt>
                <c:pt idx="3">
                  <c:v>234.05331433757496</c:v>
                </c:pt>
                <c:pt idx="4">
                  <c:v>234.31651742120886</c:v>
                </c:pt>
                <c:pt idx="5">
                  <c:v>234.31651742120886</c:v>
                </c:pt>
                <c:pt idx="6">
                  <c:v>236.64942496529264</c:v>
                </c:pt>
                <c:pt idx="7">
                  <c:v>238.95955795155731</c:v>
                </c:pt>
                <c:pt idx="8">
                  <c:v>241.24757063316449</c:v>
                </c:pt>
                <c:pt idx="9">
                  <c:v>243.5140865256129</c:v>
                </c:pt>
                <c:pt idx="10">
                  <c:v>244.79122494158912</c:v>
                </c:pt>
                <c:pt idx="11">
                  <c:v>244.79122494158912</c:v>
                </c:pt>
                <c:pt idx="12">
                  <c:v>245.09624584722567</c:v>
                </c:pt>
                <c:pt idx="13">
                  <c:v>245.09624584722567</c:v>
                </c:pt>
                <c:pt idx="14">
                  <c:v>247.32749488967798</c:v>
                </c:pt>
                <c:pt idx="15">
                  <c:v>249.53879403492294</c:v>
                </c:pt>
                <c:pt idx="16">
                  <c:v>251.73066902625055</c:v>
                </c:pt>
                <c:pt idx="17">
                  <c:v>253.57973344966607</c:v>
                </c:pt>
                <c:pt idx="18">
                  <c:v>253.57973344966607</c:v>
                </c:pt>
                <c:pt idx="19">
                  <c:v>254.17609731916903</c:v>
                </c:pt>
                <c:pt idx="20">
                  <c:v>254.17609731916903</c:v>
                </c:pt>
                <c:pt idx="21">
                  <c:v>256.32832158855115</c:v>
                </c:pt>
                <c:pt idx="22">
                  <c:v>258.46262485783836</c:v>
                </c:pt>
                <c:pt idx="23">
                  <c:v>260.57944747889019</c:v>
                </c:pt>
                <c:pt idx="24">
                  <c:v>262.67921205988819</c:v>
                </c:pt>
                <c:pt idx="25">
                  <c:v>263.7365731187158</c:v>
                </c:pt>
                <c:pt idx="26">
                  <c:v>263.7365731187158</c:v>
                </c:pt>
                <c:pt idx="27">
                  <c:v>265.8113993048525</c:v>
                </c:pt>
                <c:pt idx="28">
                  <c:v>267.87015511326331</c:v>
                </c:pt>
                <c:pt idx="29">
                  <c:v>269.91320827333317</c:v>
                </c:pt>
                <c:pt idx="30">
                  <c:v>271.94091270054184</c:v>
                </c:pt>
                <c:pt idx="31">
                  <c:v>273.95360921222357</c:v>
                </c:pt>
                <c:pt idx="32">
                  <c:v>275.95162619633845</c:v>
                </c:pt>
                <c:pt idx="33">
                  <c:v>277.93528023697121</c:v>
                </c:pt>
                <c:pt idx="34">
                  <c:v>278.61044890743727</c:v>
                </c:pt>
                <c:pt idx="35">
                  <c:v>278.61044890743727</c:v>
                </c:pt>
                <c:pt idx="36">
                  <c:v>280.57530582787166</c:v>
                </c:pt>
                <c:pt idx="37">
                  <c:v>282.52649829777687</c:v>
                </c:pt>
                <c:pt idx="38">
                  <c:v>284.46430749815295</c:v>
                </c:pt>
                <c:pt idx="39">
                  <c:v>286.38900509692007</c:v>
                </c:pt>
                <c:pt idx="40">
                  <c:v>288.30085369350491</c:v>
                </c:pt>
                <c:pt idx="41">
                  <c:v>290.20010723706446</c:v>
                </c:pt>
                <c:pt idx="42">
                  <c:v>292.08701142023364</c:v>
                </c:pt>
                <c:pt idx="43">
                  <c:v>293.96180405012433</c:v>
                </c:pt>
                <c:pt idx="44">
                  <c:v>295.82471539816225</c:v>
                </c:pt>
                <c:pt idx="45">
                  <c:v>296.93500218129168</c:v>
                </c:pt>
                <c:pt idx="46">
                  <c:v>296.93500218129168</c:v>
                </c:pt>
                <c:pt idx="47">
                  <c:v>298.77937599573988</c:v>
                </c:pt>
                <c:pt idx="48">
                  <c:v>300.61243407484613</c:v>
                </c:pt>
                <c:pt idx="49">
                  <c:v>302.43438217306527</c:v>
                </c:pt>
                <c:pt idx="50">
                  <c:v>304.24541988402012</c:v>
                </c:pt>
                <c:pt idx="51">
                  <c:v>305.19659269461664</c:v>
                </c:pt>
                <c:pt idx="52">
                  <c:v>305.19659269461664</c:v>
                </c:pt>
                <c:pt idx="53">
                  <c:v>306.99133569598303</c:v>
                </c:pt>
                <c:pt idx="54">
                  <c:v>308.77564701965042</c:v>
                </c:pt>
                <c:pt idx="55">
                  <c:v>310.54970647611913</c:v>
                </c:pt>
                <c:pt idx="56">
                  <c:v>312.31368876884625</c:v>
                </c:pt>
                <c:pt idx="57">
                  <c:v>314.06776369504041</c:v>
                </c:pt>
                <c:pt idx="58">
                  <c:v>315.81209633641924</c:v>
                </c:pt>
                <c:pt idx="59">
                  <c:v>317.5468472405351</c:v>
                </c:pt>
                <c:pt idx="60">
                  <c:v>319.2721725932339</c:v>
                </c:pt>
                <c:pt idx="61">
                  <c:v>320.98822438277034</c:v>
                </c:pt>
                <c:pt idx="62">
                  <c:v>322.69515055606848</c:v>
                </c:pt>
                <c:pt idx="63">
                  <c:v>324.39309516758169</c:v>
                </c:pt>
                <c:pt idx="64">
                  <c:v>326.08219852117611</c:v>
                </c:pt>
                <c:pt idx="65">
                  <c:v>327.76259730543342</c:v>
                </c:pt>
                <c:pt idx="66">
                  <c:v>328.27675402380186</c:v>
                </c:pt>
                <c:pt idx="67">
                  <c:v>328.27675402380186</c:v>
                </c:pt>
                <c:pt idx="68">
                  <c:v>329.94597623308533</c:v>
                </c:pt>
                <c:pt idx="69">
                  <c:v>331.60679611914429</c:v>
                </c:pt>
                <c:pt idx="70">
                  <c:v>333.25933930259737</c:v>
                </c:pt>
                <c:pt idx="71">
                  <c:v>334.90372830472302</c:v>
                </c:pt>
                <c:pt idx="72">
                  <c:v>336.54008265346897</c:v>
                </c:pt>
                <c:pt idx="73">
                  <c:v>336.7845238255519</c:v>
                </c:pt>
                <c:pt idx="74">
                  <c:v>336.7845238255519</c:v>
                </c:pt>
                <c:pt idx="75">
                  <c:v>338.41178390889957</c:v>
                </c:pt>
                <c:pt idx="76">
                  <c:v>340.03125663445081</c:v>
                </c:pt>
                <c:pt idx="77">
                  <c:v>341.64305274424026</c:v>
                </c:pt>
                <c:pt idx="78">
                  <c:v>343.24728038020015</c:v>
                </c:pt>
                <c:pt idx="79">
                  <c:v>344.84404516883245</c:v>
                </c:pt>
                <c:pt idx="80">
                  <c:v>346.43345030236867</c:v>
                </c:pt>
                <c:pt idx="81">
                  <c:v>348.01559661659383</c:v>
                </c:pt>
                <c:pt idx="82">
                  <c:v>349.59058266549994</c:v>
                </c:pt>
                <c:pt idx="83">
                  <c:v>350.0880603282605</c:v>
                </c:pt>
                <c:pt idx="84">
                  <c:v>350.0880603282605</c:v>
                </c:pt>
                <c:pt idx="85">
                  <c:v>351.65376435409269</c:v>
                </c:pt>
                <c:pt idx="86">
                  <c:v>353.21252806830586</c:v>
                </c:pt>
                <c:pt idx="87">
                  <c:v>353.95488187112738</c:v>
                </c:pt>
                <c:pt idx="88">
                  <c:v>353.95488187112738</c:v>
                </c:pt>
                <c:pt idx="89">
                  <c:v>355.50355610092532</c:v>
                </c:pt>
                <c:pt idx="90">
                  <c:v>357.04551306577673</c:v>
                </c:pt>
                <c:pt idx="91">
                  <c:v>358.0755231629268</c:v>
                </c:pt>
                <c:pt idx="92">
                  <c:v>358.0755231629268</c:v>
                </c:pt>
                <c:pt idx="93">
                  <c:v>358.2933135412992</c:v>
                </c:pt>
                <c:pt idx="94">
                  <c:v>55.573153522214632</c:v>
                </c:pt>
                <c:pt idx="95">
                  <c:v>55.573153522214632</c:v>
                </c:pt>
                <c:pt idx="96">
                  <c:v>55.573153522214632</c:v>
                </c:pt>
                <c:pt idx="97">
                  <c:v>55.573153522214632</c:v>
                </c:pt>
                <c:pt idx="98">
                  <c:v>55.573153522214632</c:v>
                </c:pt>
                <c:pt idx="99">
                  <c:v>55.573153522214632</c:v>
                </c:pt>
                <c:pt idx="100">
                  <c:v>56.805053581557658</c:v>
                </c:pt>
                <c:pt idx="101">
                  <c:v>56.805053581557658</c:v>
                </c:pt>
                <c:pt idx="102">
                  <c:v>65.76879284587514</c:v>
                </c:pt>
                <c:pt idx="103">
                  <c:v>73.649535724291141</c:v>
                </c:pt>
                <c:pt idx="104">
                  <c:v>77.384345706374219</c:v>
                </c:pt>
                <c:pt idx="105">
                  <c:v>77.384345706374219</c:v>
                </c:pt>
                <c:pt idx="106">
                  <c:v>84.184659887675721</c:v>
                </c:pt>
                <c:pt idx="107">
                  <c:v>90.475283698939776</c:v>
                </c:pt>
                <c:pt idx="108">
                  <c:v>96.356094568032574</c:v>
                </c:pt>
                <c:pt idx="109">
                  <c:v>101.45935588403681</c:v>
                </c:pt>
                <c:pt idx="110">
                  <c:v>101.45935588403681</c:v>
                </c:pt>
                <c:pt idx="111">
                  <c:v>106.73668955145479</c:v>
                </c:pt>
                <c:pt idx="112">
                  <c:v>111.76511484539188</c:v>
                </c:pt>
                <c:pt idx="113">
                  <c:v>116.57684545570632</c:v>
                </c:pt>
                <c:pt idx="114">
                  <c:v>118.80341045779635</c:v>
                </c:pt>
                <c:pt idx="115">
                  <c:v>118.80341045779635</c:v>
                </c:pt>
                <c:pt idx="116">
                  <c:v>123.34087050286145</c:v>
                </c:pt>
                <c:pt idx="117">
                  <c:v>127.7172280328838</c:v>
                </c:pt>
                <c:pt idx="118">
                  <c:v>131.94851396057342</c:v>
                </c:pt>
                <c:pt idx="119">
                  <c:v>136.04826473132113</c:v>
                </c:pt>
                <c:pt idx="120">
                  <c:v>140.02803410890135</c:v>
                </c:pt>
                <c:pt idx="121">
                  <c:v>143.89777738521065</c:v>
                </c:pt>
                <c:pt idx="122">
                  <c:v>147.6661448552228</c:v>
                </c:pt>
                <c:pt idx="123">
                  <c:v>148.39649063371965</c:v>
                </c:pt>
                <c:pt idx="124">
                  <c:v>148.39649063371965</c:v>
                </c:pt>
                <c:pt idx="125">
                  <c:v>152.05340651364457</c:v>
                </c:pt>
                <c:pt idx="126">
                  <c:v>152.54973714957248</c:v>
                </c:pt>
                <c:pt idx="127">
                  <c:v>152.54973714957248</c:v>
                </c:pt>
                <c:pt idx="128">
                  <c:v>153.06455830270983</c:v>
                </c:pt>
                <c:pt idx="129">
                  <c:v>153.06455830270983</c:v>
                </c:pt>
                <c:pt idx="130">
                  <c:v>156.61251229835904</c:v>
                </c:pt>
                <c:pt idx="131">
                  <c:v>157.13569860602541</c:v>
                </c:pt>
                <c:pt idx="132">
                  <c:v>157.13569860602541</c:v>
                </c:pt>
                <c:pt idx="133">
                  <c:v>157.64042212707901</c:v>
                </c:pt>
                <c:pt idx="134">
                  <c:v>157.64042212707901</c:v>
                </c:pt>
                <c:pt idx="135">
                  <c:v>161.08762425588026</c:v>
                </c:pt>
                <c:pt idx="136">
                  <c:v>164.46258750367411</c:v>
                </c:pt>
                <c:pt idx="137">
                  <c:v>167.76967153929721</c:v>
                </c:pt>
                <c:pt idx="138">
                  <c:v>171.0128143982306</c:v>
                </c:pt>
                <c:pt idx="139">
                  <c:v>174.19558745388377</c:v>
                </c:pt>
                <c:pt idx="140">
                  <c:v>177.3212415036723</c:v>
                </c:pt>
                <c:pt idx="141">
                  <c:v>180.39274566457399</c:v>
                </c:pt>
                <c:pt idx="142">
                  <c:v>182.90052299652857</c:v>
                </c:pt>
                <c:pt idx="143">
                  <c:v>182.90052299652857</c:v>
                </c:pt>
                <c:pt idx="144">
                  <c:v>183.23002147138354</c:v>
                </c:pt>
                <c:pt idx="145">
                  <c:v>183.23002147138354</c:v>
                </c:pt>
                <c:pt idx="146">
                  <c:v>186.20408365125527</c:v>
                </c:pt>
                <c:pt idx="147">
                  <c:v>188.37582927860907</c:v>
                </c:pt>
                <c:pt idx="148">
                  <c:v>188.37582927860907</c:v>
                </c:pt>
                <c:pt idx="149">
                  <c:v>190.16436133093831</c:v>
                </c:pt>
                <c:pt idx="150">
                  <c:v>190.16436133093831</c:v>
                </c:pt>
                <c:pt idx="151">
                  <c:v>190.885788010537</c:v>
                </c:pt>
                <c:pt idx="152">
                  <c:v>190.885788010537</c:v>
                </c:pt>
                <c:pt idx="153">
                  <c:v>192.33766108696358</c:v>
                </c:pt>
                <c:pt idx="154">
                  <c:v>192.33766108696358</c:v>
                </c:pt>
                <c:pt idx="155">
                  <c:v>195.17298960769048</c:v>
                </c:pt>
                <c:pt idx="156">
                  <c:v>196.46405985931281</c:v>
                </c:pt>
                <c:pt idx="157">
                  <c:v>196.46405985931281</c:v>
                </c:pt>
                <c:pt idx="158">
                  <c:v>197.45923658417107</c:v>
                </c:pt>
                <c:pt idx="159">
                  <c:v>197.45923658417107</c:v>
                </c:pt>
                <c:pt idx="160">
                  <c:v>200.22205201326761</c:v>
                </c:pt>
                <c:pt idx="161">
                  <c:v>202.85303708942502</c:v>
                </c:pt>
                <c:pt idx="162">
                  <c:v>202.85303708942502</c:v>
                </c:pt>
                <c:pt idx="163">
                  <c:v>205.54336441832328</c:v>
                </c:pt>
                <c:pt idx="164">
                  <c:v>208.19893048813591</c:v>
                </c:pt>
                <c:pt idx="165">
                  <c:v>210.82104889313982</c:v>
                </c:pt>
                <c:pt idx="166">
                  <c:v>213.41095252213194</c:v>
                </c:pt>
                <c:pt idx="167">
                  <c:v>215.96980033422184</c:v>
                </c:pt>
                <c:pt idx="168">
                  <c:v>218.49868342029811</c:v>
                </c:pt>
                <c:pt idx="169">
                  <c:v>220.99863044010851</c:v>
                </c:pt>
                <c:pt idx="170">
                  <c:v>223.47061251181029</c:v>
                </c:pt>
                <c:pt idx="171">
                  <c:v>225.91554761990963</c:v>
                </c:pt>
                <c:pt idx="172">
                  <c:v>226.90260895900616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46-495A-8123-F780D768062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Sheet1!$O$5:$O$177</c:f>
              <c:numCache>
                <c:formatCode>0.00</c:formatCode>
                <c:ptCount val="173"/>
                <c:pt idx="0">
                  <c:v>218.59015052849378</c:v>
                </c:pt>
                <c:pt idx="1">
                  <c:v>221.08906329366357</c:v>
                </c:pt>
                <c:pt idx="2">
                  <c:v>223.56004541972516</c:v>
                </c:pt>
                <c:pt idx="3">
                  <c:v>226.00401303532107</c:v>
                </c:pt>
                <c:pt idx="4">
                  <c:v>226.27657919473145</c:v>
                </c:pt>
                <c:pt idx="5">
                  <c:v>226.27657919473145</c:v>
                </c:pt>
                <c:pt idx="6">
                  <c:v>228.69151775277888</c:v>
                </c:pt>
                <c:pt idx="7">
                  <c:v>231.08122011983053</c:v>
                </c:pt>
                <c:pt idx="8">
                  <c:v>233.44646129695255</c:v>
                </c:pt>
                <c:pt idx="9">
                  <c:v>235.78797741205884</c:v>
                </c:pt>
                <c:pt idx="10">
                  <c:v>237.10673496142951</c:v>
                </c:pt>
                <c:pt idx="11">
                  <c:v>237.10673496142951</c:v>
                </c:pt>
                <c:pt idx="12">
                  <c:v>237.42162850942958</c:v>
                </c:pt>
                <c:pt idx="13">
                  <c:v>237.42162850942958</c:v>
                </c:pt>
                <c:pt idx="14">
                  <c:v>239.72432017646767</c:v>
                </c:pt>
                <c:pt idx="15">
                  <c:v>242.00510259924187</c:v>
                </c:pt>
                <c:pt idx="16">
                  <c:v>244.26458950095403</c:v>
                </c:pt>
                <c:pt idx="17">
                  <c:v>246.16974056952975</c:v>
                </c:pt>
                <c:pt idx="18">
                  <c:v>246.16974056952975</c:v>
                </c:pt>
                <c:pt idx="19">
                  <c:v>246.78401164595243</c:v>
                </c:pt>
                <c:pt idx="20">
                  <c:v>246.78401164595243</c:v>
                </c:pt>
                <c:pt idx="21">
                  <c:v>249.00013735753157</c:v>
                </c:pt>
                <c:pt idx="22">
                  <c:v>251.19671256620694</c:v>
                </c:pt>
                <c:pt idx="23">
                  <c:v>253.37424573951787</c:v>
                </c:pt>
                <c:pt idx="24">
                  <c:v>255.53322367956304</c:v>
                </c:pt>
                <c:pt idx="25">
                  <c:v>256.62003030954071</c:v>
                </c:pt>
                <c:pt idx="26">
                  <c:v>256.62003030954071</c:v>
                </c:pt>
                <c:pt idx="27">
                  <c:v>258.75192744416341</c:v>
                </c:pt>
                <c:pt idx="28">
                  <c:v>260.86640250532383</c:v>
                </c:pt>
                <c:pt idx="29">
                  <c:v>262.96387576256484</c:v>
                </c:pt>
                <c:pt idx="30">
                  <c:v>265.04475085552934</c:v>
                </c:pt>
                <c:pt idx="31">
                  <c:v>267.10941570088767</c:v>
                </c:pt>
                <c:pt idx="32">
                  <c:v>269.15824333664688</c:v>
                </c:pt>
                <c:pt idx="33">
                  <c:v>271.19159270904697</c:v>
                </c:pt>
                <c:pt idx="34">
                  <c:v>271.88350850331034</c:v>
                </c:pt>
                <c:pt idx="35">
                  <c:v>271.88350850331034</c:v>
                </c:pt>
                <c:pt idx="36">
                  <c:v>273.89662684317534</c:v>
                </c:pt>
                <c:pt idx="37">
                  <c:v>275.89505649081434</c:v>
                </c:pt>
                <c:pt idx="38">
                  <c:v>277.87911435742996</c:v>
                </c:pt>
                <c:pt idx="39">
                  <c:v>279.84910611983315</c:v>
                </c:pt>
                <c:pt idx="40">
                  <c:v>281.80532677021853</c:v>
                </c:pt>
                <c:pt idx="41">
                  <c:v>283.74806113182456</c:v>
                </c:pt>
                <c:pt idx="42">
                  <c:v>285.67758434303107</c:v>
                </c:pt>
                <c:pt idx="43">
                  <c:v>287.5941623122236</c:v>
                </c:pt>
                <c:pt idx="44">
                  <c:v>289.49805214555352</c:v>
                </c:pt>
                <c:pt idx="45">
                  <c:v>290.63250932418009</c:v>
                </c:pt>
                <c:pt idx="46">
                  <c:v>290.63250932418009</c:v>
                </c:pt>
                <c:pt idx="47">
                  <c:v>292.51662427299686</c:v>
                </c:pt>
                <c:pt idx="48">
                  <c:v>294.38868095779367</c:v>
                </c:pt>
                <c:pt idx="49">
                  <c:v>296.24890797447614</c:v>
                </c:pt>
                <c:pt idx="50">
                  <c:v>298.0975267862342</c:v>
                </c:pt>
                <c:pt idx="51">
                  <c:v>299.06825332701163</c:v>
                </c:pt>
                <c:pt idx="52">
                  <c:v>299.06825332701163</c:v>
                </c:pt>
                <c:pt idx="53">
                  <c:v>300.89955159167255</c:v>
                </c:pt>
                <c:pt idx="54">
                  <c:v>302.71977165039885</c:v>
                </c:pt>
                <c:pt idx="55">
                  <c:v>304.52911215197412</c:v>
                </c:pt>
                <c:pt idx="56">
                  <c:v>306.32776587842903</c:v>
                </c:pt>
                <c:pt idx="57">
                  <c:v>308.11591998478372</c:v>
                </c:pt>
                <c:pt idx="58">
                  <c:v>309.89375622633901</c:v>
                </c:pt>
                <c:pt idx="59">
                  <c:v>311.66145117429846</c:v>
                </c:pt>
                <c:pt idx="60">
                  <c:v>313.41917642044433</c:v>
                </c:pt>
                <c:pt idx="61">
                  <c:v>315.16709877153994</c:v>
                </c:pt>
                <c:pt idx="62">
                  <c:v>316.905380434081</c:v>
                </c:pt>
                <c:pt idx="63">
                  <c:v>318.63417918997578</c:v>
                </c:pt>
                <c:pt idx="64">
                  <c:v>320.35364856369216</c:v>
                </c:pt>
                <c:pt idx="65">
                  <c:v>322.06393798137287</c:v>
                </c:pt>
                <c:pt idx="66">
                  <c:v>322.58717765600909</c:v>
                </c:pt>
                <c:pt idx="67">
                  <c:v>322.58717765600909</c:v>
                </c:pt>
                <c:pt idx="68">
                  <c:v>324.28568760904261</c:v>
                </c:pt>
                <c:pt idx="69">
                  <c:v>325.97534751583527</c:v>
                </c:pt>
                <c:pt idx="70">
                  <c:v>327.65629429032731</c:v>
                </c:pt>
                <c:pt idx="71">
                  <c:v>329.32866135225703</c:v>
                </c:pt>
                <c:pt idx="72">
                  <c:v>330.99257875074721</c:v>
                </c:pt>
                <c:pt idx="73">
                  <c:v>331.241113758648</c:v>
                </c:pt>
                <c:pt idx="74">
                  <c:v>331.241113758648</c:v>
                </c:pt>
                <c:pt idx="75">
                  <c:v>332.89547224927765</c:v>
                </c:pt>
                <c:pt idx="76">
                  <c:v>334.54164978978264</c:v>
                </c:pt>
                <c:pt idx="77">
                  <c:v>336.17976655960359</c:v>
                </c:pt>
                <c:pt idx="78">
                  <c:v>337.80993982425912</c:v>
                </c:pt>
                <c:pt idx="79">
                  <c:v>339.43228403330988</c:v>
                </c:pt>
                <c:pt idx="80">
                  <c:v>341.0469109141286</c:v>
                </c:pt>
                <c:pt idx="81">
                  <c:v>342.65392956169285</c:v>
                </c:pt>
                <c:pt idx="82">
                  <c:v>344.25344652460569</c:v>
                </c:pt>
                <c:pt idx="83">
                  <c:v>344.75862562098365</c:v>
                </c:pt>
                <c:pt idx="84">
                  <c:v>344.75862562098365</c:v>
                </c:pt>
                <c:pt idx="85">
                  <c:v>346.34842274806095</c:v>
                </c:pt>
                <c:pt idx="86">
                  <c:v>347.93095570826915</c:v>
                </c:pt>
                <c:pt idx="87">
                  <c:v>348.68455422640898</c:v>
                </c:pt>
                <c:pt idx="88">
                  <c:v>348.68455422640898</c:v>
                </c:pt>
                <c:pt idx="89">
                  <c:v>350.2565322104208</c:v>
                </c:pt>
                <c:pt idx="90">
                  <c:v>351.8214864900516</c:v>
                </c:pt>
                <c:pt idx="91">
                  <c:v>352.86674573281846</c:v>
                </c:pt>
                <c:pt idx="92">
                  <c:v>352.86674573281846</c:v>
                </c:pt>
                <c:pt idx="93">
                  <c:v>353.08774898609772</c:v>
                </c:pt>
                <c:pt idx="94">
                  <c:v>353.08774898609772</c:v>
                </c:pt>
                <c:pt idx="95">
                  <c:v>354.64020990867567</c:v>
                </c:pt>
                <c:pt idx="96">
                  <c:v>356.18590438711851</c:v>
                </c:pt>
                <c:pt idx="97">
                  <c:v>357.72492013287183</c:v>
                </c:pt>
                <c:pt idx="98">
                  <c:v>357.83086809842098</c:v>
                </c:pt>
                <c:pt idx="99">
                  <c:v>357.83086809842098</c:v>
                </c:pt>
                <c:pt idx="100">
                  <c:v>358.02425739615683</c:v>
                </c:pt>
                <c:pt idx="101">
                  <c:v>47.80373328590106</c:v>
                </c:pt>
                <c:pt idx="102">
                  <c:v>47.80373328590106</c:v>
                </c:pt>
                <c:pt idx="103">
                  <c:v>47.80373328590106</c:v>
                </c:pt>
                <c:pt idx="104">
                  <c:v>47.80373328590106</c:v>
                </c:pt>
                <c:pt idx="105">
                  <c:v>47.80373328590106</c:v>
                </c:pt>
                <c:pt idx="106">
                  <c:v>58.171444163520341</c:v>
                </c:pt>
                <c:pt idx="107">
                  <c:v>66.952497459538918</c:v>
                </c:pt>
                <c:pt idx="108">
                  <c:v>74.708479545962959</c:v>
                </c:pt>
                <c:pt idx="109">
                  <c:v>81.184116993840405</c:v>
                </c:pt>
                <c:pt idx="110">
                  <c:v>81.184116993840405</c:v>
                </c:pt>
                <c:pt idx="111">
                  <c:v>87.690255171652723</c:v>
                </c:pt>
                <c:pt idx="112">
                  <c:v>93.745937789696086</c:v>
                </c:pt>
                <c:pt idx="113">
                  <c:v>99.433499647098671</c:v>
                </c:pt>
                <c:pt idx="114">
                  <c:v>102.03484841988825</c:v>
                </c:pt>
                <c:pt idx="115">
                  <c:v>102.03484841988825</c:v>
                </c:pt>
                <c:pt idx="116">
                  <c:v>107.2838771301148</c:v>
                </c:pt>
                <c:pt idx="117">
                  <c:v>112.28780117212007</c:v>
                </c:pt>
                <c:pt idx="118">
                  <c:v>117.07805213646822</c:v>
                </c:pt>
                <c:pt idx="119">
                  <c:v>121.67986806398818</c:v>
                </c:pt>
                <c:pt idx="120">
                  <c:v>126.11387826908494</c:v>
                </c:pt>
                <c:pt idx="121">
                  <c:v>130.39720201012588</c:v>
                </c:pt>
                <c:pt idx="122">
                  <c:v>134.54423173094258</c:v>
                </c:pt>
                <c:pt idx="123">
                  <c:v>135.34540401531771</c:v>
                </c:pt>
                <c:pt idx="124">
                  <c:v>135.34540401531771</c:v>
                </c:pt>
                <c:pt idx="125">
                  <c:v>139.34524888947445</c:v>
                </c:pt>
                <c:pt idx="126">
                  <c:v>139.88667649232926</c:v>
                </c:pt>
                <c:pt idx="127">
                  <c:v>139.88667649232926</c:v>
                </c:pt>
                <c:pt idx="128">
                  <c:v>140.44792260503388</c:v>
                </c:pt>
                <c:pt idx="129">
                  <c:v>140.44792260503388</c:v>
                </c:pt>
                <c:pt idx="130">
                  <c:v>144.30640652469171</c:v>
                </c:pt>
                <c:pt idx="131">
                  <c:v>144.87404091854961</c:v>
                </c:pt>
                <c:pt idx="132">
                  <c:v>144.87404091854961</c:v>
                </c:pt>
                <c:pt idx="133">
                  <c:v>145.42132802333222</c:v>
                </c:pt>
                <c:pt idx="134">
                  <c:v>145.42132802333222</c:v>
                </c:pt>
                <c:pt idx="135">
                  <c:v>149.15120731683533</c:v>
                </c:pt>
                <c:pt idx="136">
                  <c:v>152.79006068481547</c:v>
                </c:pt>
                <c:pt idx="137">
                  <c:v>156.34424403881837</c:v>
                </c:pt>
                <c:pt idx="138">
                  <c:v>159.81940634375286</c:v>
                </c:pt>
                <c:pt idx="139">
                  <c:v>163.22059503650144</c:v>
                </c:pt>
                <c:pt idx="140">
                  <c:v>166.55234205519176</c:v>
                </c:pt>
                <c:pt idx="141">
                  <c:v>169.81873466749656</c:v>
                </c:pt>
                <c:pt idx="142">
                  <c:v>172.48032139368709</c:v>
                </c:pt>
                <c:pt idx="143">
                  <c:v>172.48032139368709</c:v>
                </c:pt>
                <c:pt idx="144">
                  <c:v>172.82968704499118</c:v>
                </c:pt>
                <c:pt idx="145">
                  <c:v>172.82968704499118</c:v>
                </c:pt>
                <c:pt idx="146">
                  <c:v>175.97960314783526</c:v>
                </c:pt>
                <c:pt idx="147">
                  <c:v>178.27594625206618</c:v>
                </c:pt>
                <c:pt idx="148">
                  <c:v>178.27594625206618</c:v>
                </c:pt>
                <c:pt idx="149">
                  <c:v>180.16476979717646</c:v>
                </c:pt>
                <c:pt idx="150">
                  <c:v>180.16476979717646</c:v>
                </c:pt>
                <c:pt idx="151">
                  <c:v>180.92607335613511</c:v>
                </c:pt>
                <c:pt idx="152">
                  <c:v>180.92607335613511</c:v>
                </c:pt>
                <c:pt idx="153">
                  <c:v>182.45721643187912</c:v>
                </c:pt>
                <c:pt idx="154">
                  <c:v>182.45721643187912</c:v>
                </c:pt>
                <c:pt idx="155">
                  <c:v>185.44367292541847</c:v>
                </c:pt>
                <c:pt idx="156">
                  <c:v>186.80199884388168</c:v>
                </c:pt>
                <c:pt idx="157">
                  <c:v>186.80199884388168</c:v>
                </c:pt>
                <c:pt idx="158">
                  <c:v>187.84836988398268</c:v>
                </c:pt>
                <c:pt idx="159">
                  <c:v>187.84836988398268</c:v>
                </c:pt>
                <c:pt idx="160">
                  <c:v>190.75043923427694</c:v>
                </c:pt>
                <c:pt idx="161">
                  <c:v>193.51024420445955</c:v>
                </c:pt>
                <c:pt idx="162">
                  <c:v>193.51024420445955</c:v>
                </c:pt>
                <c:pt idx="163">
                  <c:v>196.32863930682547</c:v>
                </c:pt>
                <c:pt idx="164">
                  <c:v>199.10714354856677</c:v>
                </c:pt>
                <c:pt idx="165">
                  <c:v>201.84740427379683</c:v>
                </c:pt>
                <c:pt idx="166">
                  <c:v>204.55095847262504</c:v>
                </c:pt>
                <c:pt idx="167">
                  <c:v>207.21924286144269</c:v>
                </c:pt>
                <c:pt idx="168">
                  <c:v>209.85360280936223</c:v>
                </c:pt>
                <c:pt idx="169">
                  <c:v>212.45530026824363</c:v>
                </c:pt>
                <c:pt idx="170">
                  <c:v>215.02552083896825</c:v>
                </c:pt>
                <c:pt idx="171">
                  <c:v>217.56538008623883</c:v>
                </c:pt>
                <c:pt idx="172">
                  <c:v>218.59015052849378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046-495A-8123-F780D768062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Sheet1!$P$5:$P$177</c:f>
              <c:numCache>
                <c:formatCode>0.00</c:formatCode>
                <c:ptCount val="173"/>
                <c:pt idx="0">
                  <c:v>207.46870262951813</c:v>
                </c:pt>
                <c:pt idx="1">
                  <c:v>210.09993472339639</c:v>
                </c:pt>
                <c:pt idx="2">
                  <c:v>212.69861910876483</c:v>
                </c:pt>
                <c:pt idx="3">
                  <c:v>215.26593453395134</c:v>
                </c:pt>
                <c:pt idx="4">
                  <c:v>215.5520794489708</c:v>
                </c:pt>
                <c:pt idx="5">
                  <c:v>215.5520794489708</c:v>
                </c:pt>
                <c:pt idx="6">
                  <c:v>218.08580640375342</c:v>
                </c:pt>
                <c:pt idx="7">
                  <c:v>220.59043260027263</c:v>
                </c:pt>
                <c:pt idx="8">
                  <c:v>223.06693828260481</c:v>
                </c:pt>
                <c:pt idx="9">
                  <c:v>225.51624986855253</c:v>
                </c:pt>
                <c:pt idx="10">
                  <c:v>226.89471661273964</c:v>
                </c:pt>
                <c:pt idx="11">
                  <c:v>226.89471661273964</c:v>
                </c:pt>
                <c:pt idx="12">
                  <c:v>227.22376272471027</c:v>
                </c:pt>
                <c:pt idx="13">
                  <c:v>227.22376272471027</c:v>
                </c:pt>
                <c:pt idx="14">
                  <c:v>229.62874024558738</c:v>
                </c:pt>
                <c:pt idx="15">
                  <c:v>232.00878937397059</c:v>
                </c:pt>
                <c:pt idx="16">
                  <c:v>234.36466957879006</c:v>
                </c:pt>
                <c:pt idx="17">
                  <c:v>236.34963472528457</c:v>
                </c:pt>
                <c:pt idx="18">
                  <c:v>236.34963472528457</c:v>
                </c:pt>
                <c:pt idx="19">
                  <c:v>236.98936066156102</c:v>
                </c:pt>
                <c:pt idx="20">
                  <c:v>236.98936066156102</c:v>
                </c:pt>
                <c:pt idx="21">
                  <c:v>239.29621197748921</c:v>
                </c:pt>
                <c:pt idx="22">
                  <c:v>241.58103623168654</c:v>
                </c:pt>
                <c:pt idx="23">
                  <c:v>243.84445260611415</c:v>
                </c:pt>
                <c:pt idx="24">
                  <c:v>246.08705180641962</c:v>
                </c:pt>
                <c:pt idx="25">
                  <c:v>247.21538912206793</c:v>
                </c:pt>
                <c:pt idx="26">
                  <c:v>247.21538912206793</c:v>
                </c:pt>
                <c:pt idx="27">
                  <c:v>249.42768214208996</c:v>
                </c:pt>
                <c:pt idx="28">
                  <c:v>251.62052503477429</c:v>
                </c:pt>
                <c:pt idx="29">
                  <c:v>253.79442196150703</c:v>
                </c:pt>
                <c:pt idx="30">
                  <c:v>255.9498556725037</c:v>
                </c:pt>
                <c:pt idx="31">
                  <c:v>258.08728875862033</c:v>
                </c:pt>
                <c:pt idx="32">
                  <c:v>260.20716481060907</c:v>
                </c:pt>
                <c:pt idx="33">
                  <c:v>262.30990949404764</c:v>
                </c:pt>
                <c:pt idx="34">
                  <c:v>263.02519054032723</c:v>
                </c:pt>
                <c:pt idx="35">
                  <c:v>263.02519054032723</c:v>
                </c:pt>
                <c:pt idx="36">
                  <c:v>265.10558435984603</c:v>
                </c:pt>
                <c:pt idx="37">
                  <c:v>267.16977908958086</c:v>
                </c:pt>
                <c:pt idx="38">
                  <c:v>269.21814734295947</c:v>
                </c:pt>
                <c:pt idx="39">
                  <c:v>271.25104766392229</c:v>
                </c:pt>
                <c:pt idx="40">
                  <c:v>273.26882525962498</c:v>
                </c:pt>
                <c:pt idx="41">
                  <c:v>275.27181268479967</c:v>
                </c:pt>
                <c:pt idx="42">
                  <c:v>277.2603304816169</c:v>
                </c:pt>
                <c:pt idx="43">
                  <c:v>279.23468777853412</c:v>
                </c:pt>
                <c:pt idx="44">
                  <c:v>281.19518285129891</c:v>
                </c:pt>
                <c:pt idx="45">
                  <c:v>282.3630006547873</c:v>
                </c:pt>
                <c:pt idx="46">
                  <c:v>282.3630006547873</c:v>
                </c:pt>
                <c:pt idx="47">
                  <c:v>284.30192426147141</c:v>
                </c:pt>
                <c:pt idx="48">
                  <c:v>286.22771378532764</c:v>
                </c:pt>
                <c:pt idx="49">
                  <c:v>288.14063257162366</c:v>
                </c:pt>
                <c:pt idx="50">
                  <c:v>290.04093528116925</c:v>
                </c:pt>
                <c:pt idx="51">
                  <c:v>291.0385349241152</c:v>
                </c:pt>
                <c:pt idx="52">
                  <c:v>291.0385349241152</c:v>
                </c:pt>
                <c:pt idx="53">
                  <c:v>292.92003825408636</c:v>
                </c:pt>
                <c:pt idx="54">
                  <c:v>294.78953307533737</c:v>
                </c:pt>
                <c:pt idx="55">
                  <c:v>296.64724642372028</c:v>
                </c:pt>
                <c:pt idx="56">
                  <c:v>298.49339827000432</c:v>
                </c:pt>
                <c:pt idx="57">
                  <c:v>300.32820182389702</c:v>
                </c:pt>
                <c:pt idx="58">
                  <c:v>302.15186382144896</c:v>
                </c:pt>
                <c:pt idx="59">
                  <c:v>303.96458479693888</c:v>
                </c:pt>
                <c:pt idx="60">
                  <c:v>305.76655934025138</c:v>
                </c:pt>
                <c:pt idx="61">
                  <c:v>307.55797634068193</c:v>
                </c:pt>
                <c:pt idx="62">
                  <c:v>309.33901921803442</c:v>
                </c:pt>
                <c:pt idx="63">
                  <c:v>311.10986614181087</c:v>
                </c:pt>
                <c:pt idx="64">
                  <c:v>312.87069023923522</c:v>
                </c:pt>
                <c:pt idx="65">
                  <c:v>314.62165979279854</c:v>
                </c:pt>
                <c:pt idx="66">
                  <c:v>315.15725574826206</c:v>
                </c:pt>
                <c:pt idx="67">
                  <c:v>315.15725574826206</c:v>
                </c:pt>
                <c:pt idx="68">
                  <c:v>316.8955914031867</c:v>
                </c:pt>
                <c:pt idx="69">
                  <c:v>318.62444327260181</c:v>
                </c:pt>
                <c:pt idx="70">
                  <c:v>320.34396490456231</c:v>
                </c:pt>
                <c:pt idx="71">
                  <c:v>322.05430574792109</c:v>
                </c:pt>
                <c:pt idx="72">
                  <c:v>323.75561130392077</c:v>
                </c:pt>
                <c:pt idx="73">
                  <c:v>324.00969755051381</c:v>
                </c:pt>
                <c:pt idx="74">
                  <c:v>324.00969755051381</c:v>
                </c:pt>
                <c:pt idx="75">
                  <c:v>325.70078923265663</c:v>
                </c:pt>
                <c:pt idx="76">
                  <c:v>327.38314572802221</c:v>
                </c:pt>
                <c:pt idx="77">
                  <c:v>329.05690101679289</c:v>
                </c:pt>
                <c:pt idx="78">
                  <c:v>330.72218568879748</c:v>
                </c:pt>
                <c:pt idx="79">
                  <c:v>332.37912706241866</c:v>
                </c:pt>
                <c:pt idx="80">
                  <c:v>334.02784929819171</c:v>
                </c:pt>
                <c:pt idx="81">
                  <c:v>335.66847350738118</c:v>
                </c:pt>
                <c:pt idx="82">
                  <c:v>337.3011178558047</c:v>
                </c:pt>
                <c:pt idx="83">
                  <c:v>337.81669378936186</c:v>
                </c:pt>
                <c:pt idx="84">
                  <c:v>337.81669378936186</c:v>
                </c:pt>
                <c:pt idx="85">
                  <c:v>339.4390057179279</c:v>
                </c:pt>
                <c:pt idx="86">
                  <c:v>341.05360077673345</c:v>
                </c:pt>
                <c:pt idx="87">
                  <c:v>341.82236178865696</c:v>
                </c:pt>
                <c:pt idx="88">
                  <c:v>341.82236178865696</c:v>
                </c:pt>
                <c:pt idx="89">
                  <c:v>343.42575182821611</c:v>
                </c:pt>
                <c:pt idx="90">
                  <c:v>345.0216906496974</c:v>
                </c:pt>
                <c:pt idx="91">
                  <c:v>346.08748735944715</c:v>
                </c:pt>
                <c:pt idx="92">
                  <c:v>346.08748735944715</c:v>
                </c:pt>
                <c:pt idx="93">
                  <c:v>346.31281689648091</c:v>
                </c:pt>
                <c:pt idx="94">
                  <c:v>346.31281689648091</c:v>
                </c:pt>
                <c:pt idx="95">
                  <c:v>347.89551182327074</c:v>
                </c:pt>
                <c:pt idx="96">
                  <c:v>349.47103906729598</c:v>
                </c:pt>
                <c:pt idx="97">
                  <c:v>351.03949513804781</c:v>
                </c:pt>
                <c:pt idx="98">
                  <c:v>351.14746023113349</c:v>
                </c:pt>
                <c:pt idx="99">
                  <c:v>351.14746023113349</c:v>
                </c:pt>
                <c:pt idx="100">
                  <c:v>351.34452827214415</c:v>
                </c:pt>
                <c:pt idx="101">
                  <c:v>351.34452827214415</c:v>
                </c:pt>
                <c:pt idx="102">
                  <c:v>352.90465787061453</c:v>
                </c:pt>
                <c:pt idx="103">
                  <c:v>354.45792069972919</c:v>
                </c:pt>
                <c:pt idx="104">
                  <c:v>355.25272749801019</c:v>
                </c:pt>
                <c:pt idx="105">
                  <c:v>43.04032428752582</c:v>
                </c:pt>
                <c:pt idx="106">
                  <c:v>43.04032428752582</c:v>
                </c:pt>
                <c:pt idx="107">
                  <c:v>43.04032428752582</c:v>
                </c:pt>
                <c:pt idx="108">
                  <c:v>43.04032428752582</c:v>
                </c:pt>
                <c:pt idx="109">
                  <c:v>43.04032428752582</c:v>
                </c:pt>
                <c:pt idx="110">
                  <c:v>43.04032428752582</c:v>
                </c:pt>
                <c:pt idx="111">
                  <c:v>54.324851723455126</c:v>
                </c:pt>
                <c:pt idx="112">
                  <c:v>63.638899383752587</c:v>
                </c:pt>
                <c:pt idx="113">
                  <c:v>71.753951213681503</c:v>
                </c:pt>
                <c:pt idx="114">
                  <c:v>75.317454516037543</c:v>
                </c:pt>
                <c:pt idx="115">
                  <c:v>75.317454516037543</c:v>
                </c:pt>
                <c:pt idx="116">
                  <c:v>82.288753513316664</c:v>
                </c:pt>
                <c:pt idx="117">
                  <c:v>88.713916353497694</c:v>
                </c:pt>
                <c:pt idx="118">
                  <c:v>94.704165456306015</c:v>
                </c:pt>
                <c:pt idx="119">
                  <c:v>100.33742549405673</c:v>
                </c:pt>
                <c:pt idx="120">
                  <c:v>105.67080464714644</c:v>
                </c:pt>
                <c:pt idx="121">
                  <c:v>110.74763633945145</c:v>
                </c:pt>
                <c:pt idx="122">
                  <c:v>115.60172557005966</c:v>
                </c:pt>
                <c:pt idx="123">
                  <c:v>116.53320149543384</c:v>
                </c:pt>
                <c:pt idx="124">
                  <c:v>116.53320149543384</c:v>
                </c:pt>
                <c:pt idx="125">
                  <c:v>121.15571406572364</c:v>
                </c:pt>
                <c:pt idx="126">
                  <c:v>121.77803957518525</c:v>
                </c:pt>
                <c:pt idx="127">
                  <c:v>121.77803957518525</c:v>
                </c:pt>
                <c:pt idx="128">
                  <c:v>122.42233303925957</c:v>
                </c:pt>
                <c:pt idx="129">
                  <c:v>122.42233303925957</c:v>
                </c:pt>
                <c:pt idx="130">
                  <c:v>126.83038920848341</c:v>
                </c:pt>
                <c:pt idx="131">
                  <c:v>127.47586593067483</c:v>
                </c:pt>
                <c:pt idx="132">
                  <c:v>127.47586593067483</c:v>
                </c:pt>
                <c:pt idx="133">
                  <c:v>128.09750702794878</c:v>
                </c:pt>
                <c:pt idx="134">
                  <c:v>128.09750702794878</c:v>
                </c:pt>
                <c:pt idx="135">
                  <c:v>132.31663276691782</c:v>
                </c:pt>
                <c:pt idx="136">
                  <c:v>136.40531993575394</c:v>
                </c:pt>
                <c:pt idx="137">
                  <c:v>140.37496680952552</c:v>
                </c:pt>
                <c:pt idx="138">
                  <c:v>144.23540240445615</c:v>
                </c:pt>
                <c:pt idx="139">
                  <c:v>147.99517325499301</c:v>
                </c:pt>
                <c:pt idx="140">
                  <c:v>151.66176613364161</c:v>
                </c:pt>
                <c:pt idx="141">
                  <c:v>155.24178337926747</c:v>
                </c:pt>
                <c:pt idx="142">
                  <c:v>158.14888532890583</c:v>
                </c:pt>
                <c:pt idx="143">
                  <c:v>158.14888532890583</c:v>
                </c:pt>
                <c:pt idx="144">
                  <c:v>158.52983752838267</c:v>
                </c:pt>
                <c:pt idx="145">
                  <c:v>158.52983752838267</c:v>
                </c:pt>
                <c:pt idx="146">
                  <c:v>161.95810997531248</c:v>
                </c:pt>
                <c:pt idx="147">
                  <c:v>164.45036234309555</c:v>
                </c:pt>
                <c:pt idx="148">
                  <c:v>164.45036234309555</c:v>
                </c:pt>
                <c:pt idx="149">
                  <c:v>166.49610487568597</c:v>
                </c:pt>
                <c:pt idx="150">
                  <c:v>166.49610487568597</c:v>
                </c:pt>
                <c:pt idx="151">
                  <c:v>167.31961236739531</c:v>
                </c:pt>
                <c:pt idx="152">
                  <c:v>167.31961236739531</c:v>
                </c:pt>
                <c:pt idx="153">
                  <c:v>168.97409414101153</c:v>
                </c:pt>
                <c:pt idx="154">
                  <c:v>168.97409414101153</c:v>
                </c:pt>
                <c:pt idx="155">
                  <c:v>172.19455418443241</c:v>
                </c:pt>
                <c:pt idx="156">
                  <c:v>173.65654446284316</c:v>
                </c:pt>
                <c:pt idx="157">
                  <c:v>173.65654446284316</c:v>
                </c:pt>
                <c:pt idx="158">
                  <c:v>174.78163155999954</c:v>
                </c:pt>
                <c:pt idx="159">
                  <c:v>174.78163155999954</c:v>
                </c:pt>
                <c:pt idx="160">
                  <c:v>177.89698909980299</c:v>
                </c:pt>
                <c:pt idx="161">
                  <c:v>180.8530433107926</c:v>
                </c:pt>
                <c:pt idx="162">
                  <c:v>180.8530433107926</c:v>
                </c:pt>
                <c:pt idx="163">
                  <c:v>183.86555760874688</c:v>
                </c:pt>
                <c:pt idx="164">
                  <c:v>186.82950322359534</c:v>
                </c:pt>
                <c:pt idx="165">
                  <c:v>189.74715617045601</c:v>
                </c:pt>
                <c:pt idx="166">
                  <c:v>192.62062006642856</c:v>
                </c:pt>
                <c:pt idx="167">
                  <c:v>195.45184387663224</c:v>
                </c:pt>
                <c:pt idx="168">
                  <c:v>198.24263737847977</c:v>
                </c:pt>
                <c:pt idx="169">
                  <c:v>200.99468469284312</c:v>
                </c:pt>
                <c:pt idx="170">
                  <c:v>203.70955616950184</c:v>
                </c:pt>
                <c:pt idx="171">
                  <c:v>206.38871886509548</c:v>
                </c:pt>
                <c:pt idx="172">
                  <c:v>207.46870262951813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046-495A-8123-F780D768062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Sheet1!$Q$5:$Q$177</c:f>
              <c:numCache>
                <c:formatCode>0.00</c:formatCode>
                <c:ptCount val="173"/>
                <c:pt idx="0">
                  <c:v>205.36949229561824</c:v>
                </c:pt>
                <c:pt idx="1">
                  <c:v>208.02727793671676</c:v>
                </c:pt>
                <c:pt idx="2">
                  <c:v>210.65153302494622</c:v>
                </c:pt>
                <c:pt idx="3">
                  <c:v>213.24349548288691</c:v>
                </c:pt>
                <c:pt idx="4">
                  <c:v>213.53235059297222</c:v>
                </c:pt>
                <c:pt idx="5">
                  <c:v>213.53235059297222</c:v>
                </c:pt>
                <c:pt idx="6">
                  <c:v>216.08976086284147</c:v>
                </c:pt>
                <c:pt idx="7">
                  <c:v>218.617256294557</c:v>
                </c:pt>
                <c:pt idx="8">
                  <c:v>221.11586272757552</c:v>
                </c:pt>
                <c:pt idx="9">
                  <c:v>223.58654867804552</c:v>
                </c:pt>
                <c:pt idx="10">
                  <c:v>224.97683930076008</c:v>
                </c:pt>
                <c:pt idx="11">
                  <c:v>224.97683930076008</c:v>
                </c:pt>
                <c:pt idx="12">
                  <c:v>225.30868634333657</c:v>
                </c:pt>
                <c:pt idx="13">
                  <c:v>225.30868634333657</c:v>
                </c:pt>
                <c:pt idx="14">
                  <c:v>227.73388887418582</c:v>
                </c:pt>
                <c:pt idx="15">
                  <c:v>230.13353545661272</c:v>
                </c:pt>
                <c:pt idx="16">
                  <c:v>232.50841735679168</c:v>
                </c:pt>
                <c:pt idx="17">
                  <c:v>234.50909498303051</c:v>
                </c:pt>
                <c:pt idx="18">
                  <c:v>234.50909498303051</c:v>
                </c:pt>
                <c:pt idx="19">
                  <c:v>235.15382808230027</c:v>
                </c:pt>
                <c:pt idx="20">
                  <c:v>235.15382808230027</c:v>
                </c:pt>
                <c:pt idx="21">
                  <c:v>237.47851031569158</c:v>
                </c:pt>
                <c:pt idx="22">
                  <c:v>239.78065572885572</c:v>
                </c:pt>
                <c:pt idx="23">
                  <c:v>242.06090733895886</c:v>
                </c:pt>
                <c:pt idx="24">
                  <c:v>244.31987815517596</c:v>
                </c:pt>
                <c:pt idx="25">
                  <c:v>245.45633911911915</c:v>
                </c:pt>
                <c:pt idx="26">
                  <c:v>245.45633911911915</c:v>
                </c:pt>
                <c:pt idx="27">
                  <c:v>247.68434430492377</c:v>
                </c:pt>
                <c:pt idx="28">
                  <c:v>249.89248570887446</c:v>
                </c:pt>
                <c:pt idx="29">
                  <c:v>252.08128533026809</c:v>
                </c:pt>
                <c:pt idx="30">
                  <c:v>254.25124269855601</c:v>
                </c:pt>
                <c:pt idx="31">
                  <c:v>256.40283620459434</c:v>
                </c:pt>
                <c:pt idx="32">
                  <c:v>258.53652433217252</c:v>
                </c:pt>
                <c:pt idx="33">
                  <c:v>260.65274679880133</c:v>
                </c:pt>
                <c:pt idx="34">
                  <c:v>261.37256293222521</c:v>
                </c:pt>
                <c:pt idx="35">
                  <c:v>261.37256293222521</c:v>
                </c:pt>
                <c:pt idx="36">
                  <c:v>263.46600663797221</c:v>
                </c:pt>
                <c:pt idx="37">
                  <c:v>265.54294691021266</c:v>
                </c:pt>
                <c:pt idx="38">
                  <c:v>267.60376801114001</c:v>
                </c:pt>
                <c:pt idx="39">
                  <c:v>269.64883951866</c:v>
                </c:pt>
                <c:pt idx="40">
                  <c:v>271.67851710019335</c:v>
                </c:pt>
                <c:pt idx="41">
                  <c:v>273.69314323482791</c:v>
                </c:pt>
                <c:pt idx="42">
                  <c:v>275.69304788797274</c:v>
                </c:pt>
                <c:pt idx="43">
                  <c:v>277.67854914227718</c:v>
                </c:pt>
                <c:pt idx="44">
                  <c:v>279.64995378823158</c:v>
                </c:pt>
                <c:pt idx="45">
                  <c:v>280.82419755740432</c:v>
                </c:pt>
                <c:pt idx="46">
                  <c:v>280.82419755740432</c:v>
                </c:pt>
                <c:pt idx="47">
                  <c:v>282.77367263194793</c:v>
                </c:pt>
                <c:pt idx="48">
                  <c:v>284.70979950426727</c:v>
                </c:pt>
                <c:pt idx="49">
                  <c:v>286.63284866490801</c:v>
                </c:pt>
                <c:pt idx="50">
                  <c:v>288.54308159053141</c:v>
                </c:pt>
                <c:pt idx="51">
                  <c:v>289.54584197629237</c:v>
                </c:pt>
                <c:pt idx="52">
                  <c:v>289.54584197629237</c:v>
                </c:pt>
                <c:pt idx="53">
                  <c:v>291.43698222044515</c:v>
                </c:pt>
                <c:pt idx="54">
                  <c:v>293.3159296829275</c:v>
                </c:pt>
                <c:pt idx="55">
                  <c:v>295.18291719840443</c:v>
                </c:pt>
                <c:pt idx="56">
                  <c:v>297.03817028415739</c:v>
                </c:pt>
                <c:pt idx="57">
                  <c:v>298.88190745804616</c:v>
                </c:pt>
                <c:pt idx="58">
                  <c:v>300.7143405389242</c:v>
                </c:pt>
                <c:pt idx="59">
                  <c:v>302.53567493067669</c:v>
                </c:pt>
                <c:pt idx="60">
                  <c:v>304.34610989095961</c:v>
                </c:pt>
                <c:pt idx="61">
                  <c:v>306.14583878563508</c:v>
                </c:pt>
                <c:pt idx="62">
                  <c:v>307.93504932982222</c:v>
                </c:pt>
                <c:pt idx="63">
                  <c:v>309.71392381641488</c:v>
                </c:pt>
                <c:pt idx="64">
                  <c:v>311.48263933285278</c:v>
                </c:pt>
                <c:pt idx="65">
                  <c:v>313.2413679668764</c:v>
                </c:pt>
                <c:pt idx="66">
                  <c:v>313.77931997784697</c:v>
                </c:pt>
                <c:pt idx="67">
                  <c:v>313.77931997784697</c:v>
                </c:pt>
                <c:pt idx="68">
                  <c:v>315.52524723983669</c:v>
                </c:pt>
                <c:pt idx="69">
                  <c:v>317.26156660673553</c:v>
                </c:pt>
                <c:pt idx="70">
                  <c:v>318.9884349718028</c:v>
                </c:pt>
                <c:pt idx="71">
                  <c:v>320.70600500420954</c:v>
                </c:pt>
                <c:pt idx="72">
                  <c:v>322.4144253065611</c:v>
                </c:pt>
                <c:pt idx="73">
                  <c:v>322.66956767219318</c:v>
                </c:pt>
                <c:pt idx="74">
                  <c:v>322.66956767219318</c:v>
                </c:pt>
                <c:pt idx="75">
                  <c:v>324.36764620066543</c:v>
                </c:pt>
                <c:pt idx="76">
                  <c:v>326.0568813899809</c:v>
                </c:pt>
                <c:pt idx="77">
                  <c:v>327.73740998207705</c:v>
                </c:pt>
                <c:pt idx="78">
                  <c:v>329.40936523080222</c:v>
                </c:pt>
                <c:pt idx="79">
                  <c:v>331.07287702522547</c:v>
                </c:pt>
                <c:pt idx="80">
                  <c:v>332.72807200739777</c:v>
                </c:pt>
                <c:pt idx="81">
                  <c:v>334.37507368486678</c:v>
                </c:pt>
                <c:pt idx="82">
                  <c:v>336.01400253822771</c:v>
                </c:pt>
                <c:pt idx="83">
                  <c:v>336.531550374939</c:v>
                </c:pt>
                <c:pt idx="84">
                  <c:v>336.531550374939</c:v>
                </c:pt>
                <c:pt idx="85">
                  <c:v>338.16002779417931</c:v>
                </c:pt>
                <c:pt idx="86">
                  <c:v>339.7807004492164</c:v>
                </c:pt>
                <c:pt idx="87">
                  <c:v>340.55233491162579</c:v>
                </c:pt>
                <c:pt idx="88">
                  <c:v>340.55233491162579</c:v>
                </c:pt>
                <c:pt idx="89">
                  <c:v>342.16167642469856</c:v>
                </c:pt>
                <c:pt idx="90">
                  <c:v>343.76348382828581</c:v>
                </c:pt>
                <c:pt idx="91">
                  <c:v>344.83316937580139</c:v>
                </c:pt>
                <c:pt idx="92">
                  <c:v>344.83316937580139</c:v>
                </c:pt>
                <c:pt idx="93">
                  <c:v>345.05931800454272</c:v>
                </c:pt>
                <c:pt idx="94">
                  <c:v>345.05931800454272</c:v>
                </c:pt>
                <c:pt idx="95">
                  <c:v>346.64773609784351</c:v>
                </c:pt>
                <c:pt idx="96">
                  <c:v>348.2289088254451</c:v>
                </c:pt>
                <c:pt idx="97">
                  <c:v>349.80293443846375</c:v>
                </c:pt>
                <c:pt idx="98">
                  <c:v>349.91128107244583</c:v>
                </c:pt>
                <c:pt idx="99">
                  <c:v>349.91128107244583</c:v>
                </c:pt>
                <c:pt idx="100">
                  <c:v>350.1090449299478</c:v>
                </c:pt>
                <c:pt idx="101">
                  <c:v>350.1090449299478</c:v>
                </c:pt>
                <c:pt idx="102">
                  <c:v>351.67465552945413</c:v>
                </c:pt>
                <c:pt idx="103">
                  <c:v>353.23332705417283</c:v>
                </c:pt>
                <c:pt idx="104">
                  <c:v>354.03088310168681</c:v>
                </c:pt>
                <c:pt idx="105">
                  <c:v>354.03088310168681</c:v>
                </c:pt>
                <c:pt idx="106">
                  <c:v>355.57922631919911</c:v>
                </c:pt>
                <c:pt idx="107">
                  <c:v>357.12085655945691</c:v>
                </c:pt>
                <c:pt idx="108">
                  <c:v>358.65586038675042</c:v>
                </c:pt>
                <c:pt idx="109">
                  <c:v>360.06045343214271</c:v>
                </c:pt>
                <c:pt idx="110">
                  <c:v>69.325931293852818</c:v>
                </c:pt>
                <c:pt idx="111">
                  <c:v>69.325931293852818</c:v>
                </c:pt>
                <c:pt idx="112">
                  <c:v>69.325931293852818</c:v>
                </c:pt>
                <c:pt idx="113">
                  <c:v>69.325931293852818</c:v>
                </c:pt>
                <c:pt idx="114">
                  <c:v>69.325931293852818</c:v>
                </c:pt>
                <c:pt idx="115">
                  <c:v>69.325931293852818</c:v>
                </c:pt>
                <c:pt idx="116">
                  <c:v>76.84272737064974</c:v>
                </c:pt>
                <c:pt idx="117">
                  <c:v>83.687064411174106</c:v>
                </c:pt>
                <c:pt idx="118">
                  <c:v>90.012469968110551</c:v>
                </c:pt>
                <c:pt idx="119">
                  <c:v>95.921659440191121</c:v>
                </c:pt>
                <c:pt idx="120">
                  <c:v>101.48736251258087</c:v>
                </c:pt>
                <c:pt idx="121">
                  <c:v>106.76331181524861</c:v>
                </c:pt>
                <c:pt idx="122">
                  <c:v>111.79053962549786</c:v>
                </c:pt>
                <c:pt idx="123">
                  <c:v>112.75350480477317</c:v>
                </c:pt>
                <c:pt idx="124">
                  <c:v>112.75350480477317</c:v>
                </c:pt>
                <c:pt idx="125">
                  <c:v>117.52477545505035</c:v>
                </c:pt>
                <c:pt idx="126">
                  <c:v>118.16622494503243</c:v>
                </c:pt>
                <c:pt idx="127">
                  <c:v>118.16622494503243</c:v>
                </c:pt>
                <c:pt idx="128">
                  <c:v>118.83010317996026</c:v>
                </c:pt>
                <c:pt idx="129">
                  <c:v>118.83010317996026</c:v>
                </c:pt>
                <c:pt idx="130">
                  <c:v>123.36658146256627</c:v>
                </c:pt>
                <c:pt idx="131">
                  <c:v>124.03008582501263</c:v>
                </c:pt>
                <c:pt idx="132">
                  <c:v>124.03008582501263</c:v>
                </c:pt>
                <c:pt idx="133">
                  <c:v>124.66890992448758</c:v>
                </c:pt>
                <c:pt idx="134">
                  <c:v>124.66890992448758</c:v>
                </c:pt>
                <c:pt idx="135">
                  <c:v>129.00022132446128</c:v>
                </c:pt>
                <c:pt idx="136">
                  <c:v>133.19075456562288</c:v>
                </c:pt>
                <c:pt idx="137">
                  <c:v>137.2534047000656</c:v>
                </c:pt>
                <c:pt idx="138">
                  <c:v>141.19921069807717</c:v>
                </c:pt>
                <c:pt idx="139">
                  <c:v>145.03770924059711</c:v>
                </c:pt>
                <c:pt idx="140">
                  <c:v>148.77720625741023</c:v>
                </c:pt>
                <c:pt idx="141">
                  <c:v>152.42498844270904</c:v>
                </c:pt>
                <c:pt idx="142">
                  <c:v>155.38479888895176</c:v>
                </c:pt>
                <c:pt idx="143">
                  <c:v>155.38479888895176</c:v>
                </c:pt>
                <c:pt idx="144">
                  <c:v>155.77251099523301</c:v>
                </c:pt>
                <c:pt idx="145">
                  <c:v>155.77251099523301</c:v>
                </c:pt>
                <c:pt idx="146">
                  <c:v>159.26014938383045</c:v>
                </c:pt>
                <c:pt idx="147">
                  <c:v>161.79396611048259</c:v>
                </c:pt>
                <c:pt idx="148">
                  <c:v>161.79396611048259</c:v>
                </c:pt>
                <c:pt idx="149">
                  <c:v>163.87287369714363</c:v>
                </c:pt>
                <c:pt idx="150">
                  <c:v>163.87287369714363</c:v>
                </c:pt>
                <c:pt idx="151">
                  <c:v>164.70949723000186</c:v>
                </c:pt>
                <c:pt idx="152">
                  <c:v>164.70949723000186</c:v>
                </c:pt>
                <c:pt idx="153">
                  <c:v>166.3899344484515</c:v>
                </c:pt>
                <c:pt idx="154">
                  <c:v>166.3899344484515</c:v>
                </c:pt>
                <c:pt idx="155">
                  <c:v>169.65945386497032</c:v>
                </c:pt>
                <c:pt idx="156">
                  <c:v>171.14310161312372</c:v>
                </c:pt>
                <c:pt idx="157">
                  <c:v>171.14310161312372</c:v>
                </c:pt>
                <c:pt idx="158">
                  <c:v>172.28460327539426</c:v>
                </c:pt>
                <c:pt idx="159">
                  <c:v>172.28460327539426</c:v>
                </c:pt>
                <c:pt idx="160">
                  <c:v>175.44430605112265</c:v>
                </c:pt>
                <c:pt idx="161">
                  <c:v>178.44099604563968</c:v>
                </c:pt>
                <c:pt idx="162">
                  <c:v>178.44099604563968</c:v>
                </c:pt>
                <c:pt idx="163">
                  <c:v>181.49355104179321</c:v>
                </c:pt>
                <c:pt idx="164">
                  <c:v>184.49560718282697</c:v>
                </c:pt>
                <c:pt idx="165">
                  <c:v>187.44959074311151</c:v>
                </c:pt>
                <c:pt idx="166">
                  <c:v>190.35773971593591</c:v>
                </c:pt>
                <c:pt idx="167">
                  <c:v>193.22212365503077</c:v>
                </c:pt>
                <c:pt idx="168">
                  <c:v>196.04466090602926</c:v>
                </c:pt>
                <c:pt idx="169">
                  <c:v>198.82713363562831</c:v>
                </c:pt>
                <c:pt idx="170">
                  <c:v>201.571200992999</c:v>
                </c:pt>
                <c:pt idx="171">
                  <c:v>204.27841067954293</c:v>
                </c:pt>
                <c:pt idx="172">
                  <c:v>205.36949229561824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046-495A-8123-F780D768062B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Sheet1!$R$5:$R$177</c:f>
              <c:numCache>
                <c:formatCode>0.00</c:formatCode>
                <c:ptCount val="173"/>
                <c:pt idx="0">
                  <c:v>196.27849217413001</c:v>
                </c:pt>
                <c:pt idx="1">
                  <c:v>199.05769638511848</c:v>
                </c:pt>
                <c:pt idx="2">
                  <c:v>201.79862856360052</c:v>
                </c:pt>
                <c:pt idx="3">
                  <c:v>204.50282758473051</c:v>
                </c:pt>
                <c:pt idx="4">
                  <c:v>204.80401088394245</c:v>
                </c:pt>
                <c:pt idx="5">
                  <c:v>204.80401088394245</c:v>
                </c:pt>
                <c:pt idx="6">
                  <c:v>207.46904076066392</c:v>
                </c:pt>
                <c:pt idx="7">
                  <c:v>210.10026861989022</c:v>
                </c:pt>
                <c:pt idx="8">
                  <c:v>212.69894892582337</c:v>
                </c:pt>
                <c:pt idx="9">
                  <c:v>215.26626041753505</c:v>
                </c:pt>
                <c:pt idx="10">
                  <c:v>216.70993596545134</c:v>
                </c:pt>
                <c:pt idx="11">
                  <c:v>216.70993596545134</c:v>
                </c:pt>
                <c:pt idx="12">
                  <c:v>217.05442236026894</c:v>
                </c:pt>
                <c:pt idx="13">
                  <c:v>217.05442236026894</c:v>
                </c:pt>
                <c:pt idx="14">
                  <c:v>219.57081378486993</c:v>
                </c:pt>
                <c:pt idx="15">
                  <c:v>222.05869103944124</c:v>
                </c:pt>
                <c:pt idx="16">
                  <c:v>224.51900201575373</c:v>
                </c:pt>
                <c:pt idx="17">
                  <c:v>226.59023313936112</c:v>
                </c:pt>
                <c:pt idx="18">
                  <c:v>226.59023313936112</c:v>
                </c:pt>
                <c:pt idx="19">
                  <c:v>227.25743329130077</c:v>
                </c:pt>
                <c:pt idx="20">
                  <c:v>227.25743329130077</c:v>
                </c:pt>
                <c:pt idx="21">
                  <c:v>229.66205822066041</c:v>
                </c:pt>
                <c:pt idx="22">
                  <c:v>232.04176560729323</c:v>
                </c:pt>
                <c:pt idx="23">
                  <c:v>234.39731437486654</c:v>
                </c:pt>
                <c:pt idx="24">
                  <c:v>236.72942568711227</c:v>
                </c:pt>
                <c:pt idx="25">
                  <c:v>237.90214908266384</c:v>
                </c:pt>
                <c:pt idx="26">
                  <c:v>237.90214908266384</c:v>
                </c:pt>
                <c:pt idx="27">
                  <c:v>240.20023425914891</c:v>
                </c:pt>
                <c:pt idx="28">
                  <c:v>242.47654018100394</c:v>
                </c:pt>
                <c:pt idx="29">
                  <c:v>244.73167457064076</c:v>
                </c:pt>
                <c:pt idx="30">
                  <c:v>246.96621740260349</c:v>
                </c:pt>
                <c:pt idx="31">
                  <c:v>249.18072264553294</c:v>
                </c:pt>
                <c:pt idx="32">
                  <c:v>251.37571986600062</c:v>
                </c:pt>
                <c:pt idx="33">
                  <c:v>253.55171570736812</c:v>
                </c:pt>
                <c:pt idx="34">
                  <c:v>254.29163332313951</c:v>
                </c:pt>
                <c:pt idx="35">
                  <c:v>254.29163332313951</c:v>
                </c:pt>
                <c:pt idx="36">
                  <c:v>256.44288794612737</c:v>
                </c:pt>
                <c:pt idx="37">
                  <c:v>258.57624557980967</c:v>
                </c:pt>
                <c:pt idx="38">
                  <c:v>260.69214560118616</c:v>
                </c:pt>
                <c:pt idx="39">
                  <c:v>262.791009698106</c:v>
                </c:pt>
                <c:pt idx="40">
                  <c:v>264.87324285051903</c:v>
                </c:pt>
                <c:pt idx="41">
                  <c:v>266.93923424283292</c:v>
                </c:pt>
                <c:pt idx="42">
                  <c:v>268.98935811319751</c:v>
                </c:pt>
                <c:pt idx="43">
                  <c:v>271.02397454496537</c:v>
                </c:pt>
                <c:pt idx="44">
                  <c:v>273.04343020506838</c:v>
                </c:pt>
                <c:pt idx="45">
                  <c:v>274.2459627016413</c:v>
                </c:pt>
                <c:pt idx="46">
                  <c:v>274.2459627016413</c:v>
                </c:pt>
                <c:pt idx="47">
                  <c:v>276.24186514384462</c:v>
                </c:pt>
                <c:pt idx="48">
                  <c:v>278.22344987105242</c:v>
                </c:pt>
                <c:pt idx="49">
                  <c:v>280.19102065938876</c:v>
                </c:pt>
                <c:pt idx="50">
                  <c:v>282.14487069261071</c:v>
                </c:pt>
                <c:pt idx="51">
                  <c:v>283.17028927864243</c:v>
                </c:pt>
                <c:pt idx="52">
                  <c:v>283.17028927864243</c:v>
                </c:pt>
                <c:pt idx="53">
                  <c:v>285.10372275743794</c:v>
                </c:pt>
                <c:pt idx="54">
                  <c:v>287.02413266161091</c:v>
                </c:pt>
                <c:pt idx="55">
                  <c:v>288.93177867820287</c:v>
                </c:pt>
                <c:pt idx="56">
                  <c:v>290.82691197712433</c:v>
                </c:pt>
                <c:pt idx="57">
                  <c:v>292.7097755971775</c:v>
                </c:pt>
                <c:pt idx="58">
                  <c:v>294.58060480987206</c:v>
                </c:pt>
                <c:pt idx="59">
                  <c:v>296.43962746257461</c:v>
                </c:pt>
                <c:pt idx="60">
                  <c:v>298.28706430240993</c:v>
                </c:pt>
                <c:pt idx="61">
                  <c:v>300.1231292822165</c:v>
                </c:pt>
                <c:pt idx="62">
                  <c:v>301.94802984975746</c:v>
                </c:pt>
                <c:pt idx="63">
                  <c:v>303.76196722129322</c:v>
                </c:pt>
                <c:pt idx="64">
                  <c:v>305.56513664053693</c:v>
                </c:pt>
                <c:pt idx="65">
                  <c:v>307.35772762393663</c:v>
                </c:pt>
                <c:pt idx="66">
                  <c:v>307.90595929625982</c:v>
                </c:pt>
                <c:pt idx="67">
                  <c:v>307.90595929625982</c:v>
                </c:pt>
                <c:pt idx="68">
                  <c:v>309.68500088016856</c:v>
                </c:pt>
                <c:pt idx="69">
                  <c:v>311.45388064711926</c:v>
                </c:pt>
                <c:pt idx="70">
                  <c:v>313.21277076477901</c:v>
                </c:pt>
                <c:pt idx="71">
                  <c:v>314.96183859342386</c:v>
                </c:pt>
                <c:pt idx="72">
                  <c:v>316.70124687179555</c:v>
                </c:pt>
                <c:pt idx="73">
                  <c:v>316.96098817701522</c:v>
                </c:pt>
                <c:pt idx="74">
                  <c:v>316.96098817701522</c:v>
                </c:pt>
                <c:pt idx="75">
                  <c:v>318.68948527704833</c:v>
                </c:pt>
                <c:pt idx="76">
                  <c:v>320.40865785142262</c:v>
                </c:pt>
                <c:pt idx="77">
                  <c:v>322.11865519735119</c:v>
                </c:pt>
                <c:pt idx="78">
                  <c:v>323.81962267001364</c:v>
                </c:pt>
                <c:pt idx="79">
                  <c:v>325.51170182675463</c:v>
                </c:pt>
                <c:pt idx="80">
                  <c:v>327.19503056457017</c:v>
                </c:pt>
                <c:pt idx="81">
                  <c:v>328.8697432512605</c:v>
                </c:pt>
                <c:pt idx="82">
                  <c:v>330.53597085060198</c:v>
                </c:pt>
                <c:pt idx="83">
                  <c:v>331.06208257991432</c:v>
                </c:pt>
                <c:pt idx="84">
                  <c:v>331.06208257991432</c:v>
                </c:pt>
                <c:pt idx="85">
                  <c:v>332.71733126206396</c:v>
                </c:pt>
                <c:pt idx="86">
                  <c:v>334.36438584596596</c:v>
                </c:pt>
                <c:pt idx="87">
                  <c:v>335.14849087852087</c:v>
                </c:pt>
                <c:pt idx="88">
                  <c:v>335.14849087852087</c:v>
                </c:pt>
                <c:pt idx="89">
                  <c:v>336.78365598429804</c:v>
                </c:pt>
                <c:pt idx="90">
                  <c:v>338.41092024068905</c:v>
                </c:pt>
                <c:pt idx="91">
                  <c:v>339.49747101583836</c:v>
                </c:pt>
                <c:pt idx="92">
                  <c:v>339.49747101583836</c:v>
                </c:pt>
                <c:pt idx="93">
                  <c:v>339.72717151583566</c:v>
                </c:pt>
                <c:pt idx="94">
                  <c:v>339.72717151583566</c:v>
                </c:pt>
                <c:pt idx="95">
                  <c:v>341.34040350674871</c:v>
                </c:pt>
                <c:pt idx="96">
                  <c:v>342.94604687348419</c:v>
                </c:pt>
                <c:pt idx="97">
                  <c:v>344.54420770947524</c:v>
                </c:pt>
                <c:pt idx="98">
                  <c:v>344.65420749810966</c:v>
                </c:pt>
                <c:pt idx="99">
                  <c:v>344.65420749810966</c:v>
                </c:pt>
                <c:pt idx="100">
                  <c:v>344.85498614076909</c:v>
                </c:pt>
                <c:pt idx="101">
                  <c:v>344.85498614076909</c:v>
                </c:pt>
                <c:pt idx="102">
                  <c:v>346.44434107970363</c:v>
                </c:pt>
                <c:pt idx="103">
                  <c:v>348.02643788389128</c:v>
                </c:pt>
                <c:pt idx="104">
                  <c:v>348.83589883231633</c:v>
                </c:pt>
                <c:pt idx="105">
                  <c:v>348.83589883231633</c:v>
                </c:pt>
                <c:pt idx="106">
                  <c:v>350.40719786292925</c:v>
                </c:pt>
                <c:pt idx="107">
                  <c:v>351.97148224557918</c:v>
                </c:pt>
                <c:pt idx="108">
                  <c:v>353.52884509492299</c:v>
                </c:pt>
                <c:pt idx="109">
                  <c:v>354.95372691401627</c:v>
                </c:pt>
                <c:pt idx="110">
                  <c:v>354.95372691401627</c:v>
                </c:pt>
                <c:pt idx="111">
                  <c:v>356.49806205665419</c:v>
                </c:pt>
                <c:pt idx="112">
                  <c:v>358.03573599593386</c:v>
                </c:pt>
                <c:pt idx="113">
                  <c:v>359.56683419101665</c:v>
                </c:pt>
                <c:pt idx="114">
                  <c:v>360.29487602538848</c:v>
                </c:pt>
                <c:pt idx="115">
                  <c:v>360.29487602538848</c:v>
                </c:pt>
                <c:pt idx="116">
                  <c:v>361.81641434593604</c:v>
                </c:pt>
                <c:pt idx="117">
                  <c:v>363.33158091494067</c:v>
                </c:pt>
                <c:pt idx="118">
                  <c:v>364.84045511723349</c:v>
                </c:pt>
                <c:pt idx="119">
                  <c:v>366.34311470280164</c:v>
                </c:pt>
                <c:pt idx="120">
                  <c:v>367.8396358335383</c:v>
                </c:pt>
                <c:pt idx="121">
                  <c:v>369.33009312828824</c:v>
                </c:pt>
                <c:pt idx="122">
                  <c:v>370.81455970626354</c:v>
                </c:pt>
                <c:pt idx="123">
                  <c:v>371.10600343587828</c:v>
                </c:pt>
                <c:pt idx="124">
                  <c:v>101.54740194682482</c:v>
                </c:pt>
                <c:pt idx="125">
                  <c:v>101.54740194682482</c:v>
                </c:pt>
                <c:pt idx="126">
                  <c:v>101.54740194682482</c:v>
                </c:pt>
                <c:pt idx="127">
                  <c:v>101.54740194682482</c:v>
                </c:pt>
                <c:pt idx="128">
                  <c:v>102.31916509701396</c:v>
                </c:pt>
                <c:pt idx="129">
                  <c:v>102.31916509701396</c:v>
                </c:pt>
                <c:pt idx="130">
                  <c:v>107.55431904925995</c:v>
                </c:pt>
                <c:pt idx="131">
                  <c:v>108.31472805740685</c:v>
                </c:pt>
                <c:pt idx="132">
                  <c:v>108.31472805740685</c:v>
                </c:pt>
                <c:pt idx="133">
                  <c:v>109.04565661295273</c:v>
                </c:pt>
                <c:pt idx="134">
                  <c:v>109.04565661295273</c:v>
                </c:pt>
                <c:pt idx="135">
                  <c:v>113.97225638790346</c:v>
                </c:pt>
                <c:pt idx="136">
                  <c:v>118.69454589891653</c:v>
                </c:pt>
                <c:pt idx="137">
                  <c:v>123.23601432272143</c:v>
                </c:pt>
                <c:pt idx="138">
                  <c:v>127.61596775541061</c:v>
                </c:pt>
                <c:pt idx="139">
                  <c:v>131.85050332156493</c:v>
                </c:pt>
                <c:pt idx="140">
                  <c:v>135.9532096941812</c:v>
                </c:pt>
                <c:pt idx="141">
                  <c:v>139.93568246215833</c:v>
                </c:pt>
                <c:pt idx="142">
                  <c:v>143.15395157015402</c:v>
                </c:pt>
                <c:pt idx="143">
                  <c:v>143.15395157015402</c:v>
                </c:pt>
                <c:pt idx="144">
                  <c:v>143.57469591174484</c:v>
                </c:pt>
                <c:pt idx="145">
                  <c:v>143.57469591174484</c:v>
                </c:pt>
                <c:pt idx="146">
                  <c:v>147.35132610923461</c:v>
                </c:pt>
                <c:pt idx="147">
                  <c:v>150.0863271392501</c:v>
                </c:pt>
                <c:pt idx="148">
                  <c:v>150.0863271392501</c:v>
                </c:pt>
                <c:pt idx="149">
                  <c:v>152.32510252138351</c:v>
                </c:pt>
                <c:pt idx="150">
                  <c:v>152.32510252138351</c:v>
                </c:pt>
                <c:pt idx="151">
                  <c:v>153.22479108208958</c:v>
                </c:pt>
                <c:pt idx="152">
                  <c:v>153.22479108208958</c:v>
                </c:pt>
                <c:pt idx="153">
                  <c:v>155.02976620684817</c:v>
                </c:pt>
                <c:pt idx="154">
                  <c:v>155.02976620684817</c:v>
                </c:pt>
                <c:pt idx="155">
                  <c:v>158.533745335654</c:v>
                </c:pt>
                <c:pt idx="156">
                  <c:v>160.12051509456867</c:v>
                </c:pt>
                <c:pt idx="157">
                  <c:v>160.12051509456867</c:v>
                </c:pt>
                <c:pt idx="158">
                  <c:v>161.3400218487341</c:v>
                </c:pt>
                <c:pt idx="159">
                  <c:v>161.3400218487341</c:v>
                </c:pt>
                <c:pt idx="160">
                  <c:v>164.70981346037036</c:v>
                </c:pt>
                <c:pt idx="161">
                  <c:v>167.89820485684174</c:v>
                </c:pt>
                <c:pt idx="162">
                  <c:v>167.89820485684174</c:v>
                </c:pt>
                <c:pt idx="163">
                  <c:v>171.13891198132001</c:v>
                </c:pt>
                <c:pt idx="164">
                  <c:v>174.31938272650578</c:v>
                </c:pt>
                <c:pt idx="165">
                  <c:v>177.44285613726467</c:v>
                </c:pt>
                <c:pt idx="166">
                  <c:v>180.51229097806612</c:v>
                </c:pt>
                <c:pt idx="167">
                  <c:v>183.53039855607028</c:v>
                </c:pt>
                <c:pt idx="168">
                  <c:v>186.49967076150566</c:v>
                </c:pt>
                <c:pt idx="169">
                  <c:v>189.42240415048587</c:v>
                </c:pt>
                <c:pt idx="170">
                  <c:v>192.30072073226873</c:v>
                </c:pt>
                <c:pt idx="171">
                  <c:v>195.13658599593776</c:v>
                </c:pt>
                <c:pt idx="172">
                  <c:v>196.27849217413001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046-495A-8123-F780D768062B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Sheet1!$S$5:$S$177</c:f>
              <c:numCache>
                <c:formatCode>0.00</c:formatCode>
                <c:ptCount val="173"/>
                <c:pt idx="0">
                  <c:v>189.00643557043244</c:v>
                </c:pt>
                <c:pt idx="1">
                  <c:v>191.89099167767108</c:v>
                </c:pt>
                <c:pt idx="2">
                  <c:v>194.73282385627761</c:v>
                </c:pt>
                <c:pt idx="3">
                  <c:v>197.53377606637312</c:v>
                </c:pt>
                <c:pt idx="4">
                  <c:v>197.84556874249179</c:v>
                </c:pt>
                <c:pt idx="5">
                  <c:v>197.84556874249179</c:v>
                </c:pt>
                <c:pt idx="6">
                  <c:v>200.60306346374685</c:v>
                </c:pt>
                <c:pt idx="7">
                  <c:v>203.32316412804531</c:v>
                </c:pt>
                <c:pt idx="8">
                  <c:v>206.00735198298156</c:v>
                </c:pt>
                <c:pt idx="9">
                  <c:v>208.65701299271026</c:v>
                </c:pt>
                <c:pt idx="10">
                  <c:v>210.14609809139941</c:v>
                </c:pt>
                <c:pt idx="11">
                  <c:v>210.14609809139941</c:v>
                </c:pt>
                <c:pt idx="12">
                  <c:v>210.50132651135493</c:v>
                </c:pt>
                <c:pt idx="13">
                  <c:v>210.50132651135493</c:v>
                </c:pt>
                <c:pt idx="14">
                  <c:v>213.09511599996856</c:v>
                </c:pt>
                <c:pt idx="15">
                  <c:v>215.65771134610526</c:v>
                </c:pt>
                <c:pt idx="16">
                  <c:v>218.19021165726033</c:v>
                </c:pt>
                <c:pt idx="17">
                  <c:v>220.32094759926952</c:v>
                </c:pt>
                <c:pt idx="18">
                  <c:v>220.32094759926952</c:v>
                </c:pt>
                <c:pt idx="19">
                  <c:v>221.00707496150449</c:v>
                </c:pt>
                <c:pt idx="20">
                  <c:v>221.00707496150449</c:v>
                </c:pt>
                <c:pt idx="21">
                  <c:v>223.47896362530426</c:v>
                </c:pt>
                <c:pt idx="22">
                  <c:v>225.92380835812781</c:v>
                </c:pt>
                <c:pt idx="23">
                  <c:v>228.34247783327584</c:v>
                </c:pt>
                <c:pt idx="24">
                  <c:v>230.73579519233695</c:v>
                </c:pt>
                <c:pt idx="25">
                  <c:v>231.93882541532383</c:v>
                </c:pt>
                <c:pt idx="26">
                  <c:v>231.93882541532383</c:v>
                </c:pt>
                <c:pt idx="27">
                  <c:v>234.29540912070829</c:v>
                </c:pt>
                <c:pt idx="28">
                  <c:v>236.62852477045129</c:v>
                </c:pt>
                <c:pt idx="29">
                  <c:v>238.93885982619085</c:v>
                </c:pt>
                <c:pt idx="30">
                  <c:v>241.22706882736043</c:v>
                </c:pt>
                <c:pt idx="31">
                  <c:v>243.49377555707679</c:v>
                </c:pt>
                <c:pt idx="32">
                  <c:v>245.73957502819948</c:v>
                </c:pt>
                <c:pt idx="33">
                  <c:v>247.96503530748055</c:v>
                </c:pt>
                <c:pt idx="34">
                  <c:v>248.72157319991379</c:v>
                </c:pt>
                <c:pt idx="35">
                  <c:v>248.72157319991379</c:v>
                </c:pt>
                <c:pt idx="36">
                  <c:v>250.92058698927053</c:v>
                </c:pt>
                <c:pt idx="37">
                  <c:v>253.10049580164809</c:v>
                </c:pt>
                <c:pt idx="38">
                  <c:v>255.2617891009935</c:v>
                </c:pt>
                <c:pt idx="39">
                  <c:v>257.40493580162769</c:v>
                </c:pt>
                <c:pt idx="40">
                  <c:v>259.5303854561929</c:v>
                </c:pt>
                <c:pt idx="41">
                  <c:v>261.63856935673698</c:v>
                </c:pt>
                <c:pt idx="42">
                  <c:v>263.72990155657374</c:v>
                </c:pt>
                <c:pt idx="43">
                  <c:v>265.80477981977691</c:v>
                </c:pt>
                <c:pt idx="44">
                  <c:v>267.86358650447448</c:v>
                </c:pt>
                <c:pt idx="45">
                  <c:v>269.0892681900192</c:v>
                </c:pt>
                <c:pt idx="46">
                  <c:v>269.0892681900192</c:v>
                </c:pt>
                <c:pt idx="47">
                  <c:v>271.12313485765111</c:v>
                </c:pt>
                <c:pt idx="48">
                  <c:v>273.1418573837413</c:v>
                </c:pt>
                <c:pt idx="49">
                  <c:v>275.14576910256147</c:v>
                </c:pt>
                <c:pt idx="50">
                  <c:v>277.13519129666673</c:v>
                </c:pt>
                <c:pt idx="51">
                  <c:v>278.17907708352197</c:v>
                </c:pt>
                <c:pt idx="52">
                  <c:v>278.17907708352197</c:v>
                </c:pt>
                <c:pt idx="53">
                  <c:v>280.14695951775036</c:v>
                </c:pt>
                <c:pt idx="54">
                  <c:v>282.10111472137089</c:v>
                </c:pt>
                <c:pt idx="55">
                  <c:v>284.0418260169443</c:v>
                </c:pt>
                <c:pt idx="56">
                  <c:v>285.96936711305295</c:v>
                </c:pt>
                <c:pt idx="57">
                  <c:v>287.88400255491803</c:v>
                </c:pt>
                <c:pt idx="58">
                  <c:v>289.78598814821959</c:v>
                </c:pt>
                <c:pt idx="59">
                  <c:v>291.67557135804168</c:v>
                </c:pt>
                <c:pt idx="60">
                  <c:v>293.5529916847043</c:v>
                </c:pt>
                <c:pt idx="61">
                  <c:v>295.41848101809757</c:v>
                </c:pt>
                <c:pt idx="62">
                  <c:v>297.27226397200275</c:v>
                </c:pt>
                <c:pt idx="63">
                  <c:v>299.11455819976413</c:v>
                </c:pt>
                <c:pt idx="64">
                  <c:v>300.94557469256813</c:v>
                </c:pt>
                <c:pt idx="65">
                  <c:v>302.76551806148615</c:v>
                </c:pt>
                <c:pt idx="66">
                  <c:v>303.32204991896003</c:v>
                </c:pt>
                <c:pt idx="67">
                  <c:v>303.32204991896003</c:v>
                </c:pt>
                <c:pt idx="68">
                  <c:v>305.1278190644702</c:v>
                </c:pt>
                <c:pt idx="69">
                  <c:v>306.92296422235995</c:v>
                </c:pt>
                <c:pt idx="70">
                  <c:v>308.70767072918687</c:v>
                </c:pt>
                <c:pt idx="71">
                  <c:v>310.48211859467858</c:v>
                </c:pt>
                <c:pt idx="72">
                  <c:v>312.24648271364089</c:v>
                </c:pt>
                <c:pt idx="73">
                  <c:v>312.50992659920428</c:v>
                </c:pt>
                <c:pt idx="74">
                  <c:v>312.50992659920428</c:v>
                </c:pt>
                <c:pt idx="75">
                  <c:v>314.26290621554438</c:v>
                </c:pt>
                <c:pt idx="76">
                  <c:v>316.00616168524317</c:v>
                </c:pt>
                <c:pt idx="77">
                  <c:v>317.73985306070756</c:v>
                </c:pt>
                <c:pt idx="78">
                  <c:v>319.46413605135717</c:v>
                </c:pt>
                <c:pt idx="79">
                  <c:v>321.17916218683933</c:v>
                </c:pt>
                <c:pt idx="80">
                  <c:v>322.88507897244193</c:v>
                </c:pt>
                <c:pt idx="81">
                  <c:v>324.5820300371542</c:v>
                </c:pt>
                <c:pt idx="82">
                  <c:v>326.27015527479688</c:v>
                </c:pt>
                <c:pt idx="83">
                  <c:v>326.80313450002291</c:v>
                </c:pt>
                <c:pt idx="84">
                  <c:v>326.80313450002291</c:v>
                </c:pt>
                <c:pt idx="85">
                  <c:v>328.47984522500019</c:v>
                </c:pt>
                <c:pt idx="86">
                  <c:v>330.14804061063285</c:v>
                </c:pt>
                <c:pt idx="87">
                  <c:v>330.94213562953883</c:v>
                </c:pt>
                <c:pt idx="88">
                  <c:v>330.94213562953883</c:v>
                </c:pt>
                <c:pt idx="89">
                  <c:v>332.59798125520859</c:v>
                </c:pt>
                <c:pt idx="90">
                  <c:v>334.24562395795112</c:v>
                </c:pt>
                <c:pt idx="91">
                  <c:v>335.34567094721837</c:v>
                </c:pt>
                <c:pt idx="92">
                  <c:v>335.34567094721837</c:v>
                </c:pt>
                <c:pt idx="93">
                  <c:v>335.5782133319147</c:v>
                </c:pt>
                <c:pt idx="94">
                  <c:v>335.5782133319147</c:v>
                </c:pt>
                <c:pt idx="95">
                  <c:v>337.21129468486083</c:v>
                </c:pt>
                <c:pt idx="96">
                  <c:v>338.83650521016779</c:v>
                </c:pt>
                <c:pt idx="97">
                  <c:v>340.453957625756</c:v>
                </c:pt>
                <c:pt idx="98">
                  <c:v>340.56527853414542</c:v>
                </c:pt>
                <c:pt idx="99">
                  <c:v>340.56527853414542</c:v>
                </c:pt>
                <c:pt idx="100">
                  <c:v>340.76846635661587</c:v>
                </c:pt>
                <c:pt idx="101">
                  <c:v>340.76846635661587</c:v>
                </c:pt>
                <c:pt idx="102">
                  <c:v>342.37679194571592</c:v>
                </c:pt>
                <c:pt idx="103">
                  <c:v>343.97759761798449</c:v>
                </c:pt>
                <c:pt idx="104">
                  <c:v>344.79656394900462</c:v>
                </c:pt>
                <c:pt idx="105">
                  <c:v>344.79656394900462</c:v>
                </c:pt>
                <c:pt idx="106">
                  <c:v>346.38618695184721</c:v>
                </c:pt>
                <c:pt idx="107">
                  <c:v>347.96854816353743</c:v>
                </c:pt>
                <c:pt idx="108">
                  <c:v>349.54374620502091</c:v>
                </c:pt>
                <c:pt idx="109">
                  <c:v>350.98480657578335</c:v>
                </c:pt>
                <c:pt idx="110">
                  <c:v>350.98480657578335</c:v>
                </c:pt>
                <c:pt idx="111">
                  <c:v>352.54652805982937</c:v>
                </c:pt>
                <c:pt idx="112">
                  <c:v>354.10136182601735</c:v>
                </c:pt>
                <c:pt idx="113">
                  <c:v>355.64939820986632</c:v>
                </c:pt>
                <c:pt idx="114">
                  <c:v>356.38544286634391</c:v>
                </c:pt>
                <c:pt idx="115">
                  <c:v>356.38544286634391</c:v>
                </c:pt>
                <c:pt idx="116">
                  <c:v>357.92360062873763</c:v>
                </c:pt>
                <c:pt idx="117">
                  <c:v>359.45517646438208</c:v>
                </c:pt>
                <c:pt idx="118">
                  <c:v>360.98025415116552</c:v>
                </c:pt>
                <c:pt idx="119">
                  <c:v>362.49891570464047</c:v>
                </c:pt>
                <c:pt idx="120">
                  <c:v>364.01124142949215</c:v>
                </c:pt>
                <c:pt idx="121">
                  <c:v>365.51730996909026</c:v>
                </c:pt>
                <c:pt idx="122">
                  <c:v>367.01719835321069</c:v>
                </c:pt>
                <c:pt idx="123">
                  <c:v>367.31165511461791</c:v>
                </c:pt>
                <c:pt idx="124">
                  <c:v>367.31165511461791</c:v>
                </c:pt>
                <c:pt idx="125">
                  <c:v>368.80424615646717</c:v>
                </c:pt>
                <c:pt idx="126">
                  <c:v>369.00915416157363</c:v>
                </c:pt>
                <c:pt idx="127">
                  <c:v>369.00915416157363</c:v>
                </c:pt>
                <c:pt idx="128">
                  <c:v>369.22228069150975</c:v>
                </c:pt>
                <c:pt idx="129">
                  <c:v>94.500087359959622</c:v>
                </c:pt>
                <c:pt idx="130">
                  <c:v>94.500087359959622</c:v>
                </c:pt>
                <c:pt idx="131">
                  <c:v>94.500087359959622</c:v>
                </c:pt>
                <c:pt idx="132">
                  <c:v>94.500087359959622</c:v>
                </c:pt>
                <c:pt idx="133">
                  <c:v>95.336988745397235</c:v>
                </c:pt>
                <c:pt idx="134">
                  <c:v>95.336988745397235</c:v>
                </c:pt>
                <c:pt idx="135">
                  <c:v>100.93493658312764</c:v>
                </c:pt>
                <c:pt idx="136">
                  <c:v>106.23832370213678</c:v>
                </c:pt>
                <c:pt idx="137">
                  <c:v>111.28926912798015</c:v>
                </c:pt>
                <c:pt idx="138">
                  <c:v>116.1207191806871</c:v>
                </c:pt>
                <c:pt idx="139">
                  <c:v>120.75902211859781</c:v>
                </c:pt>
                <c:pt idx="140">
                  <c:v>125.22564203484842</c:v>
                </c:pt>
                <c:pt idx="141">
                  <c:v>129.53833958732062</c:v>
                </c:pt>
                <c:pt idx="142">
                  <c:v>133.00842096288491</c:v>
                </c:pt>
                <c:pt idx="143">
                  <c:v>133.00842096288491</c:v>
                </c:pt>
                <c:pt idx="144">
                  <c:v>133.46115353555132</c:v>
                </c:pt>
                <c:pt idx="145">
                  <c:v>133.46115353555132</c:v>
                </c:pt>
                <c:pt idx="146">
                  <c:v>137.51581546513114</c:v>
                </c:pt>
                <c:pt idx="147">
                  <c:v>140.44248570514551</c:v>
                </c:pt>
                <c:pt idx="148">
                  <c:v>140.44248570514551</c:v>
                </c:pt>
                <c:pt idx="149">
                  <c:v>142.83249999576429</c:v>
                </c:pt>
                <c:pt idx="150">
                  <c:v>142.83249999576429</c:v>
                </c:pt>
                <c:pt idx="151">
                  <c:v>143.79159502224044</c:v>
                </c:pt>
                <c:pt idx="152">
                  <c:v>143.79159502224044</c:v>
                </c:pt>
                <c:pt idx="153">
                  <c:v>145.71346748684559</c:v>
                </c:pt>
                <c:pt idx="154">
                  <c:v>145.71346748684559</c:v>
                </c:pt>
                <c:pt idx="155">
                  <c:v>149.43605524450919</c:v>
                </c:pt>
                <c:pt idx="156">
                  <c:v>151.11838257154557</c:v>
                </c:pt>
                <c:pt idx="157">
                  <c:v>151.11838257154557</c:v>
                </c:pt>
                <c:pt idx="158">
                  <c:v>152.40993683825215</c:v>
                </c:pt>
                <c:pt idx="159">
                  <c:v>152.40993683825215</c:v>
                </c:pt>
                <c:pt idx="160">
                  <c:v>155.97278239180068</c:v>
                </c:pt>
                <c:pt idx="161">
                  <c:v>159.33610197014363</c:v>
                </c:pt>
                <c:pt idx="162">
                  <c:v>159.33610197014363</c:v>
                </c:pt>
                <c:pt idx="163">
                  <c:v>162.74739134941615</c:v>
                </c:pt>
                <c:pt idx="164">
                  <c:v>166.08863113121265</c:v>
                </c:pt>
                <c:pt idx="165">
                  <c:v>169.36396721569798</c:v>
                </c:pt>
                <c:pt idx="166">
                  <c:v>172.57715199596967</c:v>
                </c:pt>
                <c:pt idx="167">
                  <c:v>175.73159474334722</c:v>
                </c:pt>
                <c:pt idx="168">
                  <c:v>178.83040398947833</c:v>
                </c:pt>
                <c:pt idx="169">
                  <c:v>181.87642340622389</c:v>
                </c:pt>
                <c:pt idx="170">
                  <c:v>184.87226236252974</c:v>
                </c:pt>
                <c:pt idx="171">
                  <c:v>187.82032209279174</c:v>
                </c:pt>
                <c:pt idx="172">
                  <c:v>189.00643557043244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046-495A-8123-F780D768062B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Sheet1!$T$5:$T$177</c:f>
              <c:numCache>
                <c:formatCode>0.00</c:formatCode>
                <c:ptCount val="173"/>
                <c:pt idx="0">
                  <c:v>146.69443413949315</c:v>
                </c:pt>
                <c:pt idx="1">
                  <c:v>150.39274253602164</c:v>
                </c:pt>
                <c:pt idx="2">
                  <c:v>154.00226299475634</c:v>
                </c:pt>
                <c:pt idx="3">
                  <c:v>157.52909892304373</c:v>
                </c:pt>
                <c:pt idx="4">
                  <c:v>157.9198954897897</c:v>
                </c:pt>
                <c:pt idx="5">
                  <c:v>157.9198954897897</c:v>
                </c:pt>
                <c:pt idx="6">
                  <c:v>161.36112726275215</c:v>
                </c:pt>
                <c:pt idx="7">
                  <c:v>164.73048713430703</c:v>
                </c:pt>
                <c:pt idx="8">
                  <c:v>168.03229865566351</c:v>
                </c:pt>
                <c:pt idx="9">
                  <c:v>171.27046853297884</c:v>
                </c:pt>
                <c:pt idx="10">
                  <c:v>173.08150352797983</c:v>
                </c:pt>
                <c:pt idx="11">
                  <c:v>173.08150352797983</c:v>
                </c:pt>
                <c:pt idx="12">
                  <c:v>173.51263004031176</c:v>
                </c:pt>
                <c:pt idx="13">
                  <c:v>173.51263004031176</c:v>
                </c:pt>
                <c:pt idx="14">
                  <c:v>176.65036876130799</c:v>
                </c:pt>
                <c:pt idx="15">
                  <c:v>179.73333798576741</c:v>
                </c:pt>
                <c:pt idx="16">
                  <c:v>182.76430938097869</c:v>
                </c:pt>
                <c:pt idx="17">
                  <c:v>185.30284474747302</c:v>
                </c:pt>
                <c:pt idx="18">
                  <c:v>185.30284474747302</c:v>
                </c:pt>
                <c:pt idx="19">
                  <c:v>186.11811170196759</c:v>
                </c:pt>
                <c:pt idx="20">
                  <c:v>186.11811170196759</c:v>
                </c:pt>
                <c:pt idx="21">
                  <c:v>189.04674422879143</c:v>
                </c:pt>
                <c:pt idx="22">
                  <c:v>191.93069453192234</c:v>
                </c:pt>
                <c:pt idx="23">
                  <c:v>194.77194742443299</c:v>
                </c:pt>
                <c:pt idx="24">
                  <c:v>197.57234498660509</c:v>
                </c:pt>
                <c:pt idx="25">
                  <c:v>198.97598612773879</c:v>
                </c:pt>
                <c:pt idx="26">
                  <c:v>198.97598612773879</c:v>
                </c:pt>
                <c:pt idx="27">
                  <c:v>201.71802858323323</c:v>
                </c:pt>
                <c:pt idx="28">
                  <c:v>204.42329381825863</c:v>
                </c:pt>
                <c:pt idx="29">
                  <c:v>207.09322310376575</c:v>
                </c:pt>
                <c:pt idx="30">
                  <c:v>209.72916596292967</c:v>
                </c:pt>
                <c:pt idx="31">
                  <c:v>212.33238814534653</c:v>
                </c:pt>
                <c:pt idx="32">
                  <c:v>214.904078731666</c:v>
                </c:pt>
                <c:pt idx="33">
                  <c:v>217.44535648182074</c:v>
                </c:pt>
                <c:pt idx="34">
                  <c:v>218.30768492086142</c:v>
                </c:pt>
                <c:pt idx="35">
                  <c:v>218.30768492086142</c:v>
                </c:pt>
                <c:pt idx="36">
                  <c:v>220.80979438309819</c:v>
                </c:pt>
                <c:pt idx="37">
                  <c:v>223.28386707396956</c:v>
                </c:pt>
                <c:pt idx="38">
                  <c:v>225.73082486781931</c:v>
                </c:pt>
                <c:pt idx="39">
                  <c:v>228.15154019972366</c:v>
                </c:pt>
                <c:pt idx="40">
                  <c:v>230.54683969967169</c:v>
                </c:pt>
                <c:pt idx="41">
                  <c:v>232.9175074903261</c:v>
                </c:pt>
                <c:pt idx="42">
                  <c:v>235.26428818566177</c:v>
                </c:pt>
                <c:pt idx="43">
                  <c:v>237.58788962299008</c:v>
                </c:pt>
                <c:pt idx="44">
                  <c:v>239.88898535678149</c:v>
                </c:pt>
                <c:pt idx="45">
                  <c:v>241.25683114785812</c:v>
                </c:pt>
                <c:pt idx="46">
                  <c:v>241.25683114785812</c:v>
                </c:pt>
                <c:pt idx="47">
                  <c:v>243.52326085100398</c:v>
                </c:pt>
                <c:pt idx="48">
                  <c:v>245.76879088994625</c:v>
                </c:pt>
                <c:pt idx="49">
                  <c:v>247.99398899067316</c:v>
                </c:pt>
                <c:pt idx="50">
                  <c:v>250.19939763218079</c:v>
                </c:pt>
                <c:pt idx="51">
                  <c:v>251.35517350455731</c:v>
                </c:pt>
                <c:pt idx="52">
                  <c:v>251.35517350455731</c:v>
                </c:pt>
                <c:pt idx="53">
                  <c:v>253.53134569024422</c:v>
                </c:pt>
                <c:pt idx="54">
                  <c:v>255.68899711858177</c:v>
                </c:pt>
                <c:pt idx="55">
                  <c:v>257.82859276563204</c:v>
                </c:pt>
                <c:pt idx="56">
                  <c:v>259.95057847118966</c:v>
                </c:pt>
                <c:pt idx="57">
                  <c:v>262.05538202354506</c:v>
                </c:pt>
                <c:pt idx="58">
                  <c:v>264.1434141664451</c:v>
                </c:pt>
                <c:pt idx="59">
                  <c:v>266.21506953496481</c:v>
                </c:pt>
                <c:pt idx="60">
                  <c:v>268.27072752632955</c:v>
                </c:pt>
                <c:pt idx="61">
                  <c:v>270.31075311112977</c:v>
                </c:pt>
                <c:pt idx="62">
                  <c:v>272.33549758984077</c:v>
                </c:pt>
                <c:pt idx="63">
                  <c:v>274.34529929908797</c:v>
                </c:pt>
                <c:pt idx="64">
                  <c:v>276.34048427167914</c:v>
                </c:pt>
                <c:pt idx="65">
                  <c:v>278.32136685404902</c:v>
                </c:pt>
                <c:pt idx="66">
                  <c:v>278.92667546777619</c:v>
                </c:pt>
                <c:pt idx="67">
                  <c:v>278.92667546777619</c:v>
                </c:pt>
                <c:pt idx="68">
                  <c:v>280.88932035146183</c:v>
                </c:pt>
                <c:pt idx="69">
                  <c:v>282.83834656479337</c:v>
                </c:pt>
                <c:pt idx="70">
                  <c:v>284.77403373114299</c:v>
                </c:pt>
                <c:pt idx="71">
                  <c:v>286.69665203400297</c:v>
                </c:pt>
                <c:pt idx="72">
                  <c:v>288.6064626572076</c:v>
                </c:pt>
                <c:pt idx="73">
                  <c:v>288.89146498902693</c:v>
                </c:pt>
                <c:pt idx="74">
                  <c:v>288.89146498902693</c:v>
                </c:pt>
                <c:pt idx="75">
                  <c:v>290.78686102282228</c:v>
                </c:pt>
                <c:pt idx="76">
                  <c:v>292.66998230687437</c:v>
                </c:pt>
                <c:pt idx="77">
                  <c:v>294.54106427373785</c:v>
                </c:pt>
                <c:pt idx="78">
                  <c:v>296.40033492475368</c:v>
                </c:pt>
                <c:pt idx="79">
                  <c:v>298.24801515434461</c:v>
                </c:pt>
                <c:pt idx="80">
                  <c:v>300.08431905633819</c:v>
                </c:pt>
                <c:pt idx="81">
                  <c:v>301.90945421352109</c:v>
                </c:pt>
                <c:pt idx="82">
                  <c:v>303.72362197153217</c:v>
                </c:pt>
                <c:pt idx="83">
                  <c:v>304.29609435466989</c:v>
                </c:pt>
                <c:pt idx="84">
                  <c:v>304.29609435466989</c:v>
                </c:pt>
                <c:pt idx="85">
                  <c:v>306.09611732184084</c:v>
                </c:pt>
                <c:pt idx="86">
                  <c:v>307.88561681167596</c:v>
                </c:pt>
                <c:pt idx="87">
                  <c:v>308.73697779097688</c:v>
                </c:pt>
                <c:pt idx="88">
                  <c:v>308.73697779097688</c:v>
                </c:pt>
                <c:pt idx="89">
                  <c:v>310.5112581783568</c:v>
                </c:pt>
                <c:pt idx="90">
                  <c:v>312.27545765798845</c:v>
                </c:pt>
                <c:pt idx="91">
                  <c:v>313.45261738180801</c:v>
                </c:pt>
                <c:pt idx="92">
                  <c:v>313.45261738180801</c:v>
                </c:pt>
                <c:pt idx="93">
                  <c:v>313.70138919600936</c:v>
                </c:pt>
                <c:pt idx="94">
                  <c:v>313.70138919600936</c:v>
                </c:pt>
                <c:pt idx="95">
                  <c:v>315.44774778639032</c:v>
                </c:pt>
                <c:pt idx="96">
                  <c:v>317.18449139815476</c:v>
                </c:pt>
                <c:pt idx="97">
                  <c:v>318.91177711634623</c:v>
                </c:pt>
                <c:pt idx="98">
                  <c:v>319.03061493139825</c:v>
                </c:pt>
                <c:pt idx="99">
                  <c:v>319.03061493139825</c:v>
                </c:pt>
                <c:pt idx="100">
                  <c:v>319.24750896993089</c:v>
                </c:pt>
                <c:pt idx="101">
                  <c:v>319.24750896993089</c:v>
                </c:pt>
                <c:pt idx="102">
                  <c:v>320.96369262504771</c:v>
                </c:pt>
                <c:pt idx="103">
                  <c:v>322.67074857121167</c:v>
                </c:pt>
                <c:pt idx="104">
                  <c:v>323.54365212673559</c:v>
                </c:pt>
                <c:pt idx="105">
                  <c:v>323.54365212673559</c:v>
                </c:pt>
                <c:pt idx="106">
                  <c:v>325.2371670512245</c:v>
                </c:pt>
                <c:pt idx="107">
                  <c:v>326.92190937822767</c:v>
                </c:pt>
                <c:pt idx="108">
                  <c:v>328.59801404072135</c:v>
                </c:pt>
                <c:pt idx="109">
                  <c:v>330.13051777669102</c:v>
                </c:pt>
                <c:pt idx="110">
                  <c:v>330.13051777669102</c:v>
                </c:pt>
                <c:pt idx="111">
                  <c:v>331.79041391743993</c:v>
                </c:pt>
                <c:pt idx="112">
                  <c:v>333.44204708990452</c:v>
                </c:pt>
                <c:pt idx="113">
                  <c:v>335.08553947836378</c:v>
                </c:pt>
                <c:pt idx="114">
                  <c:v>335.86665241953699</c:v>
                </c:pt>
                <c:pt idx="115">
                  <c:v>335.86665241953699</c:v>
                </c:pt>
                <c:pt idx="116">
                  <c:v>337.49833808110236</c:v>
                </c:pt>
                <c:pt idx="117">
                  <c:v>339.12217298122232</c:v>
                </c:pt>
                <c:pt idx="118">
                  <c:v>340.73826936155274</c:v>
                </c:pt>
                <c:pt idx="119">
                  <c:v>342.34673681445554</c:v>
                </c:pt>
                <c:pt idx="120">
                  <c:v>343.94768236972624</c:v>
                </c:pt>
                <c:pt idx="121">
                  <c:v>345.54121057770533</c:v>
                </c:pt>
                <c:pt idx="122">
                  <c:v>347.12742358895542</c:v>
                </c:pt>
                <c:pt idx="123">
                  <c:v>347.43873748260438</c:v>
                </c:pt>
                <c:pt idx="124">
                  <c:v>347.43873748260438</c:v>
                </c:pt>
                <c:pt idx="125">
                  <c:v>349.01632670049418</c:v>
                </c:pt>
                <c:pt idx="126">
                  <c:v>349.23284521291248</c:v>
                </c:pt>
                <c:pt idx="127">
                  <c:v>349.23284521291248</c:v>
                </c:pt>
                <c:pt idx="128">
                  <c:v>349.45803307336644</c:v>
                </c:pt>
                <c:pt idx="129">
                  <c:v>349.45803307336644</c:v>
                </c:pt>
                <c:pt idx="130">
                  <c:v>351.02654725747749</c:v>
                </c:pt>
                <c:pt idx="131">
                  <c:v>351.26028191001905</c:v>
                </c:pt>
                <c:pt idx="132">
                  <c:v>351.26028191001905</c:v>
                </c:pt>
                <c:pt idx="133">
                  <c:v>351.48635899492041</c:v>
                </c:pt>
                <c:pt idx="134">
                  <c:v>59.051370581097345</c:v>
                </c:pt>
                <c:pt idx="135">
                  <c:v>59.051370581097345</c:v>
                </c:pt>
                <c:pt idx="136">
                  <c:v>59.051370581097345</c:v>
                </c:pt>
                <c:pt idx="137">
                  <c:v>59.051370581097345</c:v>
                </c:pt>
                <c:pt idx="138">
                  <c:v>59.051370581097345</c:v>
                </c:pt>
                <c:pt idx="139">
                  <c:v>59.051370581097345</c:v>
                </c:pt>
                <c:pt idx="140">
                  <c:v>59.051370581097345</c:v>
                </c:pt>
                <c:pt idx="141">
                  <c:v>59.051370581097345</c:v>
                </c:pt>
                <c:pt idx="142">
                  <c:v>59.051370581097345</c:v>
                </c:pt>
                <c:pt idx="143">
                  <c:v>59.051370581097345</c:v>
                </c:pt>
                <c:pt idx="144">
                  <c:v>60.064164220490817</c:v>
                </c:pt>
                <c:pt idx="145">
                  <c:v>60.064164220490817</c:v>
                </c:pt>
                <c:pt idx="146">
                  <c:v>68.603380554503943</c:v>
                </c:pt>
                <c:pt idx="147">
                  <c:v>74.296137931295519</c:v>
                </c:pt>
                <c:pt idx="148">
                  <c:v>74.296137931295519</c:v>
                </c:pt>
                <c:pt idx="149">
                  <c:v>78.720692168616566</c:v>
                </c:pt>
                <c:pt idx="150">
                  <c:v>78.720692168616566</c:v>
                </c:pt>
                <c:pt idx="151">
                  <c:v>80.447791265553647</c:v>
                </c:pt>
                <c:pt idx="152">
                  <c:v>80.447791265553647</c:v>
                </c:pt>
                <c:pt idx="153">
                  <c:v>83.834592666190545</c:v>
                </c:pt>
                <c:pt idx="154">
                  <c:v>83.834592666190545</c:v>
                </c:pt>
                <c:pt idx="155">
                  <c:v>90.14964740644352</c:v>
                </c:pt>
                <c:pt idx="156">
                  <c:v>92.911731613968371</c:v>
                </c:pt>
                <c:pt idx="157">
                  <c:v>92.911731613968371</c:v>
                </c:pt>
                <c:pt idx="158">
                  <c:v>94.997964017688773</c:v>
                </c:pt>
                <c:pt idx="159">
                  <c:v>94.997964017688773</c:v>
                </c:pt>
                <c:pt idx="160">
                  <c:v>100.61477608933039</c:v>
                </c:pt>
                <c:pt idx="161">
                  <c:v>105.753570679699</c:v>
                </c:pt>
                <c:pt idx="162">
                  <c:v>105.753570679699</c:v>
                </c:pt>
                <c:pt idx="163">
                  <c:v>110.82661102599002</c:v>
                </c:pt>
                <c:pt idx="164">
                  <c:v>115.67738634454918</c:v>
                </c:pt>
                <c:pt idx="165">
                  <c:v>120.3327790400691</c:v>
                </c:pt>
                <c:pt idx="166">
                  <c:v>124.81465343262423</c:v>
                </c:pt>
                <c:pt idx="167">
                  <c:v>129.14107677848321</c:v>
                </c:pt>
                <c:pt idx="168">
                  <c:v>133.32718294296214</c:v>
                </c:pt>
                <c:pt idx="169">
                  <c:v>137.38579879851517</c:v>
                </c:pt>
                <c:pt idx="170">
                  <c:v>141.32790846646705</c:v>
                </c:pt>
                <c:pt idx="171">
                  <c:v>145.16300393525236</c:v>
                </c:pt>
                <c:pt idx="172">
                  <c:v>146.69443413949315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046-495A-8123-F780D768062B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Sheet1!$U$5:$U$177</c:f>
              <c:numCache>
                <c:formatCode>0.00</c:formatCode>
                <c:ptCount val="173"/>
                <c:pt idx="0">
                  <c:v>153.02374099617356</c:v>
                </c:pt>
                <c:pt idx="1">
                  <c:v>156.57261991952493</c:v>
                </c:pt>
                <c:pt idx="2">
                  <c:v>160.04282335820002</c:v>
                </c:pt>
                <c:pt idx="3">
                  <c:v>163.43936278774467</c:v>
                </c:pt>
                <c:pt idx="4">
                  <c:v>163.81606054494173</c:v>
                </c:pt>
                <c:pt idx="5">
                  <c:v>163.81606054494173</c:v>
                </c:pt>
                <c:pt idx="6">
                  <c:v>167.13593776463523</c:v>
                </c:pt>
                <c:pt idx="7">
                  <c:v>170.39114323363179</c:v>
                </c:pt>
                <c:pt idx="8">
                  <c:v>173.5853153134332</c:v>
                </c:pt>
                <c:pt idx="9">
                  <c:v>176.72176349409833</c:v>
                </c:pt>
                <c:pt idx="10">
                  <c:v>178.4774920388115</c:v>
                </c:pt>
                <c:pt idx="11">
                  <c:v>178.4774920388115</c:v>
                </c:pt>
                <c:pt idx="12">
                  <c:v>178.89561505096771</c:v>
                </c:pt>
                <c:pt idx="13">
                  <c:v>178.89561505096771</c:v>
                </c:pt>
                <c:pt idx="14">
                  <c:v>181.94054271784512</c:v>
                </c:pt>
                <c:pt idx="15">
                  <c:v>184.93534298360612</c:v>
                </c:pt>
                <c:pt idx="16">
                  <c:v>187.88241291952804</c:v>
                </c:pt>
                <c:pt idx="17">
                  <c:v>190.35270571353598</c:v>
                </c:pt>
                <c:pt idx="18">
                  <c:v>190.35270571353598</c:v>
                </c:pt>
                <c:pt idx="19">
                  <c:v>191.1464355002835</c:v>
                </c:pt>
                <c:pt idx="20">
                  <c:v>191.1464355002835</c:v>
                </c:pt>
                <c:pt idx="21">
                  <c:v>193.99917475201806</c:v>
                </c:pt>
                <c:pt idx="22">
                  <c:v>196.8105683251386</c:v>
                </c:pt>
                <c:pt idx="23">
                  <c:v>199.58236346046223</c:v>
                </c:pt>
                <c:pt idx="24">
                  <c:v>202.31618769753459</c:v>
                </c:pt>
                <c:pt idx="25">
                  <c:v>203.68714087164179</c:v>
                </c:pt>
                <c:pt idx="26">
                  <c:v>203.68714087164179</c:v>
                </c:pt>
                <c:pt idx="27">
                  <c:v>206.36659457495549</c:v>
                </c:pt>
                <c:pt idx="28">
                  <c:v>209.01170148215158</c:v>
                </c:pt>
                <c:pt idx="29">
                  <c:v>211.6237495095105</c:v>
                </c:pt>
                <c:pt idx="30">
                  <c:v>214.20394804126289</c:v>
                </c:pt>
                <c:pt idx="31">
                  <c:v>216.753434474437</c:v>
                </c:pt>
                <c:pt idx="32">
                  <c:v>219.27328007868186</c:v>
                </c:pt>
                <c:pt idx="33">
                  <c:v>221.7644952567116</c:v>
                </c:pt>
                <c:pt idx="34">
                  <c:v>222.61009320438293</c:v>
                </c:pt>
                <c:pt idx="35">
                  <c:v>222.61009320438293</c:v>
                </c:pt>
                <c:pt idx="36">
                  <c:v>225.06437656027231</c:v>
                </c:pt>
                <c:pt idx="37">
                  <c:v>227.49218359421505</c:v>
                </c:pt>
                <c:pt idx="38">
                  <c:v>229.89435312000171</c:v>
                </c:pt>
                <c:pt idx="39">
                  <c:v>232.27168057355601</c:v>
                </c:pt>
                <c:pt idx="40">
                  <c:v>234.62492108994738</c:v>
                </c:pt>
                <c:pt idx="41">
                  <c:v>236.95479230533414</c:v>
                </c:pt>
                <c:pt idx="42">
                  <c:v>239.26197691330739</c:v>
                </c:pt>
                <c:pt idx="43">
                  <c:v>241.54712500144572</c:v>
                </c:pt>
                <c:pt idx="44">
                  <c:v>243.8108561907448</c:v>
                </c:pt>
                <c:pt idx="45">
                  <c:v>245.15682098702464</c:v>
                </c:pt>
                <c:pt idx="46">
                  <c:v>245.15682098702464</c:v>
                </c:pt>
                <c:pt idx="47">
                  <c:v>247.38752368796622</c:v>
                </c:pt>
                <c:pt idx="48">
                  <c:v>249.59829101270716</c:v>
                </c:pt>
                <c:pt idx="49">
                  <c:v>251.78964807248144</c:v>
                </c:pt>
                <c:pt idx="50">
                  <c:v>253.96209732254152</c:v>
                </c:pt>
                <c:pt idx="51">
                  <c:v>255.10082624026143</c:v>
                </c:pt>
                <c:pt idx="52">
                  <c:v>255.10082624026143</c:v>
                </c:pt>
                <c:pt idx="53">
                  <c:v>257.24531394850334</c:v>
                </c:pt>
                <c:pt idx="54">
                  <c:v>259.37207164315907</c:v>
                </c:pt>
                <c:pt idx="55">
                  <c:v>261.4815319453059</c:v>
                </c:pt>
                <c:pt idx="56">
                  <c:v>263.57411016346811</c:v>
                </c:pt>
                <c:pt idx="57">
                  <c:v>265.65020524830021</c:v>
                </c:pt>
                <c:pt idx="58">
                  <c:v>267.7102006806316</c:v>
                </c:pt>
                <c:pt idx="59">
                  <c:v>269.75446529847108</c:v>
                </c:pt>
                <c:pt idx="60">
                  <c:v>271.78335406802239</c:v>
                </c:pt>
                <c:pt idx="61">
                  <c:v>273.79720880327471</c:v>
                </c:pt>
                <c:pt idx="62">
                  <c:v>275.7963588382994</c:v>
                </c:pt>
                <c:pt idx="63">
                  <c:v>277.78112165599737</c:v>
                </c:pt>
                <c:pt idx="64">
                  <c:v>279.75180347669613</c:v>
                </c:pt>
                <c:pt idx="65">
                  <c:v>281.70869980968638</c:v>
                </c:pt>
                <c:pt idx="66">
                  <c:v>282.30674555961997</c:v>
                </c:pt>
                <c:pt idx="67">
                  <c:v>282.30674555961997</c:v>
                </c:pt>
                <c:pt idx="68">
                  <c:v>284.24605289865332</c:v>
                </c:pt>
                <c:pt idx="69">
                  <c:v>286.17221840783924</c:v>
                </c:pt>
                <c:pt idx="70">
                  <c:v>288.08550568965467</c:v>
                </c:pt>
                <c:pt idx="71">
                  <c:v>289.98616965031982</c:v>
                </c:pt>
                <c:pt idx="72">
                  <c:v>291.8744568962212</c:v>
                </c:pt>
                <c:pt idx="73">
                  <c:v>292.15627127354992</c:v>
                </c:pt>
                <c:pt idx="74">
                  <c:v>292.15627127354992</c:v>
                </c:pt>
                <c:pt idx="75">
                  <c:v>294.03062229037317</c:v>
                </c:pt>
                <c:pt idx="76">
                  <c:v>295.89310036643991</c:v>
                </c:pt>
                <c:pt idx="77">
                  <c:v>297.74392830831005</c:v>
                </c:pt>
                <c:pt idx="78">
                  <c:v>299.58332203990273</c:v>
                </c:pt>
                <c:pt idx="79">
                  <c:v>301.41149089652185</c:v>
                </c:pt>
                <c:pt idx="80">
                  <c:v>303.22863790292644</c:v>
                </c:pt>
                <c:pt idx="81">
                  <c:v>305.03496003649167</c:v>
                </c:pt>
                <c:pt idx="82">
                  <c:v>306.83064847642595</c:v>
                </c:pt>
                <c:pt idx="83">
                  <c:v>307.39733463461272</c:v>
                </c:pt>
                <c:pt idx="84">
                  <c:v>307.39733463461272</c:v>
                </c:pt>
                <c:pt idx="85">
                  <c:v>309.17930289795282</c:v>
                </c:pt>
                <c:pt idx="86">
                  <c:v>310.95105939755865</c:v>
                </c:pt>
                <c:pt idx="87">
                  <c:v>311.79405022620949</c:v>
                </c:pt>
                <c:pt idx="88">
                  <c:v>311.79405022620949</c:v>
                </c:pt>
                <c:pt idx="89">
                  <c:v>313.55103214064542</c:v>
                </c:pt>
                <c:pt idx="90">
                  <c:v>315.2982235225312</c:v>
                </c:pt>
                <c:pt idx="91">
                  <c:v>316.46413958687964</c:v>
                </c:pt>
                <c:pt idx="92">
                  <c:v>316.46413958687964</c:v>
                </c:pt>
                <c:pt idx="93">
                  <c:v>316.71054590029684</c:v>
                </c:pt>
                <c:pt idx="94">
                  <c:v>316.71054590029684</c:v>
                </c:pt>
                <c:pt idx="95">
                  <c:v>318.44040240595103</c:v>
                </c:pt>
                <c:pt idx="96">
                  <c:v>320.16091248693061</c:v>
                </c:pt>
                <c:pt idx="97">
                  <c:v>321.87222602216559</c:v>
                </c:pt>
                <c:pt idx="98">
                  <c:v>321.98997121721669</c:v>
                </c:pt>
                <c:pt idx="99">
                  <c:v>321.98997121721669</c:v>
                </c:pt>
                <c:pt idx="100">
                  <c:v>322.20487315443268</c:v>
                </c:pt>
                <c:pt idx="101">
                  <c:v>322.20487315443268</c:v>
                </c:pt>
                <c:pt idx="102">
                  <c:v>323.90538785957858</c:v>
                </c:pt>
                <c:pt idx="103">
                  <c:v>325.59702130772638</c:v>
                </c:pt>
                <c:pt idx="104">
                  <c:v>326.46210060658501</c:v>
                </c:pt>
                <c:pt idx="105">
                  <c:v>326.46210060658501</c:v>
                </c:pt>
                <c:pt idx="106">
                  <c:v>328.14055392844091</c:v>
                </c:pt>
                <c:pt idx="107">
                  <c:v>329.81046546837177</c:v>
                </c:pt>
                <c:pt idx="108">
                  <c:v>331.47196432347647</c:v>
                </c:pt>
                <c:pt idx="109">
                  <c:v>332.9912417293645</c:v>
                </c:pt>
                <c:pt idx="110">
                  <c:v>332.9912417293645</c:v>
                </c:pt>
                <c:pt idx="111">
                  <c:v>334.6369481519697</c:v>
                </c:pt>
                <c:pt idx="112">
                  <c:v>336.27460068887757</c:v>
                </c:pt>
                <c:pt idx="113">
                  <c:v>337.90431643952707</c:v>
                </c:pt>
                <c:pt idx="114">
                  <c:v>338.67892835023565</c:v>
                </c:pt>
                <c:pt idx="115">
                  <c:v>338.67892835023565</c:v>
                </c:pt>
                <c:pt idx="116">
                  <c:v>340.29712973879759</c:v>
                </c:pt>
                <c:pt idx="117">
                  <c:v>341.90767249136724</c:v>
                </c:pt>
                <c:pt idx="118">
                  <c:v>343.51066433003803</c:v>
                </c:pt>
                <c:pt idx="119">
                  <c:v>345.10621047507107</c:v>
                </c:pt>
                <c:pt idx="120">
                  <c:v>346.69441372549409</c:v>
                </c:pt>
                <c:pt idx="121">
                  <c:v>348.27537453639189</c:v>
                </c:pt>
                <c:pt idx="122">
                  <c:v>349.84919109305378</c:v>
                </c:pt>
                <c:pt idx="123">
                  <c:v>350.15808516220795</c:v>
                </c:pt>
                <c:pt idx="124">
                  <c:v>350.15808516220795</c:v>
                </c:pt>
                <c:pt idx="125">
                  <c:v>351.72347747124314</c:v>
                </c:pt>
                <c:pt idx="126">
                  <c:v>351.93833050189926</c:v>
                </c:pt>
                <c:pt idx="127">
                  <c:v>351.93833050189926</c:v>
                </c:pt>
                <c:pt idx="128">
                  <c:v>352.16178835936199</c:v>
                </c:pt>
                <c:pt idx="129">
                  <c:v>352.16178835936199</c:v>
                </c:pt>
                <c:pt idx="130">
                  <c:v>353.71831332355987</c:v>
                </c:pt>
                <c:pt idx="131">
                  <c:v>353.95027044553035</c:v>
                </c:pt>
                <c:pt idx="132">
                  <c:v>353.95027044553035</c:v>
                </c:pt>
                <c:pt idx="133">
                  <c:v>354.17463045856925</c:v>
                </c:pt>
                <c:pt idx="134">
                  <c:v>354.17463045856925</c:v>
                </c:pt>
                <c:pt idx="135">
                  <c:v>355.72234799132889</c:v>
                </c:pt>
                <c:pt idx="136">
                  <c:v>357.26336064654612</c:v>
                </c:pt>
                <c:pt idx="137">
                  <c:v>358.79775481524979</c:v>
                </c:pt>
                <c:pt idx="138">
                  <c:v>360.32561504903327</c:v>
                </c:pt>
                <c:pt idx="139">
                  <c:v>361.84702411442339</c:v>
                </c:pt>
                <c:pt idx="140">
                  <c:v>363.36206304520027</c:v>
                </c:pt>
                <c:pt idx="141">
                  <c:v>364.87081119276189</c:v>
                </c:pt>
                <c:pt idx="142">
                  <c:v>366.11714994583917</c:v>
                </c:pt>
                <c:pt idx="143">
                  <c:v>366.11714994583917</c:v>
                </c:pt>
                <c:pt idx="144">
                  <c:v>366.2818681568391</c:v>
                </c:pt>
                <c:pt idx="145">
                  <c:v>86.121567638217087</c:v>
                </c:pt>
                <c:pt idx="146">
                  <c:v>86.121567638217087</c:v>
                </c:pt>
                <c:pt idx="147">
                  <c:v>86.121567638217087</c:v>
                </c:pt>
                <c:pt idx="148">
                  <c:v>86.121567638217087</c:v>
                </c:pt>
                <c:pt idx="149">
                  <c:v>89.966414158084575</c:v>
                </c:pt>
                <c:pt idx="150">
                  <c:v>89.966414158084575</c:v>
                </c:pt>
                <c:pt idx="151">
                  <c:v>91.48144850440444</c:v>
                </c:pt>
                <c:pt idx="152">
                  <c:v>91.48144850440444</c:v>
                </c:pt>
                <c:pt idx="153">
                  <c:v>94.473526601180723</c:v>
                </c:pt>
                <c:pt idx="154">
                  <c:v>94.473526601180723</c:v>
                </c:pt>
                <c:pt idx="155">
                  <c:v>100.11976442473284</c:v>
                </c:pt>
                <c:pt idx="156">
                  <c:v>102.61383031767208</c:v>
                </c:pt>
                <c:pt idx="157">
                  <c:v>102.61383031767208</c:v>
                </c:pt>
                <c:pt idx="158">
                  <c:v>104.5065618440488</c:v>
                </c:pt>
                <c:pt idx="159">
                  <c:v>104.5065618440488</c:v>
                </c:pt>
                <c:pt idx="160">
                  <c:v>109.63731786423817</c:v>
                </c:pt>
                <c:pt idx="161">
                  <c:v>114.37143879686046</c:v>
                </c:pt>
                <c:pt idx="162">
                  <c:v>114.37143879686046</c:v>
                </c:pt>
                <c:pt idx="163">
                  <c:v>119.07789892530015</c:v>
                </c:pt>
                <c:pt idx="164">
                  <c:v>123.60528310903219</c:v>
                </c:pt>
                <c:pt idx="165">
                  <c:v>127.97259867824829</c:v>
                </c:pt>
                <c:pt idx="166">
                  <c:v>132.19571102143971</c:v>
                </c:pt>
                <c:pt idx="167">
                  <c:v>136.28802593208252</c:v>
                </c:pt>
                <c:pt idx="168">
                  <c:v>140.26099248352693</c:v>
                </c:pt>
                <c:pt idx="169">
                  <c:v>144.1244809616465</c:v>
                </c:pt>
                <c:pt idx="170">
                  <c:v>147.88707182328011</c:v>
                </c:pt>
                <c:pt idx="171">
                  <c:v>151.55628001658002</c:v>
                </c:pt>
                <c:pt idx="172">
                  <c:v>153.02374099617356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046-495A-8123-F780D768062B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Sheet1!$V$5:$V$177</c:f>
              <c:numCache>
                <c:formatCode>0.00</c:formatCode>
                <c:ptCount val="173"/>
                <c:pt idx="0">
                  <c:v>192.40417156600327</c:v>
                </c:pt>
                <c:pt idx="1">
                  <c:v>195.23853419855422</c:v>
                </c:pt>
                <c:pt idx="2">
                  <c:v>198.03233381445574</c:v>
                </c:pt>
                <c:pt idx="3">
                  <c:v>200.78726362994249</c:v>
                </c:pt>
                <c:pt idx="4">
                  <c:v>201.0940118949344</c:v>
                </c:pt>
                <c:pt idx="5">
                  <c:v>201.0940118949344</c:v>
                </c:pt>
                <c:pt idx="6">
                  <c:v>203.80756026212575</c:v>
                </c:pt>
                <c:pt idx="7">
                  <c:v>206.48545135190523</c:v>
                </c:pt>
                <c:pt idx="8">
                  <c:v>209.12905493976686</c:v>
                </c:pt>
                <c:pt idx="9">
                  <c:v>211.73965528450267</c:v>
                </c:pt>
                <c:pt idx="10">
                  <c:v>213.20721163225232</c:v>
                </c:pt>
                <c:pt idx="11">
                  <c:v>213.20721163225232</c:v>
                </c:pt>
                <c:pt idx="12">
                  <c:v>213.5573482978285</c:v>
                </c:pt>
                <c:pt idx="13">
                  <c:v>213.5573482978285</c:v>
                </c:pt>
                <c:pt idx="14">
                  <c:v>216.11446275527243</c:v>
                </c:pt>
                <c:pt idx="15">
                  <c:v>218.64167263355822</c:v>
                </c:pt>
                <c:pt idx="16">
                  <c:v>221.14000319254777</c:v>
                </c:pt>
                <c:pt idx="17">
                  <c:v>223.24258666302904</c:v>
                </c:pt>
                <c:pt idx="18">
                  <c:v>223.24258666302904</c:v>
                </c:pt>
                <c:pt idx="19">
                  <c:v>223.91976181659365</c:v>
                </c:pt>
                <c:pt idx="20">
                  <c:v>223.91976181659365</c:v>
                </c:pt>
                <c:pt idx="21">
                  <c:v>226.35984567056065</c:v>
                </c:pt>
                <c:pt idx="22">
                  <c:v>228.77390526893583</c:v>
                </c:pt>
                <c:pt idx="23">
                  <c:v>231.16275593615859</c:v>
                </c:pt>
                <c:pt idx="24">
                  <c:v>233.52717129276419</c:v>
                </c:pt>
                <c:pt idx="25">
                  <c:v>234.71589482606419</c:v>
                </c:pt>
                <c:pt idx="26">
                  <c:v>234.71589482606419</c:v>
                </c:pt>
                <c:pt idx="27">
                  <c:v>237.04487187872263</c:v>
                </c:pt>
                <c:pt idx="28">
                  <c:v>239.35118818171767</c:v>
                </c:pt>
                <c:pt idx="29">
                  <c:v>241.63549259990765</c:v>
                </c:pt>
                <c:pt idx="30">
                  <c:v>243.89840361101182</c:v>
                </c:pt>
                <c:pt idx="31">
                  <c:v>246.14051126135254</c:v>
                </c:pt>
                <c:pt idx="32">
                  <c:v>248.36237896267627</c:v>
                </c:pt>
                <c:pt idx="33">
                  <c:v>250.5645451455573</c:v>
                </c:pt>
                <c:pt idx="34">
                  <c:v>251.31325775613197</c:v>
                </c:pt>
                <c:pt idx="35">
                  <c:v>251.31325775613197</c:v>
                </c:pt>
                <c:pt idx="36">
                  <c:v>253.48978978254732</c:v>
                </c:pt>
                <c:pt idx="37">
                  <c:v>255.64779194039605</c:v>
                </c:pt>
                <c:pt idx="38">
                  <c:v>257.78772958385747</c:v>
                </c:pt>
                <c:pt idx="39">
                  <c:v>259.91004890923324</c:v>
                </c:pt>
                <c:pt idx="40">
                  <c:v>262.01517804127303</c:v>
                </c:pt>
                <c:pt idx="41">
                  <c:v>264.10352804156179</c:v>
                </c:pt>
                <c:pt idx="42">
                  <c:v>266.17549384569577</c:v>
                </c:pt>
                <c:pt idx="43">
                  <c:v>268.2314551352992</c:v>
                </c:pt>
                <c:pt idx="44">
                  <c:v>270.2717771503344</c:v>
                </c:pt>
                <c:pt idx="45">
                  <c:v>271.48658678468814</c:v>
                </c:pt>
                <c:pt idx="46">
                  <c:v>271.48658678468814</c:v>
                </c:pt>
                <c:pt idx="47">
                  <c:v>273.5026266857414</c:v>
                </c:pt>
                <c:pt idx="48">
                  <c:v>275.50391431702025</c:v>
                </c:pt>
                <c:pt idx="49">
                  <c:v>277.49076886267773</c:v>
                </c:pt>
                <c:pt idx="50">
                  <c:v>279.46349816031437</c:v>
                </c:pt>
                <c:pt idx="51">
                  <c:v>280.49871920563209</c:v>
                </c:pt>
                <c:pt idx="52">
                  <c:v>280.49871920563209</c:v>
                </c:pt>
                <c:pt idx="53">
                  <c:v>282.45044074315064</c:v>
                </c:pt>
                <c:pt idx="54">
                  <c:v>284.38876819593287</c:v>
                </c:pt>
                <c:pt idx="55">
                  <c:v>286.31397359542206</c:v>
                </c:pt>
                <c:pt idx="56">
                  <c:v>288.22631988768831</c:v>
                </c:pt>
                <c:pt idx="57">
                  <c:v>290.12606135264724</c:v>
                </c:pt>
                <c:pt idx="58">
                  <c:v>292.01344399873102</c:v>
                </c:pt>
                <c:pt idx="59">
                  <c:v>293.88870593474667</c:v>
                </c:pt>
                <c:pt idx="60">
                  <c:v>295.75207772051237</c:v>
                </c:pt>
                <c:pt idx="61">
                  <c:v>297.60378269773389</c:v>
                </c:pt>
                <c:pt idx="62">
                  <c:v>299.44403730246495</c:v>
                </c:pt>
                <c:pt idx="63">
                  <c:v>301.27305136038973</c:v>
                </c:pt>
                <c:pt idx="64">
                  <c:v>303.09102836606701</c:v>
                </c:pt>
                <c:pt idx="65">
                  <c:v>304.8981657471885</c:v>
                </c:pt>
                <c:pt idx="66">
                  <c:v>305.45081194195575</c:v>
                </c:pt>
                <c:pt idx="67">
                  <c:v>305.45081194195575</c:v>
                </c:pt>
                <c:pt idx="68">
                  <c:v>307.24406994440108</c:v>
                </c:pt>
                <c:pt idx="69">
                  <c:v>309.02692199224327</c:v>
                </c:pt>
                <c:pt idx="70">
                  <c:v>310.79954716183227</c:v>
                </c:pt>
                <c:pt idx="71">
                  <c:v>312.562119451478</c:v>
                </c:pt>
                <c:pt idx="72">
                  <c:v>314.3148079807886</c:v>
                </c:pt>
                <c:pt idx="73">
                  <c:v>314.57651974042818</c:v>
                </c:pt>
                <c:pt idx="74">
                  <c:v>314.57651974042818</c:v>
                </c:pt>
                <c:pt idx="75">
                  <c:v>316.31804686422811</c:v>
                </c:pt>
                <c:pt idx="76">
                  <c:v>318.05003815752013</c:v>
                </c:pt>
                <c:pt idx="77">
                  <c:v>319.77264856769727</c:v>
                </c:pt>
                <c:pt idx="78">
                  <c:v>321.48602889083691</c:v>
                </c:pt>
                <c:pt idx="79">
                  <c:v>323.19032592576161</c:v>
                </c:pt>
                <c:pt idx="80">
                  <c:v>324.88568262082589</c:v>
                </c:pt>
                <c:pt idx="81">
                  <c:v>326.57223821384451</c:v>
                </c:pt>
                <c:pt idx="82">
                  <c:v>328.25012836554993</c:v>
                </c:pt>
                <c:pt idx="83">
                  <c:v>328.77989790739946</c:v>
                </c:pt>
                <c:pt idx="84">
                  <c:v>328.77989790739946</c:v>
                </c:pt>
                <c:pt idx="85">
                  <c:v>330.44657853880102</c:v>
                </c:pt>
                <c:pt idx="86">
                  <c:v>332.10489497747545</c:v>
                </c:pt>
                <c:pt idx="87">
                  <c:v>332.89432209636738</c:v>
                </c:pt>
                <c:pt idx="88">
                  <c:v>332.89432209636738</c:v>
                </c:pt>
                <c:pt idx="89">
                  <c:v>334.54050529644388</c:v>
                </c:pt>
                <c:pt idx="90">
                  <c:v>336.17862764310286</c:v>
                </c:pt>
                <c:pt idx="91">
                  <c:v>337.2723700097593</c:v>
                </c:pt>
                <c:pt idx="92">
                  <c:v>337.2723700097593</c:v>
                </c:pt>
                <c:pt idx="93">
                  <c:v>337.50358488762754</c:v>
                </c:pt>
                <c:pt idx="94">
                  <c:v>337.50358488762754</c:v>
                </c:pt>
                <c:pt idx="95">
                  <c:v>339.12739466460096</c:v>
                </c:pt>
                <c:pt idx="96">
                  <c:v>340.7434662792524</c:v>
                </c:pt>
                <c:pt idx="97">
                  <c:v>342.35190931554627</c:v>
                </c:pt>
                <c:pt idx="98">
                  <c:v>342.4626132762524</c:v>
                </c:pt>
                <c:pt idx="99">
                  <c:v>342.4626132762524</c:v>
                </c:pt>
                <c:pt idx="100">
                  <c:v>342.66467604934132</c:v>
                </c:pt>
                <c:pt idx="101">
                  <c:v>342.66467604934132</c:v>
                </c:pt>
                <c:pt idx="102">
                  <c:v>344.26414308202362</c:v>
                </c:pt>
                <c:pt idx="103">
                  <c:v>345.85621320427373</c:v>
                </c:pt>
                <c:pt idx="104">
                  <c:v>346.67074156899952</c:v>
                </c:pt>
                <c:pt idx="105">
                  <c:v>346.67074156899952</c:v>
                </c:pt>
                <c:pt idx="106">
                  <c:v>348.25180984454346</c:v>
                </c:pt>
                <c:pt idx="107">
                  <c:v>349.82573241544145</c:v>
                </c:pt>
                <c:pt idx="108">
                  <c:v>351.39260530068077</c:v>
                </c:pt>
                <c:pt idx="109">
                  <c:v>352.82611439064431</c:v>
                </c:pt>
                <c:pt idx="110">
                  <c:v>352.82611439064431</c:v>
                </c:pt>
                <c:pt idx="111">
                  <c:v>354.37972147965809</c:v>
                </c:pt>
                <c:pt idx="112">
                  <c:v>355.92654719197338</c:v>
                </c:pt>
                <c:pt idx="113">
                  <c:v>357.46667956048719</c:v>
                </c:pt>
                <c:pt idx="114">
                  <c:v>358.19898999857611</c:v>
                </c:pt>
                <c:pt idx="115">
                  <c:v>358.19898999857611</c:v>
                </c:pt>
                <c:pt idx="116">
                  <c:v>359.72939334449728</c:v>
                </c:pt>
                <c:pt idx="117">
                  <c:v>361.2533133910332</c:v>
                </c:pt>
                <c:pt idx="118">
                  <c:v>362.77083184291433</c:v>
                </c:pt>
                <c:pt idx="119">
                  <c:v>364.2820287030367</c:v>
                </c:pt>
                <c:pt idx="120">
                  <c:v>365.78698232167869</c:v>
                </c:pt>
                <c:pt idx="121">
                  <c:v>367.28576944390329</c:v>
                </c:pt>
                <c:pt idx="122">
                  <c:v>368.77846525522619</c:v>
                </c:pt>
                <c:pt idx="123">
                  <c:v>369.07151682566899</c:v>
                </c:pt>
                <c:pt idx="124">
                  <c:v>369.07151682566899</c:v>
                </c:pt>
                <c:pt idx="125">
                  <c:v>370.55701927233827</c:v>
                </c:pt>
                <c:pt idx="126">
                  <c:v>370.76095857573796</c:v>
                </c:pt>
                <c:pt idx="127">
                  <c:v>370.76095857573796</c:v>
                </c:pt>
                <c:pt idx="128">
                  <c:v>370.9730786836156</c:v>
                </c:pt>
                <c:pt idx="129">
                  <c:v>370.9730786836156</c:v>
                </c:pt>
                <c:pt idx="130">
                  <c:v>372.45099692174279</c:v>
                </c:pt>
                <c:pt idx="131">
                  <c:v>372.67129467668968</c:v>
                </c:pt>
                <c:pt idx="132">
                  <c:v>372.67129467668968</c:v>
                </c:pt>
                <c:pt idx="133">
                  <c:v>372.88439064675271</c:v>
                </c:pt>
                <c:pt idx="134">
                  <c:v>372.88439064675271</c:v>
                </c:pt>
                <c:pt idx="135">
                  <c:v>374.35476327676139</c:v>
                </c:pt>
                <c:pt idx="136">
                  <c:v>375.81938319889787</c:v>
                </c:pt>
                <c:pt idx="137">
                  <c:v>377.27831741037022</c:v>
                </c:pt>
                <c:pt idx="138">
                  <c:v>378.73163161795719</c:v>
                </c:pt>
                <c:pt idx="139">
                  <c:v>380.17939027253965</c:v>
                </c:pt>
                <c:pt idx="140">
                  <c:v>381.62165660245228</c:v>
                </c:pt>
                <c:pt idx="141">
                  <c:v>383.05849264570548</c:v>
                </c:pt>
                <c:pt idx="142">
                  <c:v>384.24584241342154</c:v>
                </c:pt>
                <c:pt idx="143">
                  <c:v>384.24584241342154</c:v>
                </c:pt>
                <c:pt idx="144">
                  <c:v>384.40279248205258</c:v>
                </c:pt>
                <c:pt idx="145">
                  <c:v>384.40279248205258</c:v>
                </c:pt>
                <c:pt idx="146">
                  <c:v>385.82927165781496</c:v>
                </c:pt>
                <c:pt idx="147">
                  <c:v>386.8820481180278</c:v>
                </c:pt>
                <c:pt idx="148">
                  <c:v>386.8820481180278</c:v>
                </c:pt>
                <c:pt idx="149">
                  <c:v>387.75604498189318</c:v>
                </c:pt>
                <c:pt idx="150">
                  <c:v>148.22940109168627</c:v>
                </c:pt>
                <c:pt idx="151">
                  <c:v>148.22940109168627</c:v>
                </c:pt>
                <c:pt idx="152">
                  <c:v>148.22940109168627</c:v>
                </c:pt>
                <c:pt idx="153">
                  <c:v>150.09446077720526</c:v>
                </c:pt>
                <c:pt idx="154">
                  <c:v>150.09446077720526</c:v>
                </c:pt>
                <c:pt idx="155">
                  <c:v>153.7109858012758</c:v>
                </c:pt>
                <c:pt idx="156">
                  <c:v>155.34702475425789</c:v>
                </c:pt>
                <c:pt idx="157">
                  <c:v>155.34702475425789</c:v>
                </c:pt>
                <c:pt idx="158">
                  <c:v>156.6037081170175</c:v>
                </c:pt>
                <c:pt idx="159">
                  <c:v>156.6037081170175</c:v>
                </c:pt>
                <c:pt idx="160">
                  <c:v>160.07323760079328</c:v>
                </c:pt>
                <c:pt idx="161">
                  <c:v>163.35215315385352</c:v>
                </c:pt>
                <c:pt idx="162">
                  <c:v>163.35215315385352</c:v>
                </c:pt>
                <c:pt idx="163">
                  <c:v>166.68127051351635</c:v>
                </c:pt>
                <c:pt idx="164">
                  <c:v>169.94518510390347</c:v>
                </c:pt>
                <c:pt idx="165">
                  <c:v>173.14758427422549</c:v>
                </c:pt>
                <c:pt idx="166">
                  <c:v>176.29182040015363</c:v>
                </c:pt>
                <c:pt idx="167">
                  <c:v>179.38095199881178</c:v>
                </c:pt>
                <c:pt idx="168">
                  <c:v>182.41777857434843</c:v>
                </c:pt>
                <c:pt idx="169">
                  <c:v>185.4048703243796</c:v>
                </c:pt>
                <c:pt idx="170">
                  <c:v>188.34459360438254</c:v>
                </c:pt>
                <c:pt idx="171">
                  <c:v>191.23913286772668</c:v>
                </c:pt>
                <c:pt idx="172">
                  <c:v>192.40417156600327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046-495A-8123-F780D768062B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Sheet1!$W$5:$W$177</c:f>
              <c:numCache>
                <c:formatCode>0.00</c:formatCode>
                <c:ptCount val="173"/>
                <c:pt idx="0">
                  <c:v>157.72953783802487</c:v>
                </c:pt>
                <c:pt idx="1">
                  <c:v>161.17483397415651</c:v>
                </c:pt>
                <c:pt idx="2">
                  <c:v>164.54800851604651</c:v>
                </c:pt>
                <c:pt idx="3">
                  <c:v>167.85340957691898</c:v>
                </c:pt>
                <c:pt idx="4">
                  <c:v>168.22022319149656</c:v>
                </c:pt>
                <c:pt idx="5">
                  <c:v>168.22022319149656</c:v>
                </c:pt>
                <c:pt idx="6">
                  <c:v>171.45484388198813</c:v>
                </c:pt>
                <c:pt idx="7">
                  <c:v>174.62956075818585</c:v>
                </c:pt>
                <c:pt idx="8">
                  <c:v>177.74758364207634</c:v>
                </c:pt>
                <c:pt idx="9">
                  <c:v>180.81184554834044</c:v>
                </c:pt>
                <c:pt idx="10">
                  <c:v>182.52823606937343</c:v>
                </c:pt>
                <c:pt idx="11">
                  <c:v>182.52823606937343</c:v>
                </c:pt>
                <c:pt idx="12">
                  <c:v>182.93710089152751</c:v>
                </c:pt>
                <c:pt idx="13">
                  <c:v>182.93710089152751</c:v>
                </c:pt>
                <c:pt idx="14">
                  <c:v>185.91584892794083</c:v>
                </c:pt>
                <c:pt idx="15">
                  <c:v>188.84761815441814</c:v>
                </c:pt>
                <c:pt idx="16">
                  <c:v>191.73456360968649</c:v>
                </c:pt>
                <c:pt idx="17">
                  <c:v>194.15585072460968</c:v>
                </c:pt>
                <c:pt idx="18">
                  <c:v>194.15585072460968</c:v>
                </c:pt>
                <c:pt idx="19">
                  <c:v>194.93409553640666</c:v>
                </c:pt>
                <c:pt idx="20">
                  <c:v>194.93409553640666</c:v>
                </c:pt>
                <c:pt idx="21">
                  <c:v>197.73219667670949</c:v>
                </c:pt>
                <c:pt idx="22">
                  <c:v>200.49125068839521</c:v>
                </c:pt>
                <c:pt idx="23">
                  <c:v>203.21284802540646</c:v>
                </c:pt>
                <c:pt idx="24">
                  <c:v>205.89847401716446</c:v>
                </c:pt>
                <c:pt idx="25">
                  <c:v>207.24573133021812</c:v>
                </c:pt>
                <c:pt idx="26">
                  <c:v>207.24573133021812</c:v>
                </c:pt>
                <c:pt idx="27">
                  <c:v>209.87975880155037</c:v>
                </c:pt>
                <c:pt idx="28">
                  <c:v>212.48113599705025</c:v>
                </c:pt>
                <c:pt idx="29">
                  <c:v>215.0510477877217</c:v>
                </c:pt>
                <c:pt idx="30">
                  <c:v>217.59060906803163</c:v>
                </c:pt>
                <c:pt idx="31">
                  <c:v>220.10087040854012</c:v>
                </c:pt>
                <c:pt idx="32">
                  <c:v>222.58282313466367</c:v>
                </c:pt>
                <c:pt idx="33">
                  <c:v>225.03740390121143</c:v>
                </c:pt>
                <c:pt idx="34">
                  <c:v>225.87074931162948</c:v>
                </c:pt>
                <c:pt idx="35">
                  <c:v>225.87074931162948</c:v>
                </c:pt>
                <c:pt idx="36">
                  <c:v>228.28998093345439</c:v>
                </c:pt>
                <c:pt idx="37">
                  <c:v>230.68384294223333</c:v>
                </c:pt>
                <c:pt idx="38">
                  <c:v>233.05311710980604</c:v>
                </c:pt>
                <c:pt idx="39">
                  <c:v>235.39854586338669</c:v>
                </c:pt>
                <c:pt idx="40">
                  <c:v>237.72083500315441</c:v>
                </c:pt>
                <c:pt idx="41">
                  <c:v>240.0206561831647</c:v>
                </c:pt>
                <c:pt idx="42">
                  <c:v>242.29864918029767</c:v>
                </c:pt>
                <c:pt idx="43">
                  <c:v>244.55542397296563</c:v>
                </c:pt>
                <c:pt idx="44">
                  <c:v>246.79156264871975</c:v>
                </c:pt>
                <c:pt idx="45">
                  <c:v>248.12135876340224</c:v>
                </c:pt>
                <c:pt idx="46">
                  <c:v>248.12135876340224</c:v>
                </c:pt>
                <c:pt idx="47">
                  <c:v>250.32564525952384</c:v>
                </c:pt>
                <c:pt idx="48">
                  <c:v>252.51069021844793</c:v>
                </c:pt>
                <c:pt idx="49">
                  <c:v>254.67698889887359</c:v>
                </c:pt>
                <c:pt idx="50">
                  <c:v>256.82501567136518</c:v>
                </c:pt>
                <c:pt idx="51">
                  <c:v>257.95110650392058</c:v>
                </c:pt>
                <c:pt idx="52">
                  <c:v>257.95110650392058</c:v>
                </c:pt>
                <c:pt idx="53">
                  <c:v>260.07209259472069</c:v>
                </c:pt>
                <c:pt idx="54">
                  <c:v>262.17592060789445</c:v>
                </c:pt>
                <c:pt idx="55">
                  <c:v>264.2630003360232</c:v>
                </c:pt>
                <c:pt idx="56">
                  <c:v>266.33372551480784</c:v>
                </c:pt>
                <c:pt idx="57">
                  <c:v>268.38847469032083</c:v>
                </c:pt>
                <c:pt idx="58">
                  <c:v>270.42761202694703</c:v>
                </c:pt>
                <c:pt idx="59">
                  <c:v>272.45148806089679</c:v>
                </c:pt>
                <c:pt idx="60">
                  <c:v>274.46044040370737</c:v>
                </c:pt>
                <c:pt idx="61">
                  <c:v>276.45479439973002</c:v>
                </c:pt>
                <c:pt idx="62">
                  <c:v>278.43486374122944</c:v>
                </c:pt>
                <c:pt idx="63">
                  <c:v>280.40095104438751</c:v>
                </c:pt>
                <c:pt idx="64">
                  <c:v>282.35334838920721</c:v>
                </c:pt>
                <c:pt idx="65">
                  <c:v>284.29233782604314</c:v>
                </c:pt>
                <c:pt idx="66">
                  <c:v>284.88495991644947</c:v>
                </c:pt>
                <c:pt idx="67">
                  <c:v>284.88495991644947</c:v>
                </c:pt>
                <c:pt idx="68">
                  <c:v>286.80683462323037</c:v>
                </c:pt>
                <c:pt idx="69">
                  <c:v>288.71591640676309</c:v>
                </c:pt>
                <c:pt idx="70">
                  <c:v>290.61245738370718</c:v>
                </c:pt>
                <c:pt idx="71">
                  <c:v>292.49670149695197</c:v>
                </c:pt>
                <c:pt idx="72">
                  <c:v>294.36888488187236</c:v>
                </c:pt>
                <c:pt idx="73">
                  <c:v>294.64831349016242</c:v>
                </c:pt>
                <c:pt idx="74">
                  <c:v>294.64831349016242</c:v>
                </c:pt>
                <c:pt idx="75">
                  <c:v>296.50691162702606</c:v>
                </c:pt>
                <c:pt idx="76">
                  <c:v>298.35393183699966</c:v>
                </c:pt>
                <c:pt idx="77">
                  <c:v>300.18958783175179</c:v>
                </c:pt>
                <c:pt idx="78">
                  <c:v>302.01408682807664</c:v>
                </c:pt>
                <c:pt idx="79">
                  <c:v>303.82762982091839</c:v>
                </c:pt>
                <c:pt idx="80">
                  <c:v>305.63041184181429</c:v>
                </c:pt>
                <c:pt idx="81">
                  <c:v>307.42262220369702</c:v>
                </c:pt>
                <c:pt idx="82">
                  <c:v>309.20444473292588</c:v>
                </c:pt>
                <c:pt idx="83">
                  <c:v>309.76678830790917</c:v>
                </c:pt>
                <c:pt idx="84">
                  <c:v>309.76678830790917</c:v>
                </c:pt>
                <c:pt idx="85">
                  <c:v>311.53520369068565</c:v>
                </c:pt>
                <c:pt idx="86">
                  <c:v>313.29363724563098</c:v>
                </c:pt>
                <c:pt idx="87">
                  <c:v>314.1303416650436</c:v>
                </c:pt>
                <c:pt idx="88">
                  <c:v>314.1303416650436</c:v>
                </c:pt>
                <c:pt idx="89">
                  <c:v>315.87432873628245</c:v>
                </c:pt>
                <c:pt idx="90">
                  <c:v>317.60873973270481</c:v>
                </c:pt>
                <c:pt idx="91">
                  <c:v>318.76620498822803</c:v>
                </c:pt>
                <c:pt idx="92">
                  <c:v>318.76620498822803</c:v>
                </c:pt>
                <c:pt idx="93">
                  <c:v>319.01083317435632</c:v>
                </c:pt>
                <c:pt idx="94">
                  <c:v>319.01083317435632</c:v>
                </c:pt>
                <c:pt idx="95">
                  <c:v>320.72828325951701</c:v>
                </c:pt>
                <c:pt idx="96">
                  <c:v>322.43658552124168</c:v>
                </c:pt>
                <c:pt idx="97">
                  <c:v>324.1358845956384</c:v>
                </c:pt>
                <c:pt idx="98">
                  <c:v>324.25280779446922</c:v>
                </c:pt>
                <c:pt idx="99">
                  <c:v>324.25280779446922</c:v>
                </c:pt>
                <c:pt idx="100">
                  <c:v>324.46621100292862</c:v>
                </c:pt>
                <c:pt idx="101">
                  <c:v>324.46621100292862</c:v>
                </c:pt>
                <c:pt idx="102">
                  <c:v>326.15493570172595</c:v>
                </c:pt>
                <c:pt idx="103">
                  <c:v>327.83496165387396</c:v>
                </c:pt>
                <c:pt idx="104">
                  <c:v>328.69415104409296</c:v>
                </c:pt>
                <c:pt idx="105">
                  <c:v>328.69415104409296</c:v>
                </c:pt>
                <c:pt idx="106">
                  <c:v>330.36126427079341</c:v>
                </c:pt>
                <c:pt idx="107">
                  <c:v>332.02000682277719</c:v>
                </c:pt>
                <c:pt idx="108">
                  <c:v>333.67050353694287</c:v>
                </c:pt>
                <c:pt idx="109">
                  <c:v>335.17981572075161</c:v>
                </c:pt>
                <c:pt idx="110">
                  <c:v>335.17981572075161</c:v>
                </c:pt>
                <c:pt idx="111">
                  <c:v>336.81482875104683</c:v>
                </c:pt>
                <c:pt idx="112">
                  <c:v>338.44194312554851</c:v>
                </c:pt>
                <c:pt idx="113">
                  <c:v>340.0612722239876</c:v>
                </c:pt>
                <c:pt idx="114">
                  <c:v>340.83098202275715</c:v>
                </c:pt>
                <c:pt idx="115">
                  <c:v>340.83098202275715</c:v>
                </c:pt>
                <c:pt idx="116">
                  <c:v>342.43901399606472</c:v>
                </c:pt>
                <c:pt idx="117">
                  <c:v>344.03953015111068</c:v>
                </c:pt>
                <c:pt idx="118">
                  <c:v>345.63263489809088</c:v>
                </c:pt>
                <c:pt idx="119">
                  <c:v>347.21843025190498</c:v>
                </c:pt>
                <c:pt idx="120">
                  <c:v>348.79701590838903</c:v>
                </c:pt>
                <c:pt idx="121">
                  <c:v>350.36848931745703</c:v>
                </c:pt>
                <c:pt idx="122">
                  <c:v>351.93294575330259</c:v>
                </c:pt>
                <c:pt idx="123">
                  <c:v>352.24001249516931</c:v>
                </c:pt>
                <c:pt idx="124">
                  <c:v>352.24001249516931</c:v>
                </c:pt>
                <c:pt idx="125">
                  <c:v>353.79619331275603</c:v>
                </c:pt>
                <c:pt idx="126">
                  <c:v>354.00978838811369</c:v>
                </c:pt>
                <c:pt idx="127">
                  <c:v>354.00978838811369</c:v>
                </c:pt>
                <c:pt idx="128">
                  <c:v>354.23193952352324</c:v>
                </c:pt>
                <c:pt idx="129">
                  <c:v>354.23193952352324</c:v>
                </c:pt>
                <c:pt idx="130">
                  <c:v>355.77940774951691</c:v>
                </c:pt>
                <c:pt idx="131">
                  <c:v>356.01002197493966</c:v>
                </c:pt>
                <c:pt idx="132">
                  <c:v>356.01002197493966</c:v>
                </c:pt>
                <c:pt idx="133">
                  <c:v>356.23308473329229</c:v>
                </c:pt>
                <c:pt idx="134">
                  <c:v>356.23308473329229</c:v>
                </c:pt>
                <c:pt idx="135">
                  <c:v>357.77189752494115</c:v>
                </c:pt>
                <c:pt idx="136">
                  <c:v>359.30412001339062</c:v>
                </c:pt>
                <c:pt idx="137">
                  <c:v>360.82983615354897</c:v>
                </c:pt>
                <c:pt idx="138">
                  <c:v>362.34912813279544</c:v>
                </c:pt>
                <c:pt idx="139">
                  <c:v>363.86207642264259</c:v>
                </c:pt>
                <c:pt idx="140">
                  <c:v>365.36875982847386</c:v>
                </c:pt>
                <c:pt idx="141">
                  <c:v>366.86925553744209</c:v>
                </c:pt>
                <c:pt idx="142">
                  <c:v>368.10882804219318</c:v>
                </c:pt>
                <c:pt idx="143">
                  <c:v>368.10882804219318</c:v>
                </c:pt>
                <c:pt idx="144">
                  <c:v>368.27265543153885</c:v>
                </c:pt>
                <c:pt idx="145">
                  <c:v>368.27265543153885</c:v>
                </c:pt>
                <c:pt idx="146">
                  <c:v>369.76136728787247</c:v>
                </c:pt>
                <c:pt idx="147">
                  <c:v>370.8597592441069</c:v>
                </c:pt>
                <c:pt idx="148">
                  <c:v>370.8597592441069</c:v>
                </c:pt>
                <c:pt idx="149">
                  <c:v>371.77142479028282</c:v>
                </c:pt>
                <c:pt idx="150">
                  <c:v>371.77142479028282</c:v>
                </c:pt>
                <c:pt idx="151">
                  <c:v>372.1409572119104</c:v>
                </c:pt>
                <c:pt idx="152">
                  <c:v>372.1409572119104</c:v>
                </c:pt>
                <c:pt idx="153">
                  <c:v>372.88776306362871</c:v>
                </c:pt>
                <c:pt idx="154">
                  <c:v>109.50771648882522</c:v>
                </c:pt>
                <c:pt idx="155">
                  <c:v>109.50771648882522</c:v>
                </c:pt>
                <c:pt idx="156">
                  <c:v>109.50771648882522</c:v>
                </c:pt>
                <c:pt idx="157">
                  <c:v>109.50771648882522</c:v>
                </c:pt>
                <c:pt idx="158">
                  <c:v>111.28325690146261</c:v>
                </c:pt>
                <c:pt idx="159">
                  <c:v>111.28325690146261</c:v>
                </c:pt>
                <c:pt idx="160">
                  <c:v>116.11495711835288</c:v>
                </c:pt>
                <c:pt idx="161">
                  <c:v>120.59505715657225</c:v>
                </c:pt>
                <c:pt idx="162">
                  <c:v>120.59505715657225</c:v>
                </c:pt>
                <c:pt idx="163">
                  <c:v>125.06753299956358</c:v>
                </c:pt>
                <c:pt idx="164">
                  <c:v>129.38550077422479</c:v>
                </c:pt>
                <c:pt idx="165">
                  <c:v>133.56394652224427</c:v>
                </c:pt>
                <c:pt idx="166">
                  <c:v>137.61557982509439</c:v>
                </c:pt>
                <c:pt idx="167">
                  <c:v>141.55129038831444</c:v>
                </c:pt>
                <c:pt idx="168">
                  <c:v>145.38049322586892</c:v>
                </c:pt>
                <c:pt idx="169">
                  <c:v>149.11139396637978</c:v>
                </c:pt>
                <c:pt idx="170">
                  <c:v>152.75119577468755</c:v>
                </c:pt>
                <c:pt idx="171">
                  <c:v>156.30626286427847</c:v>
                </c:pt>
                <c:pt idx="172">
                  <c:v>157.72953783802487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046-495A-8123-F780D768062B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Sheet1!$X$5:$X$177</c:f>
              <c:numCache>
                <c:formatCode>0.00</c:formatCode>
                <c:ptCount val="173"/>
                <c:pt idx="0">
                  <c:v>117.41205074715995</c:v>
                </c:pt>
                <c:pt idx="1">
                  <c:v>122.00126909443878</c:v>
                </c:pt>
                <c:pt idx="2">
                  <c:v>126.42400745370186</c:v>
                </c:pt>
                <c:pt idx="3">
                  <c:v>130.697167760643</c:v>
                </c:pt>
                <c:pt idx="4">
                  <c:v>131.16793070203425</c:v>
                </c:pt>
                <c:pt idx="5">
                  <c:v>131.16793070203425</c:v>
                </c:pt>
                <c:pt idx="6">
                  <c:v>135.29133765564467</c:v>
                </c:pt>
                <c:pt idx="7">
                  <c:v>139.2927350749265</c:v>
                </c:pt>
                <c:pt idx="8">
                  <c:v>143.18235242044901</c:v>
                </c:pt>
                <c:pt idx="9">
                  <c:v>146.96906492406373</c:v>
                </c:pt>
                <c:pt idx="10">
                  <c:v>149.07561677435268</c:v>
                </c:pt>
                <c:pt idx="11">
                  <c:v>149.07561677435268</c:v>
                </c:pt>
                <c:pt idx="12">
                  <c:v>149.57595206667969</c:v>
                </c:pt>
                <c:pt idx="13">
                  <c:v>149.57595206667969</c:v>
                </c:pt>
                <c:pt idx="14">
                  <c:v>153.2047174099207</c:v>
                </c:pt>
                <c:pt idx="15">
                  <c:v>156.74949899968951</c:v>
                </c:pt>
                <c:pt idx="16">
                  <c:v>160.21587136315074</c:v>
                </c:pt>
                <c:pt idx="17">
                  <c:v>163.10572315113185</c:v>
                </c:pt>
                <c:pt idx="18">
                  <c:v>163.10572315113185</c:v>
                </c:pt>
                <c:pt idx="19">
                  <c:v>164.03135113951134</c:v>
                </c:pt>
                <c:pt idx="20">
                  <c:v>164.03135113951134</c:v>
                </c:pt>
                <c:pt idx="21">
                  <c:v>167.34695741678027</c:v>
                </c:pt>
                <c:pt idx="22">
                  <c:v>170.59813643956861</c:v>
                </c:pt>
                <c:pt idx="23">
                  <c:v>173.78850409809525</c:v>
                </c:pt>
                <c:pt idx="24">
                  <c:v>176.92135020017699</c:v>
                </c:pt>
                <c:pt idx="25">
                  <c:v>178.4874665309967</c:v>
                </c:pt>
                <c:pt idx="26">
                  <c:v>178.4874665309967</c:v>
                </c:pt>
                <c:pt idx="27">
                  <c:v>181.53924013461571</c:v>
                </c:pt>
                <c:pt idx="28">
                  <c:v>184.54055301925825</c:v>
                </c:pt>
                <c:pt idx="29">
                  <c:v>187.49382845484186</c:v>
                </c:pt>
                <c:pt idx="30">
                  <c:v>190.40130175146825</c:v>
                </c:pt>
                <c:pt idx="31">
                  <c:v>193.26504005808621</c:v>
                </c:pt>
                <c:pt idx="32">
                  <c:v>196.08695955788002</c:v>
                </c:pt>
                <c:pt idx="33">
                  <c:v>198.86884046691094</c:v>
                </c:pt>
                <c:pt idx="34">
                  <c:v>199.81135590514788</c:v>
                </c:pt>
                <c:pt idx="35">
                  <c:v>199.81135590514788</c:v>
                </c:pt>
                <c:pt idx="36">
                  <c:v>202.54208932627725</c:v>
                </c:pt>
                <c:pt idx="37">
                  <c:v>205.23649273132122</c:v>
                </c:pt>
                <c:pt idx="38">
                  <c:v>207.89597867359933</c:v>
                </c:pt>
                <c:pt idx="39">
                  <c:v>210.52187047585738</c:v>
                </c:pt>
                <c:pt idx="40">
                  <c:v>213.11540992770483</c:v>
                </c:pt>
                <c:pt idx="41">
                  <c:v>215.67776414979286</c:v>
                </c:pt>
                <c:pt idx="42">
                  <c:v>218.21003173239694</c:v>
                </c:pt>
                <c:pt idx="43">
                  <c:v>220.71324824000411</c:v>
                </c:pt>
                <c:pt idx="44">
                  <c:v>223.1883911601445</c:v>
                </c:pt>
                <c:pt idx="45">
                  <c:v>224.65794272327358</c:v>
                </c:pt>
                <c:pt idx="46">
                  <c:v>224.65794272327358</c:v>
                </c:pt>
                <c:pt idx="47">
                  <c:v>227.09009495936556</c:v>
                </c:pt>
                <c:pt idx="48">
                  <c:v>229.49647323794252</c:v>
                </c:pt>
                <c:pt idx="49">
                  <c:v>231.87787998999318</c:v>
                </c:pt>
                <c:pt idx="50">
                  <c:v>234.23507685368918</c:v>
                </c:pt>
                <c:pt idx="51">
                  <c:v>235.46922495445912</c:v>
                </c:pt>
                <c:pt idx="52">
                  <c:v>235.46922495445912</c:v>
                </c:pt>
                <c:pt idx="53">
                  <c:v>237.79082383610532</c:v>
                </c:pt>
                <c:pt idx="54">
                  <c:v>240.08997459422096</c:v>
                </c:pt>
                <c:pt idx="55">
                  <c:v>242.36731607346249</c:v>
                </c:pt>
                <c:pt idx="56">
                  <c:v>244.62345738022279</c:v>
                </c:pt>
                <c:pt idx="57">
                  <c:v>246.85897978532941</c:v>
                </c:pt>
                <c:pt idx="58">
                  <c:v>249.07443847302693</c:v>
                </c:pt>
                <c:pt idx="59">
                  <c:v>251.27036415115427</c:v>
                </c:pt>
                <c:pt idx="60">
                  <c:v>253.44726453574847</c:v>
                </c:pt>
                <c:pt idx="61">
                  <c:v>255.6056257218406</c:v>
                </c:pt>
                <c:pt idx="62">
                  <c:v>257.74591345092875</c:v>
                </c:pt>
                <c:pt idx="63">
                  <c:v>259.86857428449031</c:v>
                </c:pt>
                <c:pt idx="64">
                  <c:v>261.97403669190896</c:v>
                </c:pt>
                <c:pt idx="65">
                  <c:v>264.06271206032415</c:v>
                </c:pt>
                <c:pt idx="66">
                  <c:v>264.70062890112985</c:v>
                </c:pt>
                <c:pt idx="67">
                  <c:v>264.70062890112985</c:v>
                </c:pt>
                <c:pt idx="68">
                  <c:v>266.76795711002035</c:v>
                </c:pt>
                <c:pt idx="69">
                  <c:v>268.81938721129035</c:v>
                </c:pt>
                <c:pt idx="70">
                  <c:v>270.85528043708814</c:v>
                </c:pt>
                <c:pt idx="71">
                  <c:v>272.87598454362683</c:v>
                </c:pt>
                <c:pt idx="72">
                  <c:v>274.88183450467159</c:v>
                </c:pt>
                <c:pt idx="73">
                  <c:v>275.1810516671772</c:v>
                </c:pt>
                <c:pt idx="74">
                  <c:v>275.1810516671772</c:v>
                </c:pt>
                <c:pt idx="75">
                  <c:v>277.17022061659804</c:v>
                </c:pt>
                <c:pt idx="76">
                  <c:v>279.14521524943541</c:v>
                </c:pt>
                <c:pt idx="77">
                  <c:v>281.10633432324789</c:v>
                </c:pt>
                <c:pt idx="78">
                  <c:v>283.05386624572645</c:v>
                </c:pt>
                <c:pt idx="79">
                  <c:v>284.98808956981622</c:v>
                </c:pt>
                <c:pt idx="80">
                  <c:v>286.90927345879498</c:v>
                </c:pt>
                <c:pt idx="81">
                  <c:v>288.81767812350682</c:v>
                </c:pt>
                <c:pt idx="82">
                  <c:v>290.71355523376201</c:v>
                </c:pt>
                <c:pt idx="83">
                  <c:v>291.31159553415239</c:v>
                </c:pt>
                <c:pt idx="84">
                  <c:v>291.31159553415239</c:v>
                </c:pt>
                <c:pt idx="85">
                  <c:v>293.19134655145194</c:v>
                </c:pt>
                <c:pt idx="86">
                  <c:v>295.05912236813418</c:v>
                </c:pt>
                <c:pt idx="87">
                  <c:v>295.94738402062887</c:v>
                </c:pt>
                <c:pt idx="88">
                  <c:v>295.94738402062887</c:v>
                </c:pt>
                <c:pt idx="89">
                  <c:v>297.79787458719983</c:v>
                </c:pt>
                <c:pt idx="90">
                  <c:v>299.63693715670905</c:v>
                </c:pt>
                <c:pt idx="91">
                  <c:v>300.86355046208843</c:v>
                </c:pt>
                <c:pt idx="92">
                  <c:v>300.86355046208843</c:v>
                </c:pt>
                <c:pt idx="93">
                  <c:v>301.12272288330161</c:v>
                </c:pt>
                <c:pt idx="94">
                  <c:v>301.12272288330161</c:v>
                </c:pt>
                <c:pt idx="95">
                  <c:v>302.94160202364691</c:v>
                </c:pt>
                <c:pt idx="96">
                  <c:v>304.74962549058802</c:v>
                </c:pt>
                <c:pt idx="97">
                  <c:v>306.54698536546346</c:v>
                </c:pt>
                <c:pt idx="98">
                  <c:v>306.67061469376824</c:v>
                </c:pt>
                <c:pt idx="99">
                  <c:v>306.67061469376824</c:v>
                </c:pt>
                <c:pt idx="100">
                  <c:v>306.89624409017074</c:v>
                </c:pt>
                <c:pt idx="101">
                  <c:v>306.89624409017074</c:v>
                </c:pt>
                <c:pt idx="102">
                  <c:v>308.68110508525405</c:v>
                </c:pt>
                <c:pt idx="103">
                  <c:v>310.45570478999679</c:v>
                </c:pt>
                <c:pt idx="104">
                  <c:v>311.36285501750791</c:v>
                </c:pt>
                <c:pt idx="105">
                  <c:v>311.36285501750791</c:v>
                </c:pt>
                <c:pt idx="106">
                  <c:v>313.12225645050154</c:v>
                </c:pt>
                <c:pt idx="107">
                  <c:v>314.87182707357869</c:v>
                </c:pt>
                <c:pt idx="108">
                  <c:v>316.61172985954522</c:v>
                </c:pt>
                <c:pt idx="109">
                  <c:v>318.20196639972801</c:v>
                </c:pt>
                <c:pt idx="110">
                  <c:v>318.20196639972801</c:v>
                </c:pt>
                <c:pt idx="111">
                  <c:v>319.92375876238646</c:v>
                </c:pt>
                <c:pt idx="112">
                  <c:v>321.63633411145213</c:v>
                </c:pt>
                <c:pt idx="113">
                  <c:v>323.33983890119953</c:v>
                </c:pt>
                <c:pt idx="114">
                  <c:v>324.14925707249995</c:v>
                </c:pt>
                <c:pt idx="115">
                  <c:v>324.14925707249995</c:v>
                </c:pt>
                <c:pt idx="116">
                  <c:v>325.83962444836828</c:v>
                </c:pt>
                <c:pt idx="117">
                  <c:v>327.52126779898384</c:v>
                </c:pt>
                <c:pt idx="118">
                  <c:v>329.19432082077856</c:v>
                </c:pt>
                <c:pt idx="119">
                  <c:v>330.85891382982823</c:v>
                </c:pt>
                <c:pt idx="120">
                  <c:v>332.51517388031135</c:v>
                </c:pt>
                <c:pt idx="121">
                  <c:v>334.16322487768412</c:v>
                </c:pt>
                <c:pt idx="122">
                  <c:v>335.80318768685578</c:v>
                </c:pt>
                <c:pt idx="123">
                  <c:v>336.12499008055573</c:v>
                </c:pt>
                <c:pt idx="124">
                  <c:v>336.12499008055573</c:v>
                </c:pt>
                <c:pt idx="125">
                  <c:v>337.75542772345449</c:v>
                </c:pt>
                <c:pt idx="126">
                  <c:v>337.97916034669015</c:v>
                </c:pt>
                <c:pt idx="127">
                  <c:v>337.97916034669015</c:v>
                </c:pt>
                <c:pt idx="128">
                  <c:v>338.21184120703651</c:v>
                </c:pt>
                <c:pt idx="129">
                  <c:v>338.21184120703651</c:v>
                </c:pt>
                <c:pt idx="130">
                  <c:v>339.83226676208028</c:v>
                </c:pt>
                <c:pt idx="131">
                  <c:v>340.07369539653268</c:v>
                </c:pt>
                <c:pt idx="132">
                  <c:v>340.07369539653268</c:v>
                </c:pt>
                <c:pt idx="133">
                  <c:v>340.30720417389591</c:v>
                </c:pt>
                <c:pt idx="134">
                  <c:v>340.30720417389591</c:v>
                </c:pt>
                <c:pt idx="135">
                  <c:v>341.91769947262702</c:v>
                </c:pt>
                <c:pt idx="136">
                  <c:v>343.52064452177206</c:v>
                </c:pt>
                <c:pt idx="137">
                  <c:v>345.11614452623581</c:v>
                </c:pt>
                <c:pt idx="138">
                  <c:v>346.70430227018193</c:v>
                </c:pt>
                <c:pt idx="139">
                  <c:v>348.28521819430364</c:v>
                </c:pt>
                <c:pt idx="140">
                  <c:v>349.85899046995161</c:v>
                </c:pt>
                <c:pt idx="141">
                  <c:v>351.42571507027441</c:v>
                </c:pt>
                <c:pt idx="142">
                  <c:v>352.71956542932759</c:v>
                </c:pt>
                <c:pt idx="143">
                  <c:v>352.71956542932759</c:v>
                </c:pt>
                <c:pt idx="144">
                  <c:v>352.89053726708755</c:v>
                </c:pt>
                <c:pt idx="145">
                  <c:v>352.89053726708755</c:v>
                </c:pt>
                <c:pt idx="146">
                  <c:v>354.4438619762708</c:v>
                </c:pt>
                <c:pt idx="147">
                  <c:v>355.58957181089227</c:v>
                </c:pt>
                <c:pt idx="148">
                  <c:v>355.58957181089227</c:v>
                </c:pt>
                <c:pt idx="149">
                  <c:v>356.54028502352116</c:v>
                </c:pt>
                <c:pt idx="150">
                  <c:v>356.54028502352116</c:v>
                </c:pt>
                <c:pt idx="151">
                  <c:v>356.925586906646</c:v>
                </c:pt>
                <c:pt idx="152">
                  <c:v>356.925586906646</c:v>
                </c:pt>
                <c:pt idx="153">
                  <c:v>357.70416044079457</c:v>
                </c:pt>
                <c:pt idx="154">
                  <c:v>357.70416044079457</c:v>
                </c:pt>
                <c:pt idx="155">
                  <c:v>359.23667184274728</c:v>
                </c:pt>
                <c:pt idx="156">
                  <c:v>359.9397412632477</c:v>
                </c:pt>
                <c:pt idx="157">
                  <c:v>359.9397412632477</c:v>
                </c:pt>
                <c:pt idx="158">
                  <c:v>360.48389788817713</c:v>
                </c:pt>
                <c:pt idx="159">
                  <c:v>58.737980597341434</c:v>
                </c:pt>
                <c:pt idx="160">
                  <c:v>58.737980597341434</c:v>
                </c:pt>
                <c:pt idx="161">
                  <c:v>58.737980597341434</c:v>
                </c:pt>
                <c:pt idx="162">
                  <c:v>58.737980597341434</c:v>
                </c:pt>
                <c:pt idx="163">
                  <c:v>67.445313882090133</c:v>
                </c:pt>
                <c:pt idx="164">
                  <c:v>75.150451526612002</c:v>
                </c:pt>
                <c:pt idx="165">
                  <c:v>82.135926150824275</c:v>
                </c:pt>
                <c:pt idx="166">
                  <c:v>88.572176018508543</c:v>
                </c:pt>
                <c:pt idx="167">
                  <c:v>94.571403524816432</c:v>
                </c:pt>
                <c:pt idx="168">
                  <c:v>100.21212683429916</c:v>
                </c:pt>
                <c:pt idx="169">
                  <c:v>105.55183733433378</c:v>
                </c:pt>
                <c:pt idx="170">
                  <c:v>110.63412839017471</c:v>
                </c:pt>
                <c:pt idx="171">
                  <c:v>115.49298837874818</c:v>
                </c:pt>
                <c:pt idx="172">
                  <c:v>117.41205074715995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046-495A-8123-F780D768062B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Sheet1!$Y$5:$Y$177</c:f>
              <c:numCache>
                <c:formatCode>0.00</c:formatCode>
                <c:ptCount val="173"/>
                <c:pt idx="0">
                  <c:v>42.860017052913086</c:v>
                </c:pt>
                <c:pt idx="1">
                  <c:v>54.182110163558605</c:v>
                </c:pt>
                <c:pt idx="2">
                  <c:v>63.517092674145601</c:v>
                </c:pt>
                <c:pt idx="3">
                  <c:v>71.645942395756094</c:v>
                </c:pt>
                <c:pt idx="4">
                  <c:v>72.501154789258351</c:v>
                </c:pt>
                <c:pt idx="5">
                  <c:v>72.501154789258351</c:v>
                </c:pt>
                <c:pt idx="6">
                  <c:v>79.719115936994683</c:v>
                </c:pt>
                <c:pt idx="7">
                  <c:v>86.335725199803591</c:v>
                </c:pt>
                <c:pt idx="8">
                  <c:v>92.480146224884408</c:v>
                </c:pt>
                <c:pt idx="9">
                  <c:v>98.241017125109224</c:v>
                </c:pt>
                <c:pt idx="10">
                  <c:v>101.3653339055123</c:v>
                </c:pt>
                <c:pt idx="11">
                  <c:v>101.3653339055123</c:v>
                </c:pt>
                <c:pt idx="12">
                  <c:v>102.09973965576995</c:v>
                </c:pt>
                <c:pt idx="13">
                  <c:v>102.09973965576995</c:v>
                </c:pt>
                <c:pt idx="14">
                  <c:v>107.3455953347691</c:v>
                </c:pt>
                <c:pt idx="15">
                  <c:v>112.34677048218164</c:v>
                </c:pt>
                <c:pt idx="16">
                  <c:v>117.1346099057661</c:v>
                </c:pt>
                <c:pt idx="17">
                  <c:v>121.0572935670379</c:v>
                </c:pt>
                <c:pt idx="18">
                  <c:v>121.0572935670379</c:v>
                </c:pt>
                <c:pt idx="19">
                  <c:v>122.30157626856654</c:v>
                </c:pt>
                <c:pt idx="20">
                  <c:v>122.30157626856654</c:v>
                </c:pt>
                <c:pt idx="21">
                  <c:v>126.71383333233985</c:v>
                </c:pt>
                <c:pt idx="22">
                  <c:v>130.9775383711879</c:v>
                </c:pt>
                <c:pt idx="23">
                  <c:v>135.10675615148193</c:v>
                </c:pt>
                <c:pt idx="24">
                  <c:v>139.11346289189987</c:v>
                </c:pt>
                <c:pt idx="25">
                  <c:v>141.09984801471617</c:v>
                </c:pt>
                <c:pt idx="26">
                  <c:v>141.09984801471617</c:v>
                </c:pt>
                <c:pt idx="27">
                  <c:v>144.94097802131736</c:v>
                </c:pt>
                <c:pt idx="28">
                  <c:v>148.68290792749517</c:v>
                </c:pt>
                <c:pt idx="29">
                  <c:v>152.3329482081142</c:v>
                </c:pt>
                <c:pt idx="30">
                  <c:v>155.89755325140933</c:v>
                </c:pt>
                <c:pt idx="31">
                  <c:v>159.38245546413197</c:v>
                </c:pt>
                <c:pt idx="32">
                  <c:v>162.79277351828617</c:v>
                </c:pt>
                <c:pt idx="33">
                  <c:v>166.13310058436883</c:v>
                </c:pt>
                <c:pt idx="34">
                  <c:v>167.26018459207802</c:v>
                </c:pt>
                <c:pt idx="35">
                  <c:v>167.26018459207802</c:v>
                </c:pt>
                <c:pt idx="36">
                  <c:v>170.51301812406001</c:v>
                </c:pt>
                <c:pt idx="37">
                  <c:v>173.70494912286185</c:v>
                </c:pt>
                <c:pt idx="38">
                  <c:v>176.83927547288815</c:v>
                </c:pt>
                <c:pt idx="39">
                  <c:v>179.91900775008742</c:v>
                </c:pt>
                <c:pt idx="40">
                  <c:v>182.94690308878151</c:v>
                </c:pt>
                <c:pt idx="41">
                  <c:v>185.92549408237704</c:v>
                </c:pt>
                <c:pt idx="42">
                  <c:v>188.85711358001853</c:v>
                </c:pt>
                <c:pt idx="43">
                  <c:v>191.7439160697831</c:v>
                </c:pt>
                <c:pt idx="44">
                  <c:v>194.58789620574046</c:v>
                </c:pt>
                <c:pt idx="45">
                  <c:v>196.27170613661062</c:v>
                </c:pt>
                <c:pt idx="46">
                  <c:v>196.27170613661062</c:v>
                </c:pt>
                <c:pt idx="47">
                  <c:v>199.05100509612112</c:v>
                </c:pt>
                <c:pt idx="48">
                  <c:v>201.79202816210565</c:v>
                </c:pt>
                <c:pt idx="49">
                  <c:v>204.49631446501925</c:v>
                </c:pt>
                <c:pt idx="50">
                  <c:v>207.16530266860821</c:v>
                </c:pt>
                <c:pt idx="51">
                  <c:v>208.55969721347424</c:v>
                </c:pt>
                <c:pt idx="52">
                  <c:v>208.55969721347424</c:v>
                </c:pt>
                <c:pt idx="53">
                  <c:v>211.1773361461311</c:v>
                </c:pt>
                <c:pt idx="54">
                  <c:v>213.76292312226656</c:v>
                </c:pt>
                <c:pt idx="55">
                  <c:v>216.31760747053403</c:v>
                </c:pt>
                <c:pt idx="56">
                  <c:v>218.84247143042421</c:v>
                </c:pt>
                <c:pt idx="57">
                  <c:v>221.3385355101457</c:v>
                </c:pt>
                <c:pt idx="58">
                  <c:v>223.80676330659901</c:v>
                </c:pt>
                <c:pt idx="59">
                  <c:v>226.24806585201128</c:v>
                </c:pt>
                <c:pt idx="60">
                  <c:v>228.66330554283525</c:v>
                </c:pt>
                <c:pt idx="61">
                  <c:v>231.05329969895698</c:v>
                </c:pt>
                <c:pt idx="62">
                  <c:v>233.41882379486029</c:v>
                </c:pt>
                <c:pt idx="63">
                  <c:v>235.76061439896196</c:v>
                </c:pt>
                <c:pt idx="64">
                  <c:v>238.07937185269964</c:v>
                </c:pt>
                <c:pt idx="65">
                  <c:v>240.3757627169928</c:v>
                </c:pt>
                <c:pt idx="66">
                  <c:v>241.07636620327597</c:v>
                </c:pt>
                <c:pt idx="67">
                  <c:v>241.07636620327597</c:v>
                </c:pt>
                <c:pt idx="68">
                  <c:v>243.34447670283382</c:v>
                </c:pt>
                <c:pt idx="69">
                  <c:v>245.59164143304233</c:v>
                </c:pt>
                <c:pt idx="70">
                  <c:v>247.81843018987919</c:v>
                </c:pt>
                <c:pt idx="71">
                  <c:v>250.02538739451245</c:v>
                </c:pt>
                <c:pt idx="72">
                  <c:v>252.21303364770034</c:v>
                </c:pt>
                <c:pt idx="73">
                  <c:v>252.53911102594788</c:v>
                </c:pt>
                <c:pt idx="74">
                  <c:v>252.53911102594788</c:v>
                </c:pt>
                <c:pt idx="75">
                  <c:v>254.70516798403608</c:v>
                </c:pt>
                <c:pt idx="76">
                  <c:v>256.85295909873423</c:v>
                </c:pt>
                <c:pt idx="77">
                  <c:v>258.98293881600779</c:v>
                </c:pt>
                <c:pt idx="78">
                  <c:v>261.09554304464109</c:v>
                </c:pt>
                <c:pt idx="79">
                  <c:v>263.19119019787883</c:v>
                </c:pt>
                <c:pt idx="80">
                  <c:v>265.27028216099899</c:v>
                </c:pt>
                <c:pt idx="81">
                  <c:v>267.33320519115472</c:v>
                </c:pt>
                <c:pt idx="82">
                  <c:v>269.38033075519087</c:v>
                </c:pt>
                <c:pt idx="83">
                  <c:v>270.025623031919</c:v>
                </c:pt>
                <c:pt idx="84">
                  <c:v>270.025623031919</c:v>
                </c:pt>
                <c:pt idx="85">
                  <c:v>272.05248959304896</c:v>
                </c:pt>
                <c:pt idx="86">
                  <c:v>274.06436669836523</c:v>
                </c:pt>
                <c:pt idx="87">
                  <c:v>275.02044562136831</c:v>
                </c:pt>
                <c:pt idx="88">
                  <c:v>275.02044562136831</c:v>
                </c:pt>
                <c:pt idx="89">
                  <c:v>277.01076785889751</c:v>
                </c:pt>
                <c:pt idx="90">
                  <c:v>278.98689128662659</c:v>
                </c:pt>
                <c:pt idx="91">
                  <c:v>280.30388402192358</c:v>
                </c:pt>
                <c:pt idx="92">
                  <c:v>280.30388402192358</c:v>
                </c:pt>
                <c:pt idx="93">
                  <c:v>280.58204796062057</c:v>
                </c:pt>
                <c:pt idx="94">
                  <c:v>280.58204796062057</c:v>
                </c:pt>
                <c:pt idx="95">
                  <c:v>282.53319386892576</c:v>
                </c:pt>
                <c:pt idx="96">
                  <c:v>284.47095745923872</c:v>
                </c:pt>
                <c:pt idx="97">
                  <c:v>286.39561036750547</c:v>
                </c:pt>
                <c:pt idx="98">
                  <c:v>286.52793462030189</c:v>
                </c:pt>
                <c:pt idx="99">
                  <c:v>286.52793462030189</c:v>
                </c:pt>
                <c:pt idx="100">
                  <c:v>286.76941266072294</c:v>
                </c:pt>
                <c:pt idx="101">
                  <c:v>286.76941266072294</c:v>
                </c:pt>
                <c:pt idx="102">
                  <c:v>288.67874192218585</c:v>
                </c:pt>
                <c:pt idx="103">
                  <c:v>290.57552553127385</c:v>
                </c:pt>
                <c:pt idx="104">
                  <c:v>291.54454014056927</c:v>
                </c:pt>
                <c:pt idx="105">
                  <c:v>291.54454014056927</c:v>
                </c:pt>
                <c:pt idx="106">
                  <c:v>293.42279885137759</c:v>
                </c:pt>
                <c:pt idx="107">
                  <c:v>295.28911067930693</c:v>
                </c:pt>
                <c:pt idx="108">
                  <c:v>297.14370073379644</c:v>
                </c:pt>
                <c:pt idx="109">
                  <c:v>298.83755256288651</c:v>
                </c:pt>
                <c:pt idx="110">
                  <c:v>298.83755256288651</c:v>
                </c:pt>
                <c:pt idx="111">
                  <c:v>300.67025596452993</c:v>
                </c:pt>
                <c:pt idx="112">
                  <c:v>302.4918557941287</c:v>
                </c:pt>
                <c:pt idx="113">
                  <c:v>304.30255145459421</c:v>
                </c:pt>
                <c:pt idx="114">
                  <c:v>305.16246863232698</c:v>
                </c:pt>
                <c:pt idx="115">
                  <c:v>305.16246863232698</c:v>
                </c:pt>
                <c:pt idx="116">
                  <c:v>306.95741115303917</c:v>
                </c:pt>
                <c:pt idx="117">
                  <c:v>308.7419185367869</c:v>
                </c:pt>
                <c:pt idx="118">
                  <c:v>310.51617069288994</c:v>
                </c:pt>
                <c:pt idx="119">
                  <c:v>312.28034241971744</c:v>
                </c:pt>
                <c:pt idx="120">
                  <c:v>314.03460360567908</c:v>
                </c:pt>
                <c:pt idx="121">
                  <c:v>315.77911942016686</c:v>
                </c:pt>
                <c:pt idx="122">
                  <c:v>317.51405049505451</c:v>
                </c:pt>
                <c:pt idx="123">
                  <c:v>317.8543697320772</c:v>
                </c:pt>
                <c:pt idx="124">
                  <c:v>317.8543697320772</c:v>
                </c:pt>
                <c:pt idx="125">
                  <c:v>319.57803484872994</c:v>
                </c:pt>
                <c:pt idx="126">
                  <c:v>319.81448408378259</c:v>
                </c:pt>
                <c:pt idx="127">
                  <c:v>319.81448408378259</c:v>
                </c:pt>
                <c:pt idx="128">
                  <c:v>320.06037076429197</c:v>
                </c:pt>
                <c:pt idx="129">
                  <c:v>320.06037076429197</c:v>
                </c:pt>
                <c:pt idx="130">
                  <c:v>321.77221902112063</c:v>
                </c:pt>
                <c:pt idx="131">
                  <c:v>322.02718783012102</c:v>
                </c:pt>
                <c:pt idx="132">
                  <c:v>322.02718783012102</c:v>
                </c:pt>
                <c:pt idx="133">
                  <c:v>322.27377276746557</c:v>
                </c:pt>
                <c:pt idx="134">
                  <c:v>322.27377276746557</c:v>
                </c:pt>
                <c:pt idx="135">
                  <c:v>323.97392582394042</c:v>
                </c:pt>
                <c:pt idx="136">
                  <c:v>325.66520325907715</c:v>
                </c:pt>
                <c:pt idx="137">
                  <c:v>327.34774264347084</c:v>
                </c:pt>
                <c:pt idx="138">
                  <c:v>329.0216780301505</c:v>
                </c:pt>
                <c:pt idx="139">
                  <c:v>330.68714007922352</c:v>
                </c:pt>
                <c:pt idx="140">
                  <c:v>332.34425617689863</c:v>
                </c:pt>
                <c:pt idx="141">
                  <c:v>333.99315054919316</c:v>
                </c:pt>
                <c:pt idx="142">
                  <c:v>335.35426527446464</c:v>
                </c:pt>
                <c:pt idx="143">
                  <c:v>335.35426527446464</c:v>
                </c:pt>
                <c:pt idx="144">
                  <c:v>335.53408574059358</c:v>
                </c:pt>
                <c:pt idx="145">
                  <c:v>335.53408574059358</c:v>
                </c:pt>
                <c:pt idx="146">
                  <c:v>337.1673808270545</c:v>
                </c:pt>
                <c:pt idx="147">
                  <c:v>338.37159304790345</c:v>
                </c:pt>
                <c:pt idx="148">
                  <c:v>338.37159304790345</c:v>
                </c:pt>
                <c:pt idx="149">
                  <c:v>339.37054416342028</c:v>
                </c:pt>
                <c:pt idx="150">
                  <c:v>339.37054416342028</c:v>
                </c:pt>
                <c:pt idx="151">
                  <c:v>339.7753169224863</c:v>
                </c:pt>
                <c:pt idx="152">
                  <c:v>339.7753169224863</c:v>
                </c:pt>
                <c:pt idx="153">
                  <c:v>340.5930971082297</c:v>
                </c:pt>
                <c:pt idx="154">
                  <c:v>340.5930971082297</c:v>
                </c:pt>
                <c:pt idx="155">
                  <c:v>342.20224692099259</c:v>
                </c:pt>
                <c:pt idx="156">
                  <c:v>342.94024077348519</c:v>
                </c:pt>
                <c:pt idx="157">
                  <c:v>342.94024077348519</c:v>
                </c:pt>
                <c:pt idx="158">
                  <c:v>343.51132737913605</c:v>
                </c:pt>
                <c:pt idx="159">
                  <c:v>343.51132737913605</c:v>
                </c:pt>
                <c:pt idx="160">
                  <c:v>345.1068704586682</c:v>
                </c:pt>
                <c:pt idx="161">
                  <c:v>346.63992352551662</c:v>
                </c:pt>
                <c:pt idx="162">
                  <c:v>42.860017052913086</c:v>
                </c:pt>
                <c:pt idx="163">
                  <c:v>42.860017052913086</c:v>
                </c:pt>
                <c:pt idx="164">
                  <c:v>42.860017052913086</c:v>
                </c:pt>
                <c:pt idx="165">
                  <c:v>42.860017052913086</c:v>
                </c:pt>
                <c:pt idx="166">
                  <c:v>42.860017052913086</c:v>
                </c:pt>
                <c:pt idx="167">
                  <c:v>42.860017052913086</c:v>
                </c:pt>
                <c:pt idx="168">
                  <c:v>42.860017052913086</c:v>
                </c:pt>
                <c:pt idx="169">
                  <c:v>42.860017052913086</c:v>
                </c:pt>
                <c:pt idx="170">
                  <c:v>42.860017052913086</c:v>
                </c:pt>
                <c:pt idx="171">
                  <c:v>42.860017052913086</c:v>
                </c:pt>
                <c:pt idx="172">
                  <c:v>42.860017052913086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046-495A-8123-F780D768062B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Sheet1!$Z$5:$Z$177</c:f>
              <c:numCache>
                <c:formatCode>0.00</c:formatCode>
                <c:ptCount val="173"/>
                <c:pt idx="0">
                  <c:v>80.459926206596236</c:v>
                </c:pt>
                <c:pt idx="1">
                  <c:v>80.459926206596236</c:v>
                </c:pt>
                <c:pt idx="2">
                  <c:v>73.314935212212461</c:v>
                </c:pt>
                <c:pt idx="3">
                  <c:v>65.393881404691911</c:v>
                </c:pt>
                <c:pt idx="4">
                  <c:v>56.370557254393979</c:v>
                </c:pt>
                <c:pt idx="5">
                  <c:v>55.266294802265413</c:v>
                </c:pt>
                <c:pt idx="6">
                  <c:v>55.266294802265413</c:v>
                </c:pt>
                <c:pt idx="7">
                  <c:v>55.266294802265413</c:v>
                </c:pt>
                <c:pt idx="8">
                  <c:v>55.266294802265413</c:v>
                </c:pt>
                <c:pt idx="9">
                  <c:v>55.266294802265413</c:v>
                </c:pt>
                <c:pt idx="10">
                  <c:v>55.266294802265413</c:v>
                </c:pt>
                <c:pt idx="11">
                  <c:v>355.31195503271624</c:v>
                </c:pt>
                <c:pt idx="12">
                  <c:v>355.31195503271624</c:v>
                </c:pt>
                <c:pt idx="13">
                  <c:v>355.10161851105516</c:v>
                </c:pt>
                <c:pt idx="14">
                  <c:v>355.10161851105516</c:v>
                </c:pt>
                <c:pt idx="15">
                  <c:v>353.55118366252282</c:v>
                </c:pt>
                <c:pt idx="16">
                  <c:v>351.99391964801174</c:v>
                </c:pt>
                <c:pt idx="17">
                  <c:v>350.42973542376643</c:v>
                </c:pt>
                <c:pt idx="18">
                  <c:v>349.09403887945575</c:v>
                </c:pt>
                <c:pt idx="19">
                  <c:v>349.09403887945575</c:v>
                </c:pt>
                <c:pt idx="20">
                  <c:v>348.660064746697</c:v>
                </c:pt>
                <c:pt idx="21">
                  <c:v>348.660064746697</c:v>
                </c:pt>
                <c:pt idx="22">
                  <c:v>347.0808562124551</c:v>
                </c:pt>
                <c:pt idx="23">
                  <c:v>345.49442940396438</c:v>
                </c:pt>
                <c:pt idx="24">
                  <c:v>343.90068442672651</c:v>
                </c:pt>
                <c:pt idx="25">
                  <c:v>342.2995190606772</c:v>
                </c:pt>
                <c:pt idx="26">
                  <c:v>341.48550364132723</c:v>
                </c:pt>
                <c:pt idx="27">
                  <c:v>341.48550364132723</c:v>
                </c:pt>
                <c:pt idx="28">
                  <c:v>339.8729603795673</c:v>
                </c:pt>
                <c:pt idx="29">
                  <c:v>338.25272977046455</c:v>
                </c:pt>
                <c:pt idx="30">
                  <c:v>336.62470081259772</c:v>
                </c:pt>
                <c:pt idx="31">
                  <c:v>334.98875980720743</c:v>
                </c:pt>
                <c:pt idx="32">
                  <c:v>333.34479026553112</c:v>
                </c:pt>
                <c:pt idx="33">
                  <c:v>331.69267281200371</c:v>
                </c:pt>
                <c:pt idx="34">
                  <c:v>330.03228508309752</c:v>
                </c:pt>
                <c:pt idx="35">
                  <c:v>329.46251221826583</c:v>
                </c:pt>
                <c:pt idx="36">
                  <c:v>329.46251221826583</c:v>
                </c:pt>
                <c:pt idx="37">
                  <c:v>327.79082805528736</c:v>
                </c:pt>
                <c:pt idx="38">
                  <c:v>326.11057473987404</c:v>
                </c:pt>
                <c:pt idx="39">
                  <c:v>324.42161912728778</c:v>
                </c:pt>
                <c:pt idx="40">
                  <c:v>322.72382458872011</c:v>
                </c:pt>
                <c:pt idx="41">
                  <c:v>321.01705088230278</c:v>
                </c:pt>
                <c:pt idx="42">
                  <c:v>319.30115401791295</c:v>
                </c:pt>
                <c:pt idx="43">
                  <c:v>317.57598611540351</c:v>
                </c:pt>
                <c:pt idx="44">
                  <c:v>315.84139525586409</c:v>
                </c:pt>
                <c:pt idx="45">
                  <c:v>314.09722532548892</c:v>
                </c:pt>
                <c:pt idx="46">
                  <c:v>313.04781372367222</c:v>
                </c:pt>
                <c:pt idx="47">
                  <c:v>313.04781372367222</c:v>
                </c:pt>
                <c:pt idx="48">
                  <c:v>311.28799154026319</c:v>
                </c:pt>
                <c:pt idx="49">
                  <c:v>309.51816372738284</c:v>
                </c:pt>
                <c:pt idx="50">
                  <c:v>307.73815765545061</c:v>
                </c:pt>
                <c:pt idx="51">
                  <c:v>305.94779567300526</c:v>
                </c:pt>
                <c:pt idx="52">
                  <c:v>304.99896558049335</c:v>
                </c:pt>
                <c:pt idx="53">
                  <c:v>304.99896558049335</c:v>
                </c:pt>
                <c:pt idx="54">
                  <c:v>303.19242900371205</c:v>
                </c:pt>
                <c:pt idx="55">
                  <c:v>301.37506367510065</c:v>
                </c:pt>
                <c:pt idx="56">
                  <c:v>299.54667249891287</c:v>
                </c:pt>
                <c:pt idx="57">
                  <c:v>297.70705232689897</c:v>
                </c:pt>
                <c:pt idx="58">
                  <c:v>295.85599369485647</c:v>
                </c:pt>
                <c:pt idx="59">
                  <c:v>293.99328054425149</c:v>
                </c:pt>
                <c:pt idx="60">
                  <c:v>292.11868992786299</c:v>
                </c:pt>
                <c:pt idx="61">
                  <c:v>290.23199169831531</c:v>
                </c:pt>
                <c:pt idx="62">
                  <c:v>288.33294817826658</c:v>
                </c:pt>
                <c:pt idx="63">
                  <c:v>286.42131381091554</c:v>
                </c:pt>
                <c:pt idx="64">
                  <c:v>284.49683478937152</c:v>
                </c:pt>
                <c:pt idx="65">
                  <c:v>282.55924866330417</c:v>
                </c:pt>
                <c:pt idx="66">
                  <c:v>280.60828392114684</c:v>
                </c:pt>
                <c:pt idx="67">
                  <c:v>280.0066105740558</c:v>
                </c:pt>
                <c:pt idx="68">
                  <c:v>280.0066105740558</c:v>
                </c:pt>
                <c:pt idx="69">
                  <c:v>278.03773478643313</c:v>
                </c:pt>
                <c:pt idx="70">
                  <c:v>276.05481695701479</c:v>
                </c:pt>
                <c:pt idx="71">
                  <c:v>274.05755228632353</c:v>
                </c:pt>
                <c:pt idx="72">
                  <c:v>272.04562478593726</c:v>
                </c:pt>
                <c:pt idx="73">
                  <c:v>270.01870669487136</c:v>
                </c:pt>
                <c:pt idx="74">
                  <c:v>269.71376255054349</c:v>
                </c:pt>
                <c:pt idx="75">
                  <c:v>269.71376255054349</c:v>
                </c:pt>
                <c:pt idx="76">
                  <c:v>267.66918707458831</c:v>
                </c:pt>
                <c:pt idx="77">
                  <c:v>265.60887355126323</c:v>
                </c:pt>
                <c:pt idx="78">
                  <c:v>263.53245285765269</c:v>
                </c:pt>
                <c:pt idx="79">
                  <c:v>261.43954121205718</c:v>
                </c:pt>
                <c:pt idx="80">
                  <c:v>259.32973934582003</c:v>
                </c:pt>
                <c:pt idx="81">
                  <c:v>257.20263161400771</c:v>
                </c:pt>
                <c:pt idx="82">
                  <c:v>255.05778503933371</c:v>
                </c:pt>
                <c:pt idx="83">
                  <c:v>252.89474828309693</c:v>
                </c:pt>
                <c:pt idx="84">
                  <c:v>252.20562882927683</c:v>
                </c:pt>
                <c:pt idx="85">
                  <c:v>252.20562882927683</c:v>
                </c:pt>
                <c:pt idx="86">
                  <c:v>250.01791778424791</c:v>
                </c:pt>
                <c:pt idx="87">
                  <c:v>247.81089405667973</c:v>
                </c:pt>
                <c:pt idx="88">
                  <c:v>246.74940890946618</c:v>
                </c:pt>
                <c:pt idx="89">
                  <c:v>246.74940890946618</c:v>
                </c:pt>
                <c:pt idx="90">
                  <c:v>244.51288472628789</c:v>
                </c:pt>
                <c:pt idx="91">
                  <c:v>242.25571365227063</c:v>
                </c:pt>
                <c:pt idx="92">
                  <c:v>240.73065635512845</c:v>
                </c:pt>
                <c:pt idx="93">
                  <c:v>240.73065635512845</c:v>
                </c:pt>
                <c:pt idx="94">
                  <c:v>240.40638649830197</c:v>
                </c:pt>
                <c:pt idx="95">
                  <c:v>240.40638649830197</c:v>
                </c:pt>
                <c:pt idx="96">
                  <c:v>238.11029097704062</c:v>
                </c:pt>
                <c:pt idx="97">
                  <c:v>235.79183757961374</c:v>
                </c:pt>
                <c:pt idx="98">
                  <c:v>233.45036018214012</c:v>
                </c:pt>
                <c:pt idx="99">
                  <c:v>233.28793151205005</c:v>
                </c:pt>
                <c:pt idx="100">
                  <c:v>233.28793151205005</c:v>
                </c:pt>
                <c:pt idx="101">
                  <c:v>232.99103044789291</c:v>
                </c:pt>
                <c:pt idx="102">
                  <c:v>232.99103044789291</c:v>
                </c:pt>
                <c:pt idx="103">
                  <c:v>230.62111843708277</c:v>
                </c:pt>
                <c:pt idx="104">
                  <c:v>228.22659851378182</c:v>
                </c:pt>
                <c:pt idx="105">
                  <c:v>226.98743890614512</c:v>
                </c:pt>
                <c:pt idx="106">
                  <c:v>226.98743890614512</c:v>
                </c:pt>
                <c:pt idx="107">
                  <c:v>224.55417480236468</c:v>
                </c:pt>
                <c:pt idx="108">
                  <c:v>222.0942534627381</c:v>
                </c:pt>
                <c:pt idx="109">
                  <c:v>219.60677908746567</c:v>
                </c:pt>
                <c:pt idx="110">
                  <c:v>217.29618838159806</c:v>
                </c:pt>
                <c:pt idx="111">
                  <c:v>217.29618838159806</c:v>
                </c:pt>
                <c:pt idx="112">
                  <c:v>214.75314546048202</c:v>
                </c:pt>
                <c:pt idx="113">
                  <c:v>212.17962551850013</c:v>
                </c:pt>
                <c:pt idx="114">
                  <c:v>209.5745058092013</c:v>
                </c:pt>
                <c:pt idx="115">
                  <c:v>208.32038797287927</c:v>
                </c:pt>
                <c:pt idx="116">
                  <c:v>208.32038797287927</c:v>
                </c:pt>
                <c:pt idx="117">
                  <c:v>205.66639016905737</c:v>
                </c:pt>
                <c:pt idx="118">
                  <c:v>202.97769346696924</c:v>
                </c:pt>
                <c:pt idx="119">
                  <c:v>200.2529002166284</c:v>
                </c:pt>
                <c:pt idx="120">
                  <c:v>197.49051634235738</c:v>
                </c:pt>
                <c:pt idx="121">
                  <c:v>194.68894176396083</c:v>
                </c:pt>
                <c:pt idx="122">
                  <c:v>191.84645955860361</c:v>
                </c:pt>
                <c:pt idx="123">
                  <c:v>188.9612236549365</c:v>
                </c:pt>
                <c:pt idx="124">
                  <c:v>188.38820544070941</c:v>
                </c:pt>
                <c:pt idx="125">
                  <c:v>188.38820544070941</c:v>
                </c:pt>
                <c:pt idx="126">
                  <c:v>185.44917349282238</c:v>
                </c:pt>
                <c:pt idx="127">
                  <c:v>185.04110915461712</c:v>
                </c:pt>
                <c:pt idx="128">
                  <c:v>185.04110915461712</c:v>
                </c:pt>
                <c:pt idx="129">
                  <c:v>184.61547977667237</c:v>
                </c:pt>
                <c:pt idx="130">
                  <c:v>184.61547977667237</c:v>
                </c:pt>
                <c:pt idx="131">
                  <c:v>181.61540510972887</c:v>
                </c:pt>
                <c:pt idx="132">
                  <c:v>181.1629283412336</c:v>
                </c:pt>
                <c:pt idx="133">
                  <c:v>181.1629283412336</c:v>
                </c:pt>
                <c:pt idx="134">
                  <c:v>180.72391013136843</c:v>
                </c:pt>
                <c:pt idx="135">
                  <c:v>180.72391013136843</c:v>
                </c:pt>
                <c:pt idx="136">
                  <c:v>177.65813151435239</c:v>
                </c:pt>
                <c:pt idx="137">
                  <c:v>174.53851063066548</c:v>
                </c:pt>
                <c:pt idx="138">
                  <c:v>171.36210693490824</c:v>
                </c:pt>
                <c:pt idx="139">
                  <c:v>168.12570206000902</c:v>
                </c:pt>
                <c:pt idx="140">
                  <c:v>164.82576161865876</c:v>
                </c:pt>
                <c:pt idx="141">
                  <c:v>161.45838997454086</c:v>
                </c:pt>
                <c:pt idx="142">
                  <c:v>158.01927633415778</c:v>
                </c:pt>
                <c:pt idx="143">
                  <c:v>155.109745242428</c:v>
                </c:pt>
                <c:pt idx="144">
                  <c:v>155.109745242428</c:v>
                </c:pt>
                <c:pt idx="145">
                  <c:v>154.72037232753453</c:v>
                </c:pt>
                <c:pt idx="146">
                  <c:v>154.72037232753453</c:v>
                </c:pt>
                <c:pt idx="147">
                  <c:v>151.12800406665508</c:v>
                </c:pt>
                <c:pt idx="148">
                  <c:v>148.41220072881782</c:v>
                </c:pt>
                <c:pt idx="149">
                  <c:v>148.41220072881782</c:v>
                </c:pt>
                <c:pt idx="150">
                  <c:v>146.11348350227954</c:v>
                </c:pt>
                <c:pt idx="151">
                  <c:v>146.11348350227954</c:v>
                </c:pt>
                <c:pt idx="152">
                  <c:v>145.1697293417981</c:v>
                </c:pt>
                <c:pt idx="153">
                  <c:v>145.1697293417981</c:v>
                </c:pt>
                <c:pt idx="154">
                  <c:v>143.24056167570313</c:v>
                </c:pt>
                <c:pt idx="155">
                  <c:v>143.24056167570313</c:v>
                </c:pt>
                <c:pt idx="156">
                  <c:v>139.35256907990936</c:v>
                </c:pt>
                <c:pt idx="157">
                  <c:v>137.52638861386171</c:v>
                </c:pt>
                <c:pt idx="158">
                  <c:v>137.52638861386171</c:v>
                </c:pt>
                <c:pt idx="159">
                  <c:v>136.09365991540867</c:v>
                </c:pt>
                <c:pt idx="160">
                  <c:v>136.09365991540867</c:v>
                </c:pt>
                <c:pt idx="161">
                  <c:v>131.99531911841007</c:v>
                </c:pt>
                <c:pt idx="162">
                  <c:v>127.9151270380908</c:v>
                </c:pt>
                <c:pt idx="163">
                  <c:v>127.9151270380908</c:v>
                </c:pt>
                <c:pt idx="164">
                  <c:v>123.54577987600754</c:v>
                </c:pt>
                <c:pt idx="165">
                  <c:v>119.01613220555822</c:v>
                </c:pt>
                <c:pt idx="166">
                  <c:v>114.30712893416103</c:v>
                </c:pt>
                <c:pt idx="167">
                  <c:v>109.39561108733254</c:v>
                </c:pt>
                <c:pt idx="168">
                  <c:v>104.25296027054058</c:v>
                </c:pt>
                <c:pt idx="169">
                  <c:v>98.843106614325478</c:v>
                </c:pt>
                <c:pt idx="170">
                  <c:v>93.119491650088563</c:v>
                </c:pt>
                <c:pt idx="171">
                  <c:v>87.020225954492403</c:v>
                </c:pt>
                <c:pt idx="172">
                  <c:v>80.459926206596236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046-495A-8123-F780D768062B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Sheet1!$AA$5:$AA$177</c:f>
              <c:numCache>
                <c:formatCode>0.00</c:formatCode>
                <c:ptCount val="173"/>
                <c:pt idx="0">
                  <c:v>108.13780327535787</c:v>
                </c:pt>
                <c:pt idx="1">
                  <c:v>108.13780327535787</c:v>
                </c:pt>
                <c:pt idx="2">
                  <c:v>102.93232969878802</c:v>
                </c:pt>
                <c:pt idx="3">
                  <c:v>97.449189310224639</c:v>
                </c:pt>
                <c:pt idx="4">
                  <c:v>91.638553552639635</c:v>
                </c:pt>
                <c:pt idx="5">
                  <c:v>90.963443828936036</c:v>
                </c:pt>
                <c:pt idx="6">
                  <c:v>90.963443828936036</c:v>
                </c:pt>
                <c:pt idx="7">
                  <c:v>84.709079284454518</c:v>
                </c:pt>
                <c:pt idx="8">
                  <c:v>77.95452593159682</c:v>
                </c:pt>
                <c:pt idx="9">
                  <c:v>70.556276214239091</c:v>
                </c:pt>
                <c:pt idx="10">
                  <c:v>62.285376399440672</c:v>
                </c:pt>
                <c:pt idx="11">
                  <c:v>57.059921496791432</c:v>
                </c:pt>
                <c:pt idx="12">
                  <c:v>57.059921496791432</c:v>
                </c:pt>
                <c:pt idx="13">
                  <c:v>55.735165929779029</c:v>
                </c:pt>
                <c:pt idx="14">
                  <c:v>55.735165929779029</c:v>
                </c:pt>
                <c:pt idx="15">
                  <c:v>55.735165929779029</c:v>
                </c:pt>
                <c:pt idx="16">
                  <c:v>55.735165929779029</c:v>
                </c:pt>
                <c:pt idx="17">
                  <c:v>55.735165929779029</c:v>
                </c:pt>
                <c:pt idx="18">
                  <c:v>356.49212158646657</c:v>
                </c:pt>
                <c:pt idx="19">
                  <c:v>356.49212158646657</c:v>
                </c:pt>
                <c:pt idx="20">
                  <c:v>356.0671643401285</c:v>
                </c:pt>
                <c:pt idx="21">
                  <c:v>356.0671643401285</c:v>
                </c:pt>
                <c:pt idx="22">
                  <c:v>354.52095216111002</c:v>
                </c:pt>
                <c:pt idx="23">
                  <c:v>352.96796670692379</c:v>
                </c:pt>
                <c:pt idx="24">
                  <c:v>351.40811817773942</c:v>
                </c:pt>
                <c:pt idx="25">
                  <c:v>349.8413147717406</c:v>
                </c:pt>
                <c:pt idx="26">
                  <c:v>349.04488818663435</c:v>
                </c:pt>
                <c:pt idx="27">
                  <c:v>349.04488818663435</c:v>
                </c:pt>
                <c:pt idx="28">
                  <c:v>347.46742864507468</c:v>
                </c:pt>
                <c:pt idx="29">
                  <c:v>345.8827748952238</c:v>
                </c:pt>
                <c:pt idx="30">
                  <c:v>344.29082759960374</c:v>
                </c:pt>
                <c:pt idx="31">
                  <c:v>342.69148511338892</c:v>
                </c:pt>
                <c:pt idx="32">
                  <c:v>341.08464340867073</c:v>
                </c:pt>
                <c:pt idx="33">
                  <c:v>339.47019599549543</c:v>
                </c:pt>
                <c:pt idx="34">
                  <c:v>337.84803383950612</c:v>
                </c:pt>
                <c:pt idx="35">
                  <c:v>337.29146406219661</c:v>
                </c:pt>
                <c:pt idx="36">
                  <c:v>337.29146406219661</c:v>
                </c:pt>
                <c:pt idx="37">
                  <c:v>335.65877275772203</c:v>
                </c:pt>
                <c:pt idx="38">
                  <c:v>334.01810090056506</c:v>
                </c:pt>
                <c:pt idx="39">
                  <c:v>332.36933030774674</c:v>
                </c:pt>
                <c:pt idx="40">
                  <c:v>330.71233985023912</c:v>
                </c:pt>
                <c:pt idx="41">
                  <c:v>329.04700534911433</c:v>
                </c:pt>
                <c:pt idx="42">
                  <c:v>327.37319946693879</c:v>
                </c:pt>
                <c:pt idx="43">
                  <c:v>325.69079159414395</c:v>
                </c:pt>
                <c:pt idx="44">
                  <c:v>323.99964773008645</c:v>
                </c:pt>
                <c:pt idx="45">
                  <c:v>322.2996303584913</c:v>
                </c:pt>
                <c:pt idx="46">
                  <c:v>321.2770120148968</c:v>
                </c:pt>
                <c:pt idx="47">
                  <c:v>321.2770120148968</c:v>
                </c:pt>
                <c:pt idx="48">
                  <c:v>319.56251101970668</c:v>
                </c:pt>
                <c:pt idx="49">
                  <c:v>317.83876171609427</c:v>
                </c:pt>
                <c:pt idx="50">
                  <c:v>316.1056128087892</c:v>
                </c:pt>
                <c:pt idx="51">
                  <c:v>314.36290883184699</c:v>
                </c:pt>
                <c:pt idx="52">
                  <c:v>313.43955362592664</c:v>
                </c:pt>
                <c:pt idx="53">
                  <c:v>313.43955362592664</c:v>
                </c:pt>
                <c:pt idx="54">
                  <c:v>311.68194329672059</c:v>
                </c:pt>
                <c:pt idx="55">
                  <c:v>309.91436523210751</c:v>
                </c:pt>
                <c:pt idx="56">
                  <c:v>308.13664789703307</c:v>
                </c:pt>
                <c:pt idx="57">
                  <c:v>306.34861477933947</c:v>
                </c:pt>
                <c:pt idx="58">
                  <c:v>304.55008418521265</c:v>
                </c:pt>
                <c:pt idx="59">
                  <c:v>302.7408690236918</c:v>
                </c:pt>
                <c:pt idx="60">
                  <c:v>300.92077657951785</c:v>
                </c:pt>
                <c:pt idx="61">
                  <c:v>299.08960827354082</c:v>
                </c:pt>
                <c:pt idx="62">
                  <c:v>297.24715940984214</c:v>
                </c:pt>
                <c:pt idx="63">
                  <c:v>295.39321890866097</c:v>
                </c:pt>
                <c:pt idx="64">
                  <c:v>293.52756902413802</c:v>
                </c:pt>
                <c:pt idx="65">
                  <c:v>291.64998504580814</c:v>
                </c:pt>
                <c:pt idx="66">
                  <c:v>289.76023498268376</c:v>
                </c:pt>
                <c:pt idx="67">
                  <c:v>289.17760414184932</c:v>
                </c:pt>
                <c:pt idx="68">
                  <c:v>289.17760414184932</c:v>
                </c:pt>
                <c:pt idx="69">
                  <c:v>287.27159055016233</c:v>
                </c:pt>
                <c:pt idx="70">
                  <c:v>285.35284602964822</c:v>
                </c:pt>
                <c:pt idx="71">
                  <c:v>283.4211120174715</c:v>
                </c:pt>
                <c:pt idx="72">
                  <c:v>281.47612107818333</c:v>
                </c:pt>
                <c:pt idx="73">
                  <c:v>279.51759647152829</c:v>
                </c:pt>
                <c:pt idx="74">
                  <c:v>279.22302641655489</c:v>
                </c:pt>
                <c:pt idx="75">
                  <c:v>279.22302641655489</c:v>
                </c:pt>
                <c:pt idx="76">
                  <c:v>277.24858607614232</c:v>
                </c:pt>
                <c:pt idx="77">
                  <c:v>275.25998343606011</c:v>
                </c:pt>
                <c:pt idx="78">
                  <c:v>273.25690930188773</c:v>
                </c:pt>
                <c:pt idx="79">
                  <c:v>271.23904306205645</c:v>
                </c:pt>
                <c:pt idx="80">
                  <c:v>269.20605208876736</c:v>
                </c:pt>
                <c:pt idx="81">
                  <c:v>267.15759109787638</c:v>
                </c:pt>
                <c:pt idx="82">
                  <c:v>265.09330146425827</c:v>
                </c:pt>
                <c:pt idx="83">
                  <c:v>263.01281048880509</c:v>
                </c:pt>
                <c:pt idx="84">
                  <c:v>262.35026964960434</c:v>
                </c:pt>
                <c:pt idx="85">
                  <c:v>262.35026964960434</c:v>
                </c:pt>
                <c:pt idx="86">
                  <c:v>260.2478510674394</c:v>
                </c:pt>
                <c:pt idx="87">
                  <c:v>258.12830915112761</c:v>
                </c:pt>
                <c:pt idx="88">
                  <c:v>257.10942333804127</c:v>
                </c:pt>
                <c:pt idx="89">
                  <c:v>257.10942333804127</c:v>
                </c:pt>
                <c:pt idx="90">
                  <c:v>254.96379266323314</c:v>
                </c:pt>
                <c:pt idx="91">
                  <c:v>252.7999516796238</c:v>
                </c:pt>
                <c:pt idx="92">
                  <c:v>251.33888215160846</c:v>
                </c:pt>
                <c:pt idx="93">
                  <c:v>251.33888215160846</c:v>
                </c:pt>
                <c:pt idx="94">
                  <c:v>251.02831601478772</c:v>
                </c:pt>
                <c:pt idx="95">
                  <c:v>251.02831601478772</c:v>
                </c:pt>
                <c:pt idx="96">
                  <c:v>248.83025427230533</c:v>
                </c:pt>
                <c:pt idx="97">
                  <c:v>246.61260195136038</c:v>
                </c:pt>
                <c:pt idx="98">
                  <c:v>244.37482571087415</c:v>
                </c:pt>
                <c:pt idx="99">
                  <c:v>244.21966292913461</c:v>
                </c:pt>
                <c:pt idx="100">
                  <c:v>244.21966292913461</c:v>
                </c:pt>
                <c:pt idx="101">
                  <c:v>243.9360675284</c:v>
                </c:pt>
                <c:pt idx="102">
                  <c:v>243.9360675284</c:v>
                </c:pt>
                <c:pt idx="103">
                  <c:v>241.67350918381626</c:v>
                </c:pt>
                <c:pt idx="104">
                  <c:v>239.38956752795247</c:v>
                </c:pt>
                <c:pt idx="105">
                  <c:v>238.20848472130481</c:v>
                </c:pt>
                <c:pt idx="106">
                  <c:v>238.20848472130481</c:v>
                </c:pt>
                <c:pt idx="107">
                  <c:v>235.89099642254283</c:v>
                </c:pt>
                <c:pt idx="108">
                  <c:v>233.55051315126693</c:v>
                </c:pt>
                <c:pt idx="109">
                  <c:v>231.18633651931097</c:v>
                </c:pt>
                <c:pt idx="110">
                  <c:v>228.99261616309835</c:v>
                </c:pt>
                <c:pt idx="111">
                  <c:v>228.99261616309835</c:v>
                </c:pt>
                <c:pt idx="112">
                  <c:v>226.58088678708114</c:v>
                </c:pt>
                <c:pt idx="113">
                  <c:v>224.14320925966078</c:v>
                </c:pt>
                <c:pt idx="114">
                  <c:v>221.67872757037395</c:v>
                </c:pt>
                <c:pt idx="115">
                  <c:v>220.4934666089226</c:v>
                </c:pt>
                <c:pt idx="116">
                  <c:v>220.4934666089226</c:v>
                </c:pt>
                <c:pt idx="117">
                  <c:v>217.98772629948701</c:v>
                </c:pt>
                <c:pt idx="118">
                  <c:v>215.45284592508881</c:v>
                </c:pt>
                <c:pt idx="119">
                  <c:v>212.88778456553126</c:v>
                </c:pt>
                <c:pt idx="120">
                  <c:v>210.29143781243224</c:v>
                </c:pt>
                <c:pt idx="121">
                  <c:v>207.66263221200884</c:v>
                </c:pt>
                <c:pt idx="122">
                  <c:v>205.00011906635578</c:v>
                </c:pt>
                <c:pt idx="123">
                  <c:v>202.30256750031631</c:v>
                </c:pt>
                <c:pt idx="124">
                  <c:v>201.76744217345879</c:v>
                </c:pt>
                <c:pt idx="125">
                  <c:v>201.76744217345879</c:v>
                </c:pt>
                <c:pt idx="126">
                  <c:v>199.02608050509369</c:v>
                </c:pt>
                <c:pt idx="127">
                  <c:v>198.6459082116217</c:v>
                </c:pt>
                <c:pt idx="128">
                  <c:v>198.6459082116217</c:v>
                </c:pt>
                <c:pt idx="129">
                  <c:v>198.24948964680851</c:v>
                </c:pt>
                <c:pt idx="130">
                  <c:v>198.24948964680851</c:v>
                </c:pt>
                <c:pt idx="131">
                  <c:v>195.45879398282398</c:v>
                </c:pt>
                <c:pt idx="132">
                  <c:v>195.03843564082447</c:v>
                </c:pt>
                <c:pt idx="133">
                  <c:v>195.03843564082447</c:v>
                </c:pt>
                <c:pt idx="134">
                  <c:v>194.6307181953045</c:v>
                </c:pt>
                <c:pt idx="135">
                  <c:v>194.6307181953045</c:v>
                </c:pt>
                <c:pt idx="136">
                  <c:v>191.78737305990722</c:v>
                </c:pt>
                <c:pt idx="137">
                  <c:v>188.90123468421277</c:v>
                </c:pt>
                <c:pt idx="138">
                  <c:v>185.97031070904848</c:v>
                </c:pt>
                <c:pt idx="139">
                  <c:v>182.99244920274722</c:v>
                </c:pt>
                <c:pt idx="140">
                  <c:v>179.96532017369353</c:v>
                </c:pt>
                <c:pt idx="141">
                  <c:v>176.8863942343221</c:v>
                </c:pt>
                <c:pt idx="142">
                  <c:v>173.75291786102477</c:v>
                </c:pt>
                <c:pt idx="143">
                  <c:v>171.11112716950939</c:v>
                </c:pt>
                <c:pt idx="144">
                  <c:v>171.11112716950939</c:v>
                </c:pt>
                <c:pt idx="145">
                  <c:v>170.7582454384561</c:v>
                </c:pt>
                <c:pt idx="146">
                  <c:v>170.7582454384561</c:v>
                </c:pt>
                <c:pt idx="147">
                  <c:v>167.51017397525445</c:v>
                </c:pt>
                <c:pt idx="148">
                  <c:v>165.06412722702657</c:v>
                </c:pt>
                <c:pt idx="149">
                  <c:v>165.06412722702657</c:v>
                </c:pt>
                <c:pt idx="150">
                  <c:v>163.00041359830968</c:v>
                </c:pt>
                <c:pt idx="151">
                  <c:v>163.00041359830968</c:v>
                </c:pt>
                <c:pt idx="152">
                  <c:v>162.15497244679244</c:v>
                </c:pt>
                <c:pt idx="153">
                  <c:v>162.15497244679244</c:v>
                </c:pt>
                <c:pt idx="154">
                  <c:v>160.43018195221251</c:v>
                </c:pt>
                <c:pt idx="155">
                  <c:v>160.43018195221251</c:v>
                </c:pt>
                <c:pt idx="156">
                  <c:v>156.9685423300478</c:v>
                </c:pt>
                <c:pt idx="157">
                  <c:v>155.34958106547955</c:v>
                </c:pt>
                <c:pt idx="158">
                  <c:v>155.34958106547955</c:v>
                </c:pt>
                <c:pt idx="159">
                  <c:v>154.08266950315991</c:v>
                </c:pt>
                <c:pt idx="160">
                  <c:v>154.08266950315991</c:v>
                </c:pt>
                <c:pt idx="161">
                  <c:v>150.47507780765559</c:v>
                </c:pt>
                <c:pt idx="162">
                  <c:v>146.90903477056816</c:v>
                </c:pt>
                <c:pt idx="163">
                  <c:v>146.90903477056816</c:v>
                </c:pt>
                <c:pt idx="164">
                  <c:v>143.12073398784679</c:v>
                </c:pt>
                <c:pt idx="165">
                  <c:v>139.22939523398068</c:v>
                </c:pt>
                <c:pt idx="166">
                  <c:v>135.22612357536542</c:v>
                </c:pt>
                <c:pt idx="167">
                  <c:v>131.10066551021012</c:v>
                </c:pt>
                <c:pt idx="168">
                  <c:v>126.84109940086454</c:v>
                </c:pt>
                <c:pt idx="169">
                  <c:v>122.43342883877752</c:v>
                </c:pt>
                <c:pt idx="170">
                  <c:v>117.86103892813772</c:v>
                </c:pt>
                <c:pt idx="171">
                  <c:v>113.10395438365538</c:v>
                </c:pt>
                <c:pt idx="172">
                  <c:v>108.13780327535787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046-495A-8123-F780D768062B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Sheet1!$AB$5:$AB$177</c:f>
              <c:numCache>
                <c:formatCode>0.00</c:formatCode>
                <c:ptCount val="173"/>
                <c:pt idx="0">
                  <c:v>125.50835396416095</c:v>
                </c:pt>
                <c:pt idx="1">
                  <c:v>125.50835396416095</c:v>
                </c:pt>
                <c:pt idx="2">
                  <c:v>121.05216608881112</c:v>
                </c:pt>
                <c:pt idx="3">
                  <c:v>116.42554236417845</c:v>
                </c:pt>
                <c:pt idx="4">
                  <c:v>111.60728880674914</c:v>
                </c:pt>
                <c:pt idx="5">
                  <c:v>111.05363807995265</c:v>
                </c:pt>
                <c:pt idx="6">
                  <c:v>111.05363807995265</c:v>
                </c:pt>
                <c:pt idx="7">
                  <c:v>105.9914644242314</c:v>
                </c:pt>
                <c:pt idx="8">
                  <c:v>100.67507402924076</c:v>
                </c:pt>
                <c:pt idx="9">
                  <c:v>95.061824781523669</c:v>
                </c:pt>
                <c:pt idx="10">
                  <c:v>89.095625766886599</c:v>
                </c:pt>
                <c:pt idx="11">
                  <c:v>85.524248367308715</c:v>
                </c:pt>
                <c:pt idx="12">
                  <c:v>85.524248367308715</c:v>
                </c:pt>
                <c:pt idx="13">
                  <c:v>84.646152533904967</c:v>
                </c:pt>
                <c:pt idx="14">
                  <c:v>84.646152533904967</c:v>
                </c:pt>
                <c:pt idx="15">
                  <c:v>77.886142148607576</c:v>
                </c:pt>
                <c:pt idx="16">
                  <c:v>70.480714658643365</c:v>
                </c:pt>
                <c:pt idx="17">
                  <c:v>62.199767996296451</c:v>
                </c:pt>
                <c:pt idx="18">
                  <c:v>54.170653040120385</c:v>
                </c:pt>
                <c:pt idx="19">
                  <c:v>54.170653040120385</c:v>
                </c:pt>
                <c:pt idx="20">
                  <c:v>51.299633710126081</c:v>
                </c:pt>
                <c:pt idx="21">
                  <c:v>51.299633710126081</c:v>
                </c:pt>
                <c:pt idx="22">
                  <c:v>51.299633710126081</c:v>
                </c:pt>
                <c:pt idx="23">
                  <c:v>51.299633710126081</c:v>
                </c:pt>
                <c:pt idx="24">
                  <c:v>51.299633710126081</c:v>
                </c:pt>
                <c:pt idx="25">
                  <c:v>51.299633710126081</c:v>
                </c:pt>
                <c:pt idx="26">
                  <c:v>354.81107139827685</c:v>
                </c:pt>
                <c:pt idx="27">
                  <c:v>354.81107139827685</c:v>
                </c:pt>
                <c:pt idx="28">
                  <c:v>353.25936135761941</c:v>
                </c:pt>
                <c:pt idx="29">
                  <c:v>351.70080521203408</c:v>
                </c:pt>
                <c:pt idx="30">
                  <c:v>350.13531153940062</c:v>
                </c:pt>
                <c:pt idx="31">
                  <c:v>348.56278686456636</c:v>
                </c:pt>
                <c:pt idx="32">
                  <c:v>346.98313559421462</c:v>
                </c:pt>
                <c:pt idx="33">
                  <c:v>345.39625994905202</c:v>
                </c:pt>
                <c:pt idx="34">
                  <c:v>343.80205989317915</c:v>
                </c:pt>
                <c:pt idx="35">
                  <c:v>343.2551443850378</c:v>
                </c:pt>
                <c:pt idx="36">
                  <c:v>343.2551443850378</c:v>
                </c:pt>
                <c:pt idx="37">
                  <c:v>341.65095367464312</c:v>
                </c:pt>
                <c:pt idx="38">
                  <c:v>340.03919501550575</c:v>
                </c:pt>
                <c:pt idx="39">
                  <c:v>338.41976027825734</c:v>
                </c:pt>
                <c:pt idx="40">
                  <c:v>336.79253873385193</c:v>
                </c:pt>
                <c:pt idx="41">
                  <c:v>335.15741696521224</c:v>
                </c:pt>
                <c:pt idx="42">
                  <c:v>333.51427877497707</c:v>
                </c:pt>
                <c:pt idx="43">
                  <c:v>331.86300508913786</c:v>
                </c:pt>
                <c:pt idx="44">
                  <c:v>330.20347385633778</c:v>
                </c:pt>
                <c:pt idx="45">
                  <c:v>328.53555994259301</c:v>
                </c:pt>
                <c:pt idx="46">
                  <c:v>327.53241193322094</c:v>
                </c:pt>
                <c:pt idx="47">
                  <c:v>327.53241193322094</c:v>
                </c:pt>
                <c:pt idx="48">
                  <c:v>325.85082609499875</c:v>
                </c:pt>
                <c:pt idx="49">
                  <c:v>324.16051713124028</c:v>
                </c:pt>
                <c:pt idx="50">
                  <c:v>322.46134786481485</c:v>
                </c:pt>
                <c:pt idx="51">
                  <c:v>320.75317748510787</c:v>
                </c:pt>
                <c:pt idx="52">
                  <c:v>319.84827058277665</c:v>
                </c:pt>
                <c:pt idx="53">
                  <c:v>319.84827058277665</c:v>
                </c:pt>
                <c:pt idx="54">
                  <c:v>318.12606965602976</c:v>
                </c:pt>
                <c:pt idx="55">
                  <c:v>316.39449457092815</c:v>
                </c:pt>
                <c:pt idx="56">
                  <c:v>314.65339056618012</c:v>
                </c:pt>
                <c:pt idx="57">
                  <c:v>312.90259857468919</c:v>
                </c:pt>
                <c:pt idx="58">
                  <c:v>311.14195505394815</c:v>
                </c:pt>
                <c:pt idx="59">
                  <c:v>309.37129180774531</c:v>
                </c:pt>
                <c:pt idx="60">
                  <c:v>307.59043579863322</c:v>
                </c:pt>
                <c:pt idx="61">
                  <c:v>305.7992089505679</c:v>
                </c:pt>
                <c:pt idx="62">
                  <c:v>303.99742794108158</c:v>
                </c:pt>
                <c:pt idx="63">
                  <c:v>302.18490398230205</c:v>
                </c:pt>
                <c:pt idx="64">
                  <c:v>300.36144259007864</c:v>
                </c:pt>
                <c:pt idx="65">
                  <c:v>298.52684334041572</c:v>
                </c:pt>
                <c:pt idx="66">
                  <c:v>296.68089961234972</c:v>
                </c:pt>
                <c:pt idx="67">
                  <c:v>296.11188620991413</c:v>
                </c:pt>
                <c:pt idx="68">
                  <c:v>296.11188620991413</c:v>
                </c:pt>
                <c:pt idx="69">
                  <c:v>294.25079295524955</c:v>
                </c:pt>
                <c:pt idx="70">
                  <c:v>292.37785339316167</c:v>
                </c:pt>
                <c:pt idx="71">
                  <c:v>290.49283838813159</c:v>
                </c:pt>
                <c:pt idx="72">
                  <c:v>288.5955113212836</c:v>
                </c:pt>
                <c:pt idx="73">
                  <c:v>286.68562774368917</c:v>
                </c:pt>
                <c:pt idx="74">
                  <c:v>286.39843033577034</c:v>
                </c:pt>
                <c:pt idx="75">
                  <c:v>286.39843033577034</c:v>
                </c:pt>
                <c:pt idx="76">
                  <c:v>284.47379650644996</c:v>
                </c:pt>
                <c:pt idx="77">
                  <c:v>282.53605238764328</c:v>
                </c:pt>
                <c:pt idx="78">
                  <c:v>280.58492635705346</c:v>
                </c:pt>
                <c:pt idx="79">
                  <c:v>278.62013728155603</c:v>
                </c:pt>
                <c:pt idx="80">
                  <c:v>276.64139404433519</c:v>
                </c:pt>
                <c:pt idx="81">
                  <c:v>274.64839504135671</c:v>
                </c:pt>
                <c:pt idx="82">
                  <c:v>272.64082764471124</c:v>
                </c:pt>
                <c:pt idx="83">
                  <c:v>270.61836763012434</c:v>
                </c:pt>
                <c:pt idx="84">
                  <c:v>269.97449213359607</c:v>
                </c:pt>
                <c:pt idx="85">
                  <c:v>269.97449213359607</c:v>
                </c:pt>
                <c:pt idx="86">
                  <c:v>267.93190627992243</c:v>
                </c:pt>
                <c:pt idx="87">
                  <c:v>265.87362863359192</c:v>
                </c:pt>
                <c:pt idx="88">
                  <c:v>264.88453708511025</c:v>
                </c:pt>
                <c:pt idx="89">
                  <c:v>264.88453708511025</c:v>
                </c:pt>
                <c:pt idx="90">
                  <c:v>262.80239341907287</c:v>
                </c:pt>
                <c:pt idx="91">
                  <c:v>260.70362096985372</c:v>
                </c:pt>
                <c:pt idx="92">
                  <c:v>259.28709204045072</c:v>
                </c:pt>
                <c:pt idx="93">
                  <c:v>259.28709204045072</c:v>
                </c:pt>
                <c:pt idx="94">
                  <c:v>258.98605726716863</c:v>
                </c:pt>
                <c:pt idx="95">
                  <c:v>258.98605726716863</c:v>
                </c:pt>
                <c:pt idx="96">
                  <c:v>256.85610340965843</c:v>
                </c:pt>
                <c:pt idx="97">
                  <c:v>254.70833880890734</c:v>
                </c:pt>
                <c:pt idx="98">
                  <c:v>252.54230904700529</c:v>
                </c:pt>
                <c:pt idx="99">
                  <c:v>252.39216742758308</c:v>
                </c:pt>
                <c:pt idx="100">
                  <c:v>252.39216742758308</c:v>
                </c:pt>
                <c:pt idx="101">
                  <c:v>252.11776505988848</c:v>
                </c:pt>
                <c:pt idx="102">
                  <c:v>252.11776505988848</c:v>
                </c:pt>
                <c:pt idx="103">
                  <c:v>249.92928491634015</c:v>
                </c:pt>
                <c:pt idx="104">
                  <c:v>247.72147153364227</c:v>
                </c:pt>
                <c:pt idx="105">
                  <c:v>246.58030053269289</c:v>
                </c:pt>
                <c:pt idx="106">
                  <c:v>246.58030053269289</c:v>
                </c:pt>
                <c:pt idx="107">
                  <c:v>244.34222846408096</c:v>
                </c:pt>
                <c:pt idx="108">
                  <c:v>242.08346620699467</c:v>
                </c:pt>
                <c:pt idx="109">
                  <c:v>239.80342910557624</c:v>
                </c:pt>
                <c:pt idx="110">
                  <c:v>237.68925233336304</c:v>
                </c:pt>
                <c:pt idx="111">
                  <c:v>237.68925233336304</c:v>
                </c:pt>
                <c:pt idx="112">
                  <c:v>235.36665157747632</c:v>
                </c:pt>
                <c:pt idx="113">
                  <c:v>233.02090179808579</c:v>
                </c:pt>
                <c:pt idx="114">
                  <c:v>230.65129671170968</c:v>
                </c:pt>
                <c:pt idx="115">
                  <c:v>229.51237708409786</c:v>
                </c:pt>
                <c:pt idx="116">
                  <c:v>229.51237708409786</c:v>
                </c:pt>
                <c:pt idx="117">
                  <c:v>227.10616732002927</c:v>
                </c:pt>
                <c:pt idx="118">
                  <c:v>224.67418907118176</c:v>
                </c:pt>
                <c:pt idx="119">
                  <c:v>222.21559629061397</c:v>
                </c:pt>
                <c:pt idx="120">
                  <c:v>219.7294955958192</c:v>
                </c:pt>
                <c:pt idx="121">
                  <c:v>217.21494247586452</c:v>
                </c:pt>
                <c:pt idx="122">
                  <c:v>214.67093709860478</c:v>
                </c:pt>
                <c:pt idx="123">
                  <c:v>212.09641966519175</c:v>
                </c:pt>
                <c:pt idx="124">
                  <c:v>211.58606555913161</c:v>
                </c:pt>
                <c:pt idx="125">
                  <c:v>211.58606555913161</c:v>
                </c:pt>
                <c:pt idx="126">
                  <c:v>208.97354650479841</c:v>
                </c:pt>
                <c:pt idx="127">
                  <c:v>208.6115031986327</c:v>
                </c:pt>
                <c:pt idx="128">
                  <c:v>208.6115031986327</c:v>
                </c:pt>
                <c:pt idx="129">
                  <c:v>208.23405716355128</c:v>
                </c:pt>
                <c:pt idx="130">
                  <c:v>208.23405716355128</c:v>
                </c:pt>
                <c:pt idx="131">
                  <c:v>205.57894484307761</c:v>
                </c:pt>
                <c:pt idx="132">
                  <c:v>205.17932107011453</c:v>
                </c:pt>
                <c:pt idx="133">
                  <c:v>205.17932107011453</c:v>
                </c:pt>
                <c:pt idx="134">
                  <c:v>204.79179398304302</c:v>
                </c:pt>
                <c:pt idx="135">
                  <c:v>204.79179398304302</c:v>
                </c:pt>
                <c:pt idx="136">
                  <c:v>202.09146167711572</c:v>
                </c:pt>
                <c:pt idx="137">
                  <c:v>199.35455571115781</c:v>
                </c:pt>
                <c:pt idx="138">
                  <c:v>196.57954848557651</c:v>
                </c:pt>
                <c:pt idx="139">
                  <c:v>193.76480300300446</c:v>
                </c:pt>
                <c:pt idx="140">
                  <c:v>190.90856157541265</c:v>
                </c:pt>
                <c:pt idx="141">
                  <c:v>188.00893298668848</c:v>
                </c:pt>
                <c:pt idx="142">
                  <c:v>185.06387784436248</c:v>
                </c:pt>
                <c:pt idx="143">
                  <c:v>182.58581614899094</c:v>
                </c:pt>
                <c:pt idx="144">
                  <c:v>182.58581614899094</c:v>
                </c:pt>
                <c:pt idx="145">
                  <c:v>182.25515302123318</c:v>
                </c:pt>
                <c:pt idx="146">
                  <c:v>182.25515302123318</c:v>
                </c:pt>
                <c:pt idx="147">
                  <c:v>179.21557075988994</c:v>
                </c:pt>
                <c:pt idx="148">
                  <c:v>176.93142319778337</c:v>
                </c:pt>
                <c:pt idx="149">
                  <c:v>176.93142319778337</c:v>
                </c:pt>
                <c:pt idx="150">
                  <c:v>175.00770626116187</c:v>
                </c:pt>
                <c:pt idx="151">
                  <c:v>175.00770626116187</c:v>
                </c:pt>
                <c:pt idx="152">
                  <c:v>174.22054272327679</c:v>
                </c:pt>
                <c:pt idx="153">
                  <c:v>174.22054272327679</c:v>
                </c:pt>
                <c:pt idx="154">
                  <c:v>172.61635408846149</c:v>
                </c:pt>
                <c:pt idx="155">
                  <c:v>172.61635408846149</c:v>
                </c:pt>
                <c:pt idx="156">
                  <c:v>169.40391287922813</c:v>
                </c:pt>
                <c:pt idx="157">
                  <c:v>167.90489794759745</c:v>
                </c:pt>
                <c:pt idx="158">
                  <c:v>167.90489794759745</c:v>
                </c:pt>
                <c:pt idx="159">
                  <c:v>166.73341434395542</c:v>
                </c:pt>
                <c:pt idx="160">
                  <c:v>166.73341434395542</c:v>
                </c:pt>
                <c:pt idx="161">
                  <c:v>163.40535933314158</c:v>
                </c:pt>
                <c:pt idx="162">
                  <c:v>160.12753328142264</c:v>
                </c:pt>
                <c:pt idx="163">
                  <c:v>160.12753328142264</c:v>
                </c:pt>
                <c:pt idx="164">
                  <c:v>156.65920628802226</c:v>
                </c:pt>
                <c:pt idx="165">
                  <c:v>153.11233429999399</c:v>
                </c:pt>
                <c:pt idx="166">
                  <c:v>149.48132630798108</c:v>
                </c:pt>
                <c:pt idx="167">
                  <c:v>145.75989474060796</c:v>
                </c:pt>
                <c:pt idx="168">
                  <c:v>141.94092755365915</c:v>
                </c:pt>
                <c:pt idx="169">
                  <c:v>138.01632843541779</c:v>
                </c:pt>
                <c:pt idx="170">
                  <c:v>133.97681484045333</c:v>
                </c:pt>
                <c:pt idx="171">
                  <c:v>129.81165939465188</c:v>
                </c:pt>
                <c:pt idx="172">
                  <c:v>125.50835396416095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046-495A-8123-F780D768062B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Sheet1!$AC$5:$AC$177</c:f>
              <c:numCache>
                <c:formatCode>0.00</c:formatCode>
                <c:ptCount val="173"/>
                <c:pt idx="0">
                  <c:v>140.61914507517625</c:v>
                </c:pt>
                <c:pt idx="1">
                  <c:v>140.61914507517625</c:v>
                </c:pt>
                <c:pt idx="2">
                  <c:v>136.6565913583149</c:v>
                </c:pt>
                <c:pt idx="3">
                  <c:v>132.5756537290066</c:v>
                </c:pt>
                <c:pt idx="4">
                  <c:v>128.36504182086907</c:v>
                </c:pt>
                <c:pt idx="5">
                  <c:v>127.88396137777976</c:v>
                </c:pt>
                <c:pt idx="6">
                  <c:v>127.88396137777976</c:v>
                </c:pt>
                <c:pt idx="7">
                  <c:v>123.51351172108041</c:v>
                </c:pt>
                <c:pt idx="8">
                  <c:v>118.98263561408223</c:v>
                </c:pt>
                <c:pt idx="9">
                  <c:v>114.27225200228385</c:v>
                </c:pt>
                <c:pt idx="10">
                  <c:v>109.35916778063678</c:v>
                </c:pt>
                <c:pt idx="11">
                  <c:v>106.46968632279081</c:v>
                </c:pt>
                <c:pt idx="12">
                  <c:v>106.46968632279081</c:v>
                </c:pt>
                <c:pt idx="13">
                  <c:v>105.76562856464037</c:v>
                </c:pt>
                <c:pt idx="14">
                  <c:v>105.76562856464037</c:v>
                </c:pt>
                <c:pt idx="15">
                  <c:v>100.43728483821867</c:v>
                </c:pt>
                <c:pt idx="16">
                  <c:v>94.809958262165011</c:v>
                </c:pt>
                <c:pt idx="17">
                  <c:v>88.826843834921164</c:v>
                </c:pt>
                <c:pt idx="18">
                  <c:v>83.401778744062</c:v>
                </c:pt>
                <c:pt idx="19">
                  <c:v>83.401778744062</c:v>
                </c:pt>
                <c:pt idx="20">
                  <c:v>81.566227482172252</c:v>
                </c:pt>
                <c:pt idx="21">
                  <c:v>81.566227482172252</c:v>
                </c:pt>
                <c:pt idx="22">
                  <c:v>74.527373935175461</c:v>
                </c:pt>
                <c:pt idx="23">
                  <c:v>66.750351801870451</c:v>
                </c:pt>
                <c:pt idx="24">
                  <c:v>57.938669864551343</c:v>
                </c:pt>
                <c:pt idx="25">
                  <c:v>47.520200606410214</c:v>
                </c:pt>
                <c:pt idx="26">
                  <c:v>41.249944408125806</c:v>
                </c:pt>
                <c:pt idx="27">
                  <c:v>41.249944408125806</c:v>
                </c:pt>
                <c:pt idx="28">
                  <c:v>41.249944408125806</c:v>
                </c:pt>
                <c:pt idx="29">
                  <c:v>41.249944408125806</c:v>
                </c:pt>
                <c:pt idx="30">
                  <c:v>41.249944408125806</c:v>
                </c:pt>
                <c:pt idx="31">
                  <c:v>41.249944408125806</c:v>
                </c:pt>
                <c:pt idx="32">
                  <c:v>41.249944408125806</c:v>
                </c:pt>
                <c:pt idx="33">
                  <c:v>41.249944408125806</c:v>
                </c:pt>
                <c:pt idx="34">
                  <c:v>41.249944408125806</c:v>
                </c:pt>
                <c:pt idx="35">
                  <c:v>349.0637351454223</c:v>
                </c:pt>
                <c:pt idx="36">
                  <c:v>349.0637351454223</c:v>
                </c:pt>
                <c:pt idx="37">
                  <c:v>347.48636116209445</c:v>
                </c:pt>
                <c:pt idx="38">
                  <c:v>345.90179414636395</c:v>
                </c:pt>
                <c:pt idx="39">
                  <c:v>344.30993478793715</c:v>
                </c:pt>
                <c:pt idx="40">
                  <c:v>342.71068147006088</c:v>
                </c:pt>
                <c:pt idx="41">
                  <c:v>341.10393019382457</c:v>
                </c:pt>
                <c:pt idx="42">
                  <c:v>339.48957449923779</c:v>
                </c:pt>
                <c:pt idx="43">
                  <c:v>337.86750538291415</c:v>
                </c:pt>
                <c:pt idx="44">
                  <c:v>336.23761121218058</c:v>
                </c:pt>
                <c:pt idx="45">
                  <c:v>334.5997776354215</c:v>
                </c:pt>
                <c:pt idx="46">
                  <c:v>333.61486464735577</c:v>
                </c:pt>
                <c:pt idx="47">
                  <c:v>333.61486464735577</c:v>
                </c:pt>
                <c:pt idx="48">
                  <c:v>331.96409130156457</c:v>
                </c:pt>
                <c:pt idx="49">
                  <c:v>330.3050679503321</c:v>
                </c:pt>
                <c:pt idx="50">
                  <c:v>328.63766965105128</c:v>
                </c:pt>
                <c:pt idx="51">
                  <c:v>326.96176827524272</c:v>
                </c:pt>
                <c:pt idx="52">
                  <c:v>326.07409164432784</c:v>
                </c:pt>
                <c:pt idx="53">
                  <c:v>326.07409164432784</c:v>
                </c:pt>
                <c:pt idx="54">
                  <c:v>324.3849460774552</c:v>
                </c:pt>
                <c:pt idx="55">
                  <c:v>322.68695858629536</c:v>
                </c:pt>
                <c:pt idx="56">
                  <c:v>320.97998884926375</c:v>
                </c:pt>
                <c:pt idx="57">
                  <c:v>319.26389279352196</c:v>
                </c:pt>
                <c:pt idx="58">
                  <c:v>317.53852245306155</c:v>
                </c:pt>
                <c:pt idx="59">
                  <c:v>315.80372581980959</c:v>
                </c:pt>
                <c:pt idx="60">
                  <c:v>314.05934668733147</c:v>
                </c:pt>
                <c:pt idx="61">
                  <c:v>312.30522448667659</c:v>
                </c:pt>
                <c:pt idx="62">
                  <c:v>310.5411941138783</c:v>
                </c:pt>
                <c:pt idx="63">
                  <c:v>308.76708574858401</c:v>
                </c:pt>
                <c:pt idx="64">
                  <c:v>306.98272466325108</c:v>
                </c:pt>
                <c:pt idx="65">
                  <c:v>305.18793102230211</c:v>
                </c:pt>
                <c:pt idx="66">
                  <c:v>303.38251967058585</c:v>
                </c:pt>
                <c:pt idx="67">
                  <c:v>302.82609894405306</c:v>
                </c:pt>
                <c:pt idx="68">
                  <c:v>302.82609894405306</c:v>
                </c:pt>
                <c:pt idx="69">
                  <c:v>301.00652185903454</c:v>
                </c:pt>
                <c:pt idx="70">
                  <c:v>299.17587837536877</c:v>
                </c:pt>
                <c:pt idx="71">
                  <c:v>297.33396409033639</c:v>
                </c:pt>
                <c:pt idx="72">
                  <c:v>295.48056823025343</c:v>
                </c:pt>
                <c:pt idx="73">
                  <c:v>293.61547336895148</c:v>
                </c:pt>
                <c:pt idx="74">
                  <c:v>293.33506088715933</c:v>
                </c:pt>
                <c:pt idx="75">
                  <c:v>293.33506088715933</c:v>
                </c:pt>
                <c:pt idx="76">
                  <c:v>291.45623675892318</c:v>
                </c:pt>
                <c:pt idx="77">
                  <c:v>289.56522226550874</c:v>
                </c:pt>
                <c:pt idx="78">
                  <c:v>287.66177699804587</c:v>
                </c:pt>
                <c:pt idx="79">
                  <c:v>285.74565254028533</c:v>
                </c:pt>
                <c:pt idx="80">
                  <c:v>283.81659209016215</c:v>
                </c:pt>
                <c:pt idx="81">
                  <c:v>281.8743300580482</c:v>
                </c:pt>
                <c:pt idx="82">
                  <c:v>279.91859163991501</c:v>
                </c:pt>
                <c:pt idx="83">
                  <c:v>277.9490923634641</c:v>
                </c:pt>
                <c:pt idx="84">
                  <c:v>277.32223756791211</c:v>
                </c:pt>
                <c:pt idx="85">
                  <c:v>277.32223756791211</c:v>
                </c:pt>
                <c:pt idx="86">
                  <c:v>275.33416687667642</c:v>
                </c:pt>
                <c:pt idx="87">
                  <c:v>273.33163638641156</c:v>
                </c:pt>
                <c:pt idx="88">
                  <c:v>272.36962942603111</c:v>
                </c:pt>
                <c:pt idx="89">
                  <c:v>272.36962942603111</c:v>
                </c:pt>
                <c:pt idx="90">
                  <c:v>270.34514057713989</c:v>
                </c:pt>
                <c:pt idx="91">
                  <c:v>268.30537645316303</c:v>
                </c:pt>
                <c:pt idx="92">
                  <c:v>266.92919125804417</c:v>
                </c:pt>
                <c:pt idx="93">
                  <c:v>266.92919125804417</c:v>
                </c:pt>
                <c:pt idx="94">
                  <c:v>266.63678460721343</c:v>
                </c:pt>
                <c:pt idx="95">
                  <c:v>266.63678460721343</c:v>
                </c:pt>
                <c:pt idx="96">
                  <c:v>264.56843142308855</c:v>
                </c:pt>
                <c:pt idx="97">
                  <c:v>262.48378027160743</c:v>
                </c:pt>
                <c:pt idx="98">
                  <c:v>260.38243970297515</c:v>
                </c:pt>
                <c:pt idx="99">
                  <c:v>260.23682142554981</c:v>
                </c:pt>
                <c:pt idx="100">
                  <c:v>260.23682142554981</c:v>
                </c:pt>
                <c:pt idx="101">
                  <c:v>259.97069932143023</c:v>
                </c:pt>
                <c:pt idx="102">
                  <c:v>259.97069932143023</c:v>
                </c:pt>
                <c:pt idx="103">
                  <c:v>257.8488792018951</c:v>
                </c:pt>
                <c:pt idx="104">
                  <c:v>255.7094532974358</c:v>
                </c:pt>
                <c:pt idx="105">
                  <c:v>254.60408806158927</c:v>
                </c:pt>
                <c:pt idx="106">
                  <c:v>254.60408806158927</c:v>
                </c:pt>
                <c:pt idx="107">
                  <c:v>252.43716378075851</c:v>
                </c:pt>
                <c:pt idx="108">
                  <c:v>250.25147683415076</c:v>
                </c:pt>
                <c:pt idx="109">
                  <c:v>248.04653123491468</c:v>
                </c:pt>
                <c:pt idx="110">
                  <c:v>246.00320673046826</c:v>
                </c:pt>
                <c:pt idx="111">
                  <c:v>246.00320673046826</c:v>
                </c:pt>
                <c:pt idx="112">
                  <c:v>243.75983615368941</c:v>
                </c:pt>
                <c:pt idx="113">
                  <c:v>241.49562671334962</c:v>
                </c:pt>
                <c:pt idx="114">
                  <c:v>239.20998666793471</c:v>
                </c:pt>
                <c:pt idx="115">
                  <c:v>238.11200784856169</c:v>
                </c:pt>
                <c:pt idx="116">
                  <c:v>238.11200784856169</c:v>
                </c:pt>
                <c:pt idx="117">
                  <c:v>235.79357133237011</c:v>
                </c:pt>
                <c:pt idx="118">
                  <c:v>233.45211132408613</c:v>
                </c:pt>
                <c:pt idx="119">
                  <c:v>231.0869279766242</c:v>
                </c:pt>
                <c:pt idx="120">
                  <c:v>228.69728525208492</c:v>
                </c:pt>
                <c:pt idx="121">
                  <c:v>226.28240824614161</c:v>
                </c:pt>
                <c:pt idx="122">
                  <c:v>223.84148025259637</c:v>
                </c:pt>
                <c:pt idx="123">
                  <c:v>221.37363953658414</c:v>
                </c:pt>
                <c:pt idx="124">
                  <c:v>220.88472148537909</c:v>
                </c:pt>
                <c:pt idx="125">
                  <c:v>220.88472148537909</c:v>
                </c:pt>
                <c:pt idx="126">
                  <c:v>218.38347049553335</c:v>
                </c:pt>
                <c:pt idx="127">
                  <c:v>218.03705261646121</c:v>
                </c:pt>
                <c:pt idx="128">
                  <c:v>218.03705261646121</c:v>
                </c:pt>
                <c:pt idx="129">
                  <c:v>217.67595092171638</c:v>
                </c:pt>
                <c:pt idx="130">
                  <c:v>217.67595092171638</c:v>
                </c:pt>
                <c:pt idx="131">
                  <c:v>215.13739705052089</c:v>
                </c:pt>
                <c:pt idx="132">
                  <c:v>214.75556067695541</c:v>
                </c:pt>
                <c:pt idx="133">
                  <c:v>214.75556067695541</c:v>
                </c:pt>
                <c:pt idx="134">
                  <c:v>214.38534448435013</c:v>
                </c:pt>
                <c:pt idx="135">
                  <c:v>214.38534448435013</c:v>
                </c:pt>
                <c:pt idx="136">
                  <c:v>211.80735570247194</c:v>
                </c:pt>
                <c:pt idx="137">
                  <c:v>209.19760020056032</c:v>
                </c:pt>
                <c:pt idx="138">
                  <c:v>206.55487389474371</c:v>
                </c:pt>
                <c:pt idx="139">
                  <c:v>203.87789465676133</c:v>
                </c:pt>
                <c:pt idx="140">
                  <c:v>201.16529504284148</c:v>
                </c:pt>
                <c:pt idx="141">
                  <c:v>198.41561412770281</c:v>
                </c:pt>
                <c:pt idx="142">
                  <c:v>195.62728830527058</c:v>
                </c:pt>
                <c:pt idx="143">
                  <c:v>193.28470530715424</c:v>
                </c:pt>
                <c:pt idx="144">
                  <c:v>193.28470530715424</c:v>
                </c:pt>
                <c:pt idx="145">
                  <c:v>192.97237587197154</c:v>
                </c:pt>
                <c:pt idx="146">
                  <c:v>192.97237587197154</c:v>
                </c:pt>
                <c:pt idx="147">
                  <c:v>190.10422891054648</c:v>
                </c:pt>
                <c:pt idx="148">
                  <c:v>187.95245558830419</c:v>
                </c:pt>
                <c:pt idx="149">
                  <c:v>187.95245558830419</c:v>
                </c:pt>
                <c:pt idx="150">
                  <c:v>186.14267188818761</c:v>
                </c:pt>
                <c:pt idx="151">
                  <c:v>186.14267188818761</c:v>
                </c:pt>
                <c:pt idx="152">
                  <c:v>185.40279003745729</c:v>
                </c:pt>
                <c:pt idx="153">
                  <c:v>185.40279003745729</c:v>
                </c:pt>
                <c:pt idx="154">
                  <c:v>183.89617382010283</c:v>
                </c:pt>
                <c:pt idx="155">
                  <c:v>183.89617382010283</c:v>
                </c:pt>
                <c:pt idx="156">
                  <c:v>180.88416941698762</c:v>
                </c:pt>
                <c:pt idx="157">
                  <c:v>179.48106251544613</c:v>
                </c:pt>
                <c:pt idx="158">
                  <c:v>179.48106251544613</c:v>
                </c:pt>
                <c:pt idx="159">
                  <c:v>178.38561742941465</c:v>
                </c:pt>
                <c:pt idx="160">
                  <c:v>178.38561742941465</c:v>
                </c:pt>
                <c:pt idx="161">
                  <c:v>175.27894484413545</c:v>
                </c:pt>
                <c:pt idx="162">
                  <c:v>172.22724512014202</c:v>
                </c:pt>
                <c:pt idx="163">
                  <c:v>172.22724512014202</c:v>
                </c:pt>
                <c:pt idx="164">
                  <c:v>169.00740800826892</c:v>
                </c:pt>
                <c:pt idx="165">
                  <c:v>165.72502515212807</c:v>
                </c:pt>
                <c:pt idx="166">
                  <c:v>162.37630357189894</c:v>
                </c:pt>
                <c:pt idx="167">
                  <c:v>158.95705068248304</c:v>
                </c:pt>
                <c:pt idx="168">
                  <c:v>155.46261274555204</c:v>
                </c:pt>
                <c:pt idx="169">
                  <c:v>151.88780056895115</c:v>
                </c:pt>
                <c:pt idx="170">
                  <c:v>148.22679906708325</c:v>
                </c:pt>
                <c:pt idx="171">
                  <c:v>144.47305617890649</c:v>
                </c:pt>
                <c:pt idx="172">
                  <c:v>140.61914507517625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046-495A-8123-F780D768062B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Sheet1!$AD$5:$AD$177</c:f>
              <c:numCache>
                <c:formatCode>0.00</c:formatCode>
                <c:ptCount val="173"/>
                <c:pt idx="0">
                  <c:v>197.22720762065256</c:v>
                </c:pt>
                <c:pt idx="1">
                  <c:v>197.22720762065256</c:v>
                </c:pt>
                <c:pt idx="2">
                  <c:v>194.42183886035022</c:v>
                </c:pt>
                <c:pt idx="3">
                  <c:v>191.57539358132607</c:v>
                </c:pt>
                <c:pt idx="4">
                  <c:v>188.68601279861736</c:v>
                </c:pt>
                <c:pt idx="5">
                  <c:v>188.3590588260623</c:v>
                </c:pt>
                <c:pt idx="6">
                  <c:v>188.3590588260623</c:v>
                </c:pt>
                <c:pt idx="7">
                  <c:v>185.41956488418367</c:v>
                </c:pt>
                <c:pt idx="8">
                  <c:v>182.43271373807934</c:v>
                </c:pt>
                <c:pt idx="9">
                  <c:v>179.39613998589826</c:v>
                </c:pt>
                <c:pt idx="10">
                  <c:v>176.30727450062861</c:v>
                </c:pt>
                <c:pt idx="11">
                  <c:v>174.52971543505137</c:v>
                </c:pt>
                <c:pt idx="12">
                  <c:v>174.52971543505137</c:v>
                </c:pt>
                <c:pt idx="13">
                  <c:v>174.10110754914803</c:v>
                </c:pt>
                <c:pt idx="14">
                  <c:v>174.10110754914803</c:v>
                </c:pt>
                <c:pt idx="15">
                  <c:v>170.91657511733612</c:v>
                </c:pt>
                <c:pt idx="16">
                  <c:v>167.67157078598626</c:v>
                </c:pt>
                <c:pt idx="17">
                  <c:v>164.36251290923974</c:v>
                </c:pt>
                <c:pt idx="18">
                  <c:v>161.49515213107793</c:v>
                </c:pt>
                <c:pt idx="19">
                  <c:v>161.49515213107793</c:v>
                </c:pt>
                <c:pt idx="20">
                  <c:v>160.55490316349733</c:v>
                </c:pt>
                <c:pt idx="21">
                  <c:v>160.55490316349733</c:v>
                </c:pt>
                <c:pt idx="22">
                  <c:v>157.0960118202878</c:v>
                </c:pt>
                <c:pt idx="23">
                  <c:v>153.55922938670929</c:v>
                </c:pt>
                <c:pt idx="24">
                  <c:v>149.93904404737279</c:v>
                </c:pt>
                <c:pt idx="25">
                  <c:v>146.22926153762796</c:v>
                </c:pt>
                <c:pt idx="26">
                  <c:v>144.31349686650935</c:v>
                </c:pt>
                <c:pt idx="27">
                  <c:v>144.31349686650935</c:v>
                </c:pt>
                <c:pt idx="28">
                  <c:v>140.45520772773079</c:v>
                </c:pt>
                <c:pt idx="29">
                  <c:v>136.48789462014574</c:v>
                </c:pt>
                <c:pt idx="30">
                  <c:v>132.4017574575202</c:v>
                </c:pt>
                <c:pt idx="31">
                  <c:v>128.18543356341237</c:v>
                </c:pt>
                <c:pt idx="32">
                  <c:v>123.82562488370493</c:v>
                </c:pt>
                <c:pt idx="33">
                  <c:v>119.30660240674028</c:v>
                </c:pt>
                <c:pt idx="34">
                  <c:v>114.60953441071125</c:v>
                </c:pt>
                <c:pt idx="35">
                  <c:v>112.95832478325804</c:v>
                </c:pt>
                <c:pt idx="36">
                  <c:v>112.95832478325804</c:v>
                </c:pt>
                <c:pt idx="37">
                  <c:v>107.98547651346456</c:v>
                </c:pt>
                <c:pt idx="38">
                  <c:v>102.77228779121347</c:v>
                </c:pt>
                <c:pt idx="39">
                  <c:v>97.280127147532056</c:v>
                </c:pt>
                <c:pt idx="40">
                  <c:v>91.458751018368943</c:v>
                </c:pt>
                <c:pt idx="41">
                  <c:v>85.240736375514743</c:v>
                </c:pt>
                <c:pt idx="42">
                  <c:v>78.531924322787361</c:v>
                </c:pt>
                <c:pt idx="43">
                  <c:v>71.1937015320878</c:v>
                </c:pt>
                <c:pt idx="44">
                  <c:v>63.006532501320855</c:v>
                </c:pt>
                <c:pt idx="45">
                  <c:v>53.582675724901989</c:v>
                </c:pt>
                <c:pt idx="46">
                  <c:v>47.042213572917682</c:v>
                </c:pt>
                <c:pt idx="47">
                  <c:v>47.042213572917682</c:v>
                </c:pt>
                <c:pt idx="48">
                  <c:v>47.042213572917682</c:v>
                </c:pt>
                <c:pt idx="49">
                  <c:v>47.042213572917682</c:v>
                </c:pt>
                <c:pt idx="50">
                  <c:v>47.042213572917682</c:v>
                </c:pt>
                <c:pt idx="51">
                  <c:v>47.042213572917682</c:v>
                </c:pt>
                <c:pt idx="52">
                  <c:v>354.18800192248182</c:v>
                </c:pt>
                <c:pt idx="53">
                  <c:v>354.18800192248182</c:v>
                </c:pt>
                <c:pt idx="54">
                  <c:v>352.63355017048502</c:v>
                </c:pt>
                <c:pt idx="55">
                  <c:v>351.07221579874414</c:v>
                </c:pt>
                <c:pt idx="56">
                  <c:v>349.50390656735152</c:v>
                </c:pt>
                <c:pt idx="57">
                  <c:v>347.92852815749382</c:v>
                </c:pt>
                <c:pt idx="58">
                  <c:v>346.34598410525848</c:v>
                </c:pt>
                <c:pt idx="59">
                  <c:v>344.75617573270529</c:v>
                </c:pt>
                <c:pt idx="60">
                  <c:v>343.15900207606381</c:v>
                </c:pt>
                <c:pt idx="61">
                  <c:v>341.55435981090915</c:v>
                </c:pt>
                <c:pt idx="62">
                  <c:v>339.94214317415839</c:v>
                </c:pt>
                <c:pt idx="63">
                  <c:v>338.32224388272198</c:v>
                </c:pt>
                <c:pt idx="64">
                  <c:v>336.69455104863221</c:v>
                </c:pt>
                <c:pt idx="65">
                  <c:v>335.05895109046111</c:v>
                </c:pt>
                <c:pt idx="66">
                  <c:v>333.415327640827</c:v>
                </c:pt>
                <c:pt idx="67">
                  <c:v>332.90910721372586</c:v>
                </c:pt>
                <c:pt idx="68">
                  <c:v>332.90910721372586</c:v>
                </c:pt>
                <c:pt idx="69">
                  <c:v>331.25481681907667</c:v>
                </c:pt>
                <c:pt idx="70">
                  <c:v>329.59222330910666</c:v>
                </c:pt>
                <c:pt idx="71">
                  <c:v>327.9212003909476</c:v>
                </c:pt>
                <c:pt idx="72">
                  <c:v>326.24161853730436</c:v>
                </c:pt>
                <c:pt idx="73">
                  <c:v>324.55334486928342</c:v>
                </c:pt>
                <c:pt idx="74">
                  <c:v>324.29968456635913</c:v>
                </c:pt>
                <c:pt idx="75">
                  <c:v>324.29968456635913</c:v>
                </c:pt>
                <c:pt idx="76">
                  <c:v>322.60124830793825</c:v>
                </c:pt>
                <c:pt idx="77">
                  <c:v>320.89382264206961</c:v>
                </c:pt>
                <c:pt idx="78">
                  <c:v>319.17726330338763</c:v>
                </c:pt>
                <c:pt idx="79">
                  <c:v>317.45142212603179</c:v>
                </c:pt>
                <c:pt idx="80">
                  <c:v>315.71614689438996</c:v>
                </c:pt>
                <c:pt idx="81">
                  <c:v>313.97128118641683</c:v>
                </c:pt>
                <c:pt idx="82">
                  <c:v>312.21666420907138</c:v>
                </c:pt>
                <c:pt idx="83">
                  <c:v>310.45213062538329</c:v>
                </c:pt>
                <c:pt idx="84">
                  <c:v>309.89103070892526</c:v>
                </c:pt>
                <c:pt idx="85">
                  <c:v>309.89103070892526</c:v>
                </c:pt>
                <c:pt idx="86">
                  <c:v>308.11317874092964</c:v>
                </c:pt>
                <c:pt idx="87">
                  <c:v>306.32500863272662</c:v>
                </c:pt>
                <c:pt idx="88">
                  <c:v>305.46692537464679</c:v>
                </c:pt>
                <c:pt idx="89">
                  <c:v>305.46692537464679</c:v>
                </c:pt>
                <c:pt idx="90">
                  <c:v>303.66317277180656</c:v>
                </c:pt>
                <c:pt idx="91">
                  <c:v>301.84864170282435</c:v>
                </c:pt>
                <c:pt idx="92">
                  <c:v>300.62604779000776</c:v>
                </c:pt>
                <c:pt idx="93">
                  <c:v>300.62604779000776</c:v>
                </c:pt>
                <c:pt idx="94">
                  <c:v>300.36644681095794</c:v>
                </c:pt>
                <c:pt idx="95">
                  <c:v>300.36644681095794</c:v>
                </c:pt>
                <c:pt idx="96">
                  <c:v>298.53187831425981</c:v>
                </c:pt>
                <c:pt idx="97">
                  <c:v>296.68596591318578</c:v>
                </c:pt>
                <c:pt idx="98">
                  <c:v>294.82849653627454</c:v>
                </c:pt>
                <c:pt idx="99">
                  <c:v>294.69989937195442</c:v>
                </c:pt>
                <c:pt idx="100">
                  <c:v>294.69989937195442</c:v>
                </c:pt>
                <c:pt idx="101">
                  <c:v>294.46492485496475</c:v>
                </c:pt>
                <c:pt idx="102">
                  <c:v>294.46492485496475</c:v>
                </c:pt>
                <c:pt idx="103">
                  <c:v>292.59335599059665</c:v>
                </c:pt>
                <c:pt idx="104">
                  <c:v>290.70973834710117</c:v>
                </c:pt>
                <c:pt idx="105">
                  <c:v>289.73793179671867</c:v>
                </c:pt>
                <c:pt idx="106">
                  <c:v>289.73793179671867</c:v>
                </c:pt>
                <c:pt idx="107">
                  <c:v>287.83562865260444</c:v>
                </c:pt>
                <c:pt idx="108">
                  <c:v>285.92066928055414</c:v>
                </c:pt>
                <c:pt idx="109">
                  <c:v>283.99279765839134</c:v>
                </c:pt>
                <c:pt idx="110">
                  <c:v>282.20986018535922</c:v>
                </c:pt>
                <c:pt idx="111">
                  <c:v>282.20986018535922</c:v>
                </c:pt>
                <c:pt idx="112">
                  <c:v>280.25646323651483</c:v>
                </c:pt>
                <c:pt idx="113">
                  <c:v>278.28935514288003</c:v>
                </c:pt>
                <c:pt idx="114">
                  <c:v>276.30824306531287</c:v>
                </c:pt>
                <c:pt idx="115">
                  <c:v>275.35823166529815</c:v>
                </c:pt>
                <c:pt idx="116">
                  <c:v>275.35823166529815</c:v>
                </c:pt>
                <c:pt idx="117">
                  <c:v>273.35587746715817</c:v>
                </c:pt>
                <c:pt idx="118">
                  <c:v>271.33874722538246</c:v>
                </c:pt>
                <c:pt idx="119">
                  <c:v>269.30650891844408</c:v>
                </c:pt>
                <c:pt idx="120">
                  <c:v>267.25881790100021</c:v>
                </c:pt>
                <c:pt idx="121">
                  <c:v>265.19531622153511</c:v>
                </c:pt>
                <c:pt idx="122">
                  <c:v>263.11563189183573</c:v>
                </c:pt>
                <c:pt idx="123">
                  <c:v>261.01937810407873</c:v>
                </c:pt>
                <c:pt idx="124">
                  <c:v>260.60484962839814</c:v>
                </c:pt>
                <c:pt idx="125">
                  <c:v>260.60484962839814</c:v>
                </c:pt>
                <c:pt idx="126">
                  <c:v>258.48823503177084</c:v>
                </c:pt>
                <c:pt idx="127">
                  <c:v>258.1956308263949</c:v>
                </c:pt>
                <c:pt idx="128">
                  <c:v>258.1956308263949</c:v>
                </c:pt>
                <c:pt idx="129">
                  <c:v>257.89076577853655</c:v>
                </c:pt>
                <c:pt idx="130">
                  <c:v>257.89076577853655</c:v>
                </c:pt>
                <c:pt idx="131">
                  <c:v>255.75169026585144</c:v>
                </c:pt>
                <c:pt idx="132">
                  <c:v>255.43057433643298</c:v>
                </c:pt>
                <c:pt idx="133">
                  <c:v>255.43057433643298</c:v>
                </c:pt>
                <c:pt idx="134">
                  <c:v>255.11939047010915</c:v>
                </c:pt>
                <c:pt idx="135">
                  <c:v>255.11939047010915</c:v>
                </c:pt>
                <c:pt idx="136">
                  <c:v>252.95688050306129</c:v>
                </c:pt>
                <c:pt idx="137">
                  <c:v>250.77572329442103</c:v>
                </c:pt>
                <c:pt idx="138">
                  <c:v>248.57542797678136</c:v>
                </c:pt>
                <c:pt idx="139">
                  <c:v>246.35548176129552</c:v>
                </c:pt>
                <c:pt idx="140">
                  <c:v>244.11534854211851</c:v>
                </c:pt>
                <c:pt idx="141">
                  <c:v>241.85446738449963</c:v>
                </c:pt>
                <c:pt idx="142">
                  <c:v>239.57225088444611</c:v>
                </c:pt>
                <c:pt idx="143">
                  <c:v>237.66321711581705</c:v>
                </c:pt>
                <c:pt idx="144">
                  <c:v>237.66321711581705</c:v>
                </c:pt>
                <c:pt idx="145">
                  <c:v>237.40927807025571</c:v>
                </c:pt>
                <c:pt idx="146">
                  <c:v>237.40927807025571</c:v>
                </c:pt>
                <c:pt idx="147">
                  <c:v>235.08391121861146</c:v>
                </c:pt>
                <c:pt idx="148">
                  <c:v>233.34727987666793</c:v>
                </c:pt>
                <c:pt idx="149">
                  <c:v>233.34727987666793</c:v>
                </c:pt>
                <c:pt idx="150">
                  <c:v>231.89204764683069</c:v>
                </c:pt>
                <c:pt idx="151">
                  <c:v>231.89204764683069</c:v>
                </c:pt>
                <c:pt idx="152">
                  <c:v>231.29855602195184</c:v>
                </c:pt>
                <c:pt idx="153">
                  <c:v>231.29855602195184</c:v>
                </c:pt>
                <c:pt idx="154">
                  <c:v>230.0926557060003</c:v>
                </c:pt>
                <c:pt idx="155">
                  <c:v>230.0926557060003</c:v>
                </c:pt>
                <c:pt idx="156">
                  <c:v>227.69257829327682</c:v>
                </c:pt>
                <c:pt idx="157">
                  <c:v>226.57952084387503</c:v>
                </c:pt>
                <c:pt idx="158">
                  <c:v>226.57952084387503</c:v>
                </c:pt>
                <c:pt idx="159">
                  <c:v>225.71277316501164</c:v>
                </c:pt>
                <c:pt idx="160">
                  <c:v>225.71277316501164</c:v>
                </c:pt>
                <c:pt idx="161">
                  <c:v>223.26561752728517</c:v>
                </c:pt>
                <c:pt idx="162">
                  <c:v>220.87791067881821</c:v>
                </c:pt>
                <c:pt idx="163">
                  <c:v>220.87791067881821</c:v>
                </c:pt>
                <c:pt idx="164">
                  <c:v>218.37658167908023</c:v>
                </c:pt>
                <c:pt idx="165">
                  <c:v>215.84626803778656</c:v>
                </c:pt>
                <c:pt idx="166">
                  <c:v>213.28593818121249</c:v>
                </c:pt>
                <c:pt idx="167">
                  <c:v>210.69449785374081</c:v>
                </c:pt>
                <c:pt idx="168">
                  <c:v>208.07078465233889</c:v>
                </c:pt>
                <c:pt idx="169">
                  <c:v>205.41356193260461</c:v>
                </c:pt>
                <c:pt idx="170">
                  <c:v>202.72151199574256</c:v>
                </c:pt>
                <c:pt idx="171">
                  <c:v>199.99322844996524</c:v>
                </c:pt>
                <c:pt idx="172">
                  <c:v>197.22720762065256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046-495A-8123-F780D768062B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Sheet1!$AE$5:$AE$177</c:f>
              <c:numCache>
                <c:formatCode>0.00</c:formatCode>
                <c:ptCount val="173"/>
                <c:pt idx="0">
                  <c:v>209.88036079554755</c:v>
                </c:pt>
                <c:pt idx="1">
                  <c:v>209.88036079554755</c:v>
                </c:pt>
                <c:pt idx="2">
                  <c:v>207.24634097534559</c:v>
                </c:pt>
                <c:pt idx="3">
                  <c:v>204.57841002331895</c:v>
                </c:pt>
                <c:pt idx="4">
                  <c:v>201.87522346159571</c:v>
                </c:pt>
                <c:pt idx="5">
                  <c:v>201.56966404612874</c:v>
                </c:pt>
                <c:pt idx="6">
                  <c:v>201.56966404612874</c:v>
                </c:pt>
                <c:pt idx="7">
                  <c:v>198.82557547677112</c:v>
                </c:pt>
                <c:pt idx="8">
                  <c:v>196.04308063196009</c:v>
                </c:pt>
                <c:pt idx="9">
                  <c:v>193.22052029654927</c:v>
                </c:pt>
                <c:pt idx="10">
                  <c:v>190.3561122309163</c:v>
                </c:pt>
                <c:pt idx="11">
                  <c:v>188.71093235864529</c:v>
                </c:pt>
                <c:pt idx="12">
                  <c:v>188.71093235864529</c:v>
                </c:pt>
                <c:pt idx="13">
                  <c:v>188.31460397873872</c:v>
                </c:pt>
                <c:pt idx="14">
                  <c:v>188.31460397873872</c:v>
                </c:pt>
                <c:pt idx="15">
                  <c:v>185.37440511480864</c:v>
                </c:pt>
                <c:pt idx="16">
                  <c:v>182.38681441285493</c:v>
                </c:pt>
                <c:pt idx="17">
                  <c:v>179.34946353883859</c:v>
                </c:pt>
                <c:pt idx="18">
                  <c:v>176.72543275847195</c:v>
                </c:pt>
                <c:pt idx="19">
                  <c:v>176.72543275847195</c:v>
                </c:pt>
                <c:pt idx="20">
                  <c:v>175.86662944307881</c:v>
                </c:pt>
                <c:pt idx="21">
                  <c:v>175.86662944307881</c:v>
                </c:pt>
                <c:pt idx="22">
                  <c:v>172.71465297324715</c:v>
                </c:pt>
                <c:pt idx="23">
                  <c:v>169.50407473470716</c:v>
                </c:pt>
                <c:pt idx="24">
                  <c:v>166.23149927636817</c:v>
                </c:pt>
                <c:pt idx="25">
                  <c:v>162.89319001010813</c:v>
                </c:pt>
                <c:pt idx="26">
                  <c:v>161.17561788207666</c:v>
                </c:pt>
                <c:pt idx="27">
                  <c:v>161.17561788207666</c:v>
                </c:pt>
                <c:pt idx="28">
                  <c:v>157.73033886880859</c:v>
                </c:pt>
                <c:pt idx="29">
                  <c:v>154.2081054927697</c:v>
                </c:pt>
                <c:pt idx="30">
                  <c:v>150.60351855009625</c:v>
                </c:pt>
                <c:pt idx="31">
                  <c:v>146.91051630046496</c:v>
                </c:pt>
                <c:pt idx="32">
                  <c:v>143.12225473234125</c:v>
                </c:pt>
                <c:pt idx="33">
                  <c:v>139.23095848147128</c:v>
                </c:pt>
                <c:pt idx="34">
                  <c:v>135.2277331011253</c:v>
                </c:pt>
                <c:pt idx="35">
                  <c:v>133.83115317320247</c:v>
                </c:pt>
                <c:pt idx="36">
                  <c:v>133.83115317320247</c:v>
                </c:pt>
                <c:pt idx="37">
                  <c:v>129.66131867164231</c:v>
                </c:pt>
                <c:pt idx="38">
                  <c:v>125.35285221992028</c:v>
                </c:pt>
                <c:pt idx="39">
                  <c:v>120.89093249565566</c:v>
                </c:pt>
                <c:pt idx="40">
                  <c:v>116.25789246184182</c:v>
                </c:pt>
                <c:pt idx="41">
                  <c:v>111.43239008326609</c:v>
                </c:pt>
                <c:pt idx="42">
                  <c:v>106.38823976205818</c:v>
                </c:pt>
                <c:pt idx="43">
                  <c:v>101.09271763915132</c:v>
                </c:pt>
                <c:pt idx="44">
                  <c:v>95.504018552462881</c:v>
                </c:pt>
                <c:pt idx="45">
                  <c:v>89.567279514726664</c:v>
                </c:pt>
                <c:pt idx="46">
                  <c:v>85.814708993675296</c:v>
                </c:pt>
                <c:pt idx="47">
                  <c:v>85.814708993675296</c:v>
                </c:pt>
                <c:pt idx="48">
                  <c:v>79.154559437022797</c:v>
                </c:pt>
                <c:pt idx="49">
                  <c:v>71.879929602561333</c:v>
                </c:pt>
                <c:pt idx="50">
                  <c:v>63.780908426183252</c:v>
                </c:pt>
                <c:pt idx="51">
                  <c:v>54.491139460183554</c:v>
                </c:pt>
                <c:pt idx="52">
                  <c:v>48.88353104747214</c:v>
                </c:pt>
                <c:pt idx="53">
                  <c:v>48.88353104747214</c:v>
                </c:pt>
                <c:pt idx="54">
                  <c:v>48.88353104747214</c:v>
                </c:pt>
                <c:pt idx="55">
                  <c:v>48.88353104747214</c:v>
                </c:pt>
                <c:pt idx="56">
                  <c:v>48.88353104747214</c:v>
                </c:pt>
                <c:pt idx="57">
                  <c:v>48.88353104747214</c:v>
                </c:pt>
                <c:pt idx="58">
                  <c:v>48.88353104747214</c:v>
                </c:pt>
                <c:pt idx="59">
                  <c:v>48.88353104747214</c:v>
                </c:pt>
                <c:pt idx="60">
                  <c:v>48.88353104747214</c:v>
                </c:pt>
                <c:pt idx="61">
                  <c:v>48.88353104747214</c:v>
                </c:pt>
                <c:pt idx="62">
                  <c:v>48.88353104747214</c:v>
                </c:pt>
                <c:pt idx="63">
                  <c:v>48.88353104747214</c:v>
                </c:pt>
                <c:pt idx="64">
                  <c:v>48.88353104747214</c:v>
                </c:pt>
                <c:pt idx="65">
                  <c:v>48.88353104747214</c:v>
                </c:pt>
                <c:pt idx="66">
                  <c:v>48.88353104747214</c:v>
                </c:pt>
                <c:pt idx="67">
                  <c:v>340.55787773544341</c:v>
                </c:pt>
                <c:pt idx="68">
                  <c:v>340.55787773544341</c:v>
                </c:pt>
                <c:pt idx="69">
                  <c:v>338.94092123505715</c:v>
                </c:pt>
                <c:pt idx="70">
                  <c:v>337.31621379303607</c:v>
                </c:pt>
                <c:pt idx="71">
                  <c:v>335.68364286582272</c:v>
                </c:pt>
                <c:pt idx="72">
                  <c:v>334.04309315965389</c:v>
                </c:pt>
                <c:pt idx="73">
                  <c:v>332.39444653554187</c:v>
                </c:pt>
                <c:pt idx="74">
                  <c:v>332.14677453148511</c:v>
                </c:pt>
                <c:pt idx="75">
                  <c:v>332.14677453148511</c:v>
                </c:pt>
                <c:pt idx="76">
                  <c:v>330.48866823488697</c:v>
                </c:pt>
                <c:pt idx="77">
                  <c:v>328.82220094097841</c:v>
                </c:pt>
                <c:pt idx="78">
                  <c:v>327.14724487861605</c:v>
                </c:pt>
                <c:pt idx="79">
                  <c:v>325.46366898882764</c:v>
                </c:pt>
                <c:pt idx="80">
                  <c:v>323.77133880513446</c:v>
                </c:pt>
                <c:pt idx="81">
                  <c:v>322.07011632821383</c:v>
                </c:pt>
                <c:pt idx="82">
                  <c:v>320.35985989457106</c:v>
                </c:pt>
                <c:pt idx="83">
                  <c:v>318.64042403886737</c:v>
                </c:pt>
                <c:pt idx="84">
                  <c:v>318.09376814969073</c:v>
                </c:pt>
                <c:pt idx="85">
                  <c:v>318.09376814969073</c:v>
                </c:pt>
                <c:pt idx="86">
                  <c:v>316.36201626565287</c:v>
                </c:pt>
                <c:pt idx="87">
                  <c:v>314.62073252675071</c:v>
                </c:pt>
                <c:pt idx="88">
                  <c:v>313.7853357307655</c:v>
                </c:pt>
                <c:pt idx="89">
                  <c:v>313.7853357307655</c:v>
                </c:pt>
                <c:pt idx="90">
                  <c:v>312.02967313970191</c:v>
                </c:pt>
                <c:pt idx="91">
                  <c:v>310.26407610238931</c:v>
                </c:pt>
                <c:pt idx="92">
                  <c:v>309.07477255782169</c:v>
                </c:pt>
                <c:pt idx="93">
                  <c:v>309.07477255782169</c:v>
                </c:pt>
                <c:pt idx="94">
                  <c:v>308.82227379460375</c:v>
                </c:pt>
                <c:pt idx="95">
                  <c:v>308.82227379460375</c:v>
                </c:pt>
                <c:pt idx="96">
                  <c:v>307.03823343627613</c:v>
                </c:pt>
                <c:pt idx="97">
                  <c:v>305.24376617986678</c:v>
                </c:pt>
                <c:pt idx="98">
                  <c:v>303.43868703853366</c:v>
                </c:pt>
                <c:pt idx="99">
                  <c:v>303.3137403937863</c:v>
                </c:pt>
                <c:pt idx="100">
                  <c:v>303.3137403937863</c:v>
                </c:pt>
                <c:pt idx="101">
                  <c:v>303.0854440445288</c:v>
                </c:pt>
                <c:pt idx="102">
                  <c:v>303.0854440445288</c:v>
                </c:pt>
                <c:pt idx="103">
                  <c:v>301.26743334066032</c:v>
                </c:pt>
                <c:pt idx="104">
                  <c:v>299.43838496703995</c:v>
                </c:pt>
                <c:pt idx="105">
                  <c:v>298.49499751866733</c:v>
                </c:pt>
                <c:pt idx="106">
                  <c:v>298.49499751866733</c:v>
                </c:pt>
                <c:pt idx="107">
                  <c:v>296.64885562507942</c:v>
                </c:pt>
                <c:pt idx="108">
                  <c:v>294.79115241755341</c:v>
                </c:pt>
                <c:pt idx="109">
                  <c:v>292.92166793132458</c:v>
                </c:pt>
                <c:pt idx="110">
                  <c:v>291.19340584510013</c:v>
                </c:pt>
                <c:pt idx="111">
                  <c:v>291.19340584510013</c:v>
                </c:pt>
                <c:pt idx="112">
                  <c:v>289.30067336193531</c:v>
                </c:pt>
                <c:pt idx="113">
                  <c:v>287.39547596938473</c:v>
                </c:pt>
                <c:pt idx="114">
                  <c:v>285.4775641056039</c:v>
                </c:pt>
                <c:pt idx="115">
                  <c:v>284.5581665805239</c:v>
                </c:pt>
                <c:pt idx="116">
                  <c:v>284.5581665805239</c:v>
                </c:pt>
                <c:pt idx="117">
                  <c:v>282.62100093175877</c:v>
                </c:pt>
                <c:pt idx="118">
                  <c:v>280.67046543530222</c:v>
                </c:pt>
                <c:pt idx="119">
                  <c:v>278.70627938327686</c:v>
                </c:pt>
                <c:pt idx="120">
                  <c:v>276.7281521053996</c:v>
                </c:pt>
                <c:pt idx="121">
                  <c:v>274.73578246684428</c:v>
                </c:pt>
                <c:pt idx="122">
                  <c:v>272.72885833308726</c:v>
                </c:pt>
                <c:pt idx="123">
                  <c:v>270.70705599904335</c:v>
                </c:pt>
                <c:pt idx="124">
                  <c:v>270.30738441942202</c:v>
                </c:pt>
                <c:pt idx="125">
                  <c:v>270.30738441942202</c:v>
                </c:pt>
                <c:pt idx="126">
                  <c:v>268.26733321757456</c:v>
                </c:pt>
                <c:pt idx="127">
                  <c:v>267.98540669161298</c:v>
                </c:pt>
                <c:pt idx="128">
                  <c:v>267.98540669161298</c:v>
                </c:pt>
                <c:pt idx="129">
                  <c:v>267.69169112183744</c:v>
                </c:pt>
                <c:pt idx="130">
                  <c:v>267.69169112183744</c:v>
                </c:pt>
                <c:pt idx="131">
                  <c:v>265.6315521463315</c:v>
                </c:pt>
                <c:pt idx="132">
                  <c:v>265.32239394304662</c:v>
                </c:pt>
                <c:pt idx="133">
                  <c:v>265.32239394304662</c:v>
                </c:pt>
                <c:pt idx="134">
                  <c:v>265.02282508431085</c:v>
                </c:pt>
                <c:pt idx="135">
                  <c:v>265.02282508431085</c:v>
                </c:pt>
                <c:pt idx="136">
                  <c:v>262.94177647469644</c:v>
                </c:pt>
                <c:pt idx="137">
                  <c:v>260.84412551496962</c:v>
                </c:pt>
                <c:pt idx="138">
                  <c:v>258.72946839443938</c:v>
                </c:pt>
                <c:pt idx="139">
                  <c:v>256.59738466256664</c:v>
                </c:pt>
                <c:pt idx="140">
                  <c:v>254.44743625289132</c:v>
                </c:pt>
                <c:pt idx="141">
                  <c:v>252.27916643208806</c:v>
                </c:pt>
                <c:pt idx="142">
                  <c:v>250.09209866700945</c:v>
                </c:pt>
                <c:pt idx="143">
                  <c:v>248.26397078849197</c:v>
                </c:pt>
                <c:pt idx="144">
                  <c:v>248.26397078849197</c:v>
                </c:pt>
                <c:pt idx="145">
                  <c:v>248.0208856843899</c:v>
                </c:pt>
                <c:pt idx="146">
                  <c:v>248.0208856843899</c:v>
                </c:pt>
                <c:pt idx="147">
                  <c:v>245.7959310803765</c:v>
                </c:pt>
                <c:pt idx="148">
                  <c:v>244.13551041925302</c:v>
                </c:pt>
                <c:pt idx="149">
                  <c:v>244.13551041925302</c:v>
                </c:pt>
                <c:pt idx="150">
                  <c:v>242.74496119110114</c:v>
                </c:pt>
                <c:pt idx="151">
                  <c:v>242.74496119110114</c:v>
                </c:pt>
                <c:pt idx="152">
                  <c:v>242.17806762725067</c:v>
                </c:pt>
                <c:pt idx="153">
                  <c:v>242.17806762725067</c:v>
                </c:pt>
                <c:pt idx="154">
                  <c:v>241.02660565105504</c:v>
                </c:pt>
                <c:pt idx="155">
                  <c:v>241.02660565105504</c:v>
                </c:pt>
                <c:pt idx="156">
                  <c:v>238.736475285343</c:v>
                </c:pt>
                <c:pt idx="157">
                  <c:v>237.67514318428252</c:v>
                </c:pt>
                <c:pt idx="158">
                  <c:v>237.67514318428252</c:v>
                </c:pt>
                <c:pt idx="159">
                  <c:v>236.84900335798164</c:v>
                </c:pt>
                <c:pt idx="160">
                  <c:v>236.84900335798164</c:v>
                </c:pt>
                <c:pt idx="161">
                  <c:v>234.51808116149425</c:v>
                </c:pt>
                <c:pt idx="162">
                  <c:v>232.24608898250409</c:v>
                </c:pt>
                <c:pt idx="163">
                  <c:v>232.24608898250409</c:v>
                </c:pt>
                <c:pt idx="164">
                  <c:v>229.86849685781044</c:v>
                </c:pt>
                <c:pt idx="165">
                  <c:v>227.46605427550989</c:v>
                </c:pt>
                <c:pt idx="166">
                  <c:v>225.03796534733692</c:v>
                </c:pt>
                <c:pt idx="167">
                  <c:v>222.5833907722434</c:v>
                </c:pt>
                <c:pt idx="168">
                  <c:v>220.10144444703042</c:v>
                </c:pt>
                <c:pt idx="169">
                  <c:v>217.59118972897136</c:v>
                </c:pt>
                <c:pt idx="170">
                  <c:v>215.0516353057312</c:v>
                </c:pt>
                <c:pt idx="171">
                  <c:v>212.48173062093883</c:v>
                </c:pt>
                <c:pt idx="172">
                  <c:v>209.88036079554755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046-495A-8123-F780D768062B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Sheet1!$AF$5:$AF$177</c:f>
              <c:numCache>
                <c:formatCode>0.00</c:formatCode>
                <c:ptCount val="173"/>
                <c:pt idx="0">
                  <c:v>259.11372785224313</c:v>
                </c:pt>
                <c:pt idx="1">
                  <c:v>259.11372785224313</c:v>
                </c:pt>
                <c:pt idx="2">
                  <c:v>256.98483216230159</c:v>
                </c:pt>
                <c:pt idx="3">
                  <c:v>254.83815248405469</c:v>
                </c:pt>
                <c:pt idx="4">
                  <c:v>252.67323554639955</c:v>
                </c:pt>
                <c:pt idx="5">
                  <c:v>252.42917338827206</c:v>
                </c:pt>
                <c:pt idx="6">
                  <c:v>252.42917338827206</c:v>
                </c:pt>
                <c:pt idx="7">
                  <c:v>250.24341665164005</c:v>
                </c:pt>
                <c:pt idx="8">
                  <c:v>248.03839940115384</c:v>
                </c:pt>
                <c:pt idx="9">
                  <c:v>245.81360332065904</c:v>
                </c:pt>
                <c:pt idx="10">
                  <c:v>243.56848642114258</c:v>
                </c:pt>
                <c:pt idx="11">
                  <c:v>242.28490276013136</c:v>
                </c:pt>
                <c:pt idx="12">
                  <c:v>242.28490276013136</c:v>
                </c:pt>
                <c:pt idx="13">
                  <c:v>241.97633806942014</c:v>
                </c:pt>
                <c:pt idx="14">
                  <c:v>241.97633806942014</c:v>
                </c:pt>
                <c:pt idx="15">
                  <c:v>239.69528194248278</c:v>
                </c:pt>
                <c:pt idx="16">
                  <c:v>237.39230860642118</c:v>
                </c:pt>
                <c:pt idx="17">
                  <c:v>235.06677388666887</c:v>
                </c:pt>
                <c:pt idx="18">
                  <c:v>233.07088341851349</c:v>
                </c:pt>
                <c:pt idx="19">
                  <c:v>233.07088341851349</c:v>
                </c:pt>
                <c:pt idx="20">
                  <c:v>232.42037231165065</c:v>
                </c:pt>
                <c:pt idx="21">
                  <c:v>232.42037231165065</c:v>
                </c:pt>
                <c:pt idx="22">
                  <c:v>230.04458147386629</c:v>
                </c:pt>
                <c:pt idx="23">
                  <c:v>227.64399720942853</c:v>
                </c:pt>
                <c:pt idx="24">
                  <c:v>225.21782670447362</c:v>
                </c:pt>
                <c:pt idx="25">
                  <c:v>222.76523396950054</c:v>
                </c:pt>
                <c:pt idx="26">
                  <c:v>221.51238772015961</c:v>
                </c:pt>
                <c:pt idx="27">
                  <c:v>221.51238772015961</c:v>
                </c:pt>
                <c:pt idx="28">
                  <c:v>219.01830497354854</c:v>
                </c:pt>
                <c:pt idx="29">
                  <c:v>216.49549167011844</c:v>
                </c:pt>
                <c:pt idx="30">
                  <c:v>213.94293144080811</c:v>
                </c:pt>
                <c:pt idx="31">
                  <c:v>211.35954653974426</c:v>
                </c:pt>
                <c:pt idx="32">
                  <c:v>208.74419252637023</c:v>
                </c:pt>
                <c:pt idx="33">
                  <c:v>206.09565234008775</c:v>
                </c:pt>
                <c:pt idx="34">
                  <c:v>203.41262968037731</c:v>
                </c:pt>
                <c:pt idx="35">
                  <c:v>202.48687778097204</c:v>
                </c:pt>
                <c:pt idx="36">
                  <c:v>202.48687778097204</c:v>
                </c:pt>
                <c:pt idx="37">
                  <c:v>199.75538959809396</c:v>
                </c:pt>
                <c:pt idx="38">
                  <c:v>196.98602913274408</c:v>
                </c:pt>
                <c:pt idx="39">
                  <c:v>194.17717598493982</c:v>
                </c:pt>
                <c:pt idx="40">
                  <c:v>191.32709079867985</c:v>
                </c:pt>
                <c:pt idx="41">
                  <c:v>188.43390266479724</c:v>
                </c:pt>
                <c:pt idx="42">
                  <c:v>185.49559475493288</c:v>
                </c:pt>
                <c:pt idx="43">
                  <c:v>182.50998787322922</c:v>
                </c:pt>
                <c:pt idx="44">
                  <c:v>179.47472154452916</c:v>
                </c:pt>
                <c:pt idx="45">
                  <c:v>176.38723217253079</c:v>
                </c:pt>
                <c:pt idx="46">
                  <c:v>174.51166835912801</c:v>
                </c:pt>
                <c:pt idx="47">
                  <c:v>174.51166835912801</c:v>
                </c:pt>
                <c:pt idx="48">
                  <c:v>171.33476703076431</c:v>
                </c:pt>
                <c:pt idx="49">
                  <c:v>168.09783577871036</c:v>
                </c:pt>
                <c:pt idx="50">
                  <c:v>164.79733733736802</c:v>
                </c:pt>
                <c:pt idx="51">
                  <c:v>161.4293727717675</c:v>
                </c:pt>
                <c:pt idx="52">
                  <c:v>159.62380061095612</c:v>
                </c:pt>
                <c:pt idx="53">
                  <c:v>159.62380061095612</c:v>
                </c:pt>
                <c:pt idx="54">
                  <c:v>156.14428494660405</c:v>
                </c:pt>
                <c:pt idx="55">
                  <c:v>152.58544400265143</c:v>
                </c:pt>
                <c:pt idx="56">
                  <c:v>148.94159164412832</c:v>
                </c:pt>
                <c:pt idx="57">
                  <c:v>145.20632810413696</c:v>
                </c:pt>
                <c:pt idx="58">
                  <c:v>141.37240792137013</c:v>
                </c:pt>
                <c:pt idx="59">
                  <c:v>137.43157468895666</c:v>
                </c:pt>
                <c:pt idx="60">
                  <c:v>133.37435181280645</c:v>
                </c:pt>
                <c:pt idx="61">
                  <c:v>129.18977405927399</c:v>
                </c:pt>
                <c:pt idx="62">
                  <c:v>124.86503802700842</c:v>
                </c:pt>
                <c:pt idx="63">
                  <c:v>120.38503944214271</c:v>
                </c:pt>
                <c:pt idx="64">
                  <c:v>115.73174897791122</c:v>
                </c:pt>
                <c:pt idx="65">
                  <c:v>110.88335186801604</c:v>
                </c:pt>
                <c:pt idx="66">
                  <c:v>105.81303190763533</c:v>
                </c:pt>
                <c:pt idx="67">
                  <c:v>104.20696081110059</c:v>
                </c:pt>
                <c:pt idx="68">
                  <c:v>104.20696081110059</c:v>
                </c:pt>
                <c:pt idx="69">
                  <c:v>98.79458832085011</c:v>
                </c:pt>
                <c:pt idx="70">
                  <c:v>93.067989564007732</c:v>
                </c:pt>
                <c:pt idx="71">
                  <c:v>86.96511186381727</c:v>
                </c:pt>
                <c:pt idx="72">
                  <c:v>80.400315182754426</c:v>
                </c:pt>
                <c:pt idx="73">
                  <c:v>73.249509769596756</c:v>
                </c:pt>
                <c:pt idx="74">
                  <c:v>72.117282432758444</c:v>
                </c:pt>
                <c:pt idx="75">
                  <c:v>72.117282432758444</c:v>
                </c:pt>
                <c:pt idx="76">
                  <c:v>72.117282432758444</c:v>
                </c:pt>
                <c:pt idx="77">
                  <c:v>72.117282432758444</c:v>
                </c:pt>
                <c:pt idx="78">
                  <c:v>72.117282432758444</c:v>
                </c:pt>
                <c:pt idx="79">
                  <c:v>72.117282432758444</c:v>
                </c:pt>
                <c:pt idx="80">
                  <c:v>72.117282432758444</c:v>
                </c:pt>
                <c:pt idx="81">
                  <c:v>72.117282432758444</c:v>
                </c:pt>
                <c:pt idx="82">
                  <c:v>72.117282432758444</c:v>
                </c:pt>
                <c:pt idx="83">
                  <c:v>72.117282432758444</c:v>
                </c:pt>
                <c:pt idx="84">
                  <c:v>352.52489763063016</c:v>
                </c:pt>
                <c:pt idx="85">
                  <c:v>352.52489763063016</c:v>
                </c:pt>
                <c:pt idx="86">
                  <c:v>350.96307989514548</c:v>
                </c:pt>
                <c:pt idx="87">
                  <c:v>349.39428079103737</c:v>
                </c:pt>
                <c:pt idx="88">
                  <c:v>348.64221636727564</c:v>
                </c:pt>
                <c:pt idx="89">
                  <c:v>348.64221636727564</c:v>
                </c:pt>
                <c:pt idx="90">
                  <c:v>347.06292661920293</c:v>
                </c:pt>
                <c:pt idx="91">
                  <c:v>345.47641747807654</c:v>
                </c:pt>
                <c:pt idx="92">
                  <c:v>344.40872977537344</c:v>
                </c:pt>
                <c:pt idx="93">
                  <c:v>344.40872977537344</c:v>
                </c:pt>
                <c:pt idx="94">
                  <c:v>344.18215367082325</c:v>
                </c:pt>
                <c:pt idx="95">
                  <c:v>344.18215367082325</c:v>
                </c:pt>
                <c:pt idx="96">
                  <c:v>342.58230384169906</c:v>
                </c:pt>
                <c:pt idx="97">
                  <c:v>340.97494762150228</c:v>
                </c:pt>
                <c:pt idx="98">
                  <c:v>339.35997834966668</c:v>
                </c:pt>
                <c:pt idx="99">
                  <c:v>339.24826193436309</c:v>
                </c:pt>
                <c:pt idx="100">
                  <c:v>339.24826193436309</c:v>
                </c:pt>
                <c:pt idx="101">
                  <c:v>339.04416306063467</c:v>
                </c:pt>
                <c:pt idx="102">
                  <c:v>339.04416306063467</c:v>
                </c:pt>
                <c:pt idx="103">
                  <c:v>337.41995273766224</c:v>
                </c:pt>
                <c:pt idx="104">
                  <c:v>335.7878861803776</c:v>
                </c:pt>
                <c:pt idx="105">
                  <c:v>334.94689378689009</c:v>
                </c:pt>
                <c:pt idx="106">
                  <c:v>334.94689378689009</c:v>
                </c:pt>
                <c:pt idx="107">
                  <c:v>333.30271774692483</c:v>
                </c:pt>
                <c:pt idx="108">
                  <c:v>331.65039070908125</c:v>
                </c:pt>
                <c:pt idx="109">
                  <c:v>329.98979023219226</c:v>
                </c:pt>
                <c:pt idx="110">
                  <c:v>328.45662989424687</c:v>
                </c:pt>
                <c:pt idx="111">
                  <c:v>328.45662989424687</c:v>
                </c:pt>
                <c:pt idx="112">
                  <c:v>326.77980005117553</c:v>
                </c:pt>
                <c:pt idx="113">
                  <c:v>325.09432126920683</c:v>
                </c:pt>
                <c:pt idx="114">
                  <c:v>323.40005832016521</c:v>
                </c:pt>
                <c:pt idx="115">
                  <c:v>322.5887603148725</c:v>
                </c:pt>
                <c:pt idx="116">
                  <c:v>322.5887603148725</c:v>
                </c:pt>
                <c:pt idx="117">
                  <c:v>320.88126819975992</c:v>
                </c:pt>
                <c:pt idx="118">
                  <c:v>319.16464133967952</c:v>
                </c:pt>
                <c:pt idx="119">
                  <c:v>317.43873153962522</c:v>
                </c:pt>
                <c:pt idx="120">
                  <c:v>315.70338655371796</c:v>
                </c:pt>
                <c:pt idx="121">
                  <c:v>313.95844992846787</c:v>
                </c:pt>
                <c:pt idx="122">
                  <c:v>312.20376083815239</c:v>
                </c:pt>
                <c:pt idx="123">
                  <c:v>310.43915391181935</c:v>
                </c:pt>
                <c:pt idx="124">
                  <c:v>310.09069670902136</c:v>
                </c:pt>
                <c:pt idx="125">
                  <c:v>310.09069670902136</c:v>
                </c:pt>
                <c:pt idx="126">
                  <c:v>308.31399609081365</c:v>
                </c:pt>
                <c:pt idx="127">
                  <c:v>308.06872011531169</c:v>
                </c:pt>
                <c:pt idx="128">
                  <c:v>308.06872011531169</c:v>
                </c:pt>
                <c:pt idx="129">
                  <c:v>307.81325444088054</c:v>
                </c:pt>
                <c:pt idx="130">
                  <c:v>307.81325444088054</c:v>
                </c:pt>
                <c:pt idx="131">
                  <c:v>306.02333180574038</c:v>
                </c:pt>
                <c:pt idx="132">
                  <c:v>305.75501768815877</c:v>
                </c:pt>
                <c:pt idx="133">
                  <c:v>305.75501768815877</c:v>
                </c:pt>
                <c:pt idx="134">
                  <c:v>305.49509968162545</c:v>
                </c:pt>
                <c:pt idx="135">
                  <c:v>305.49509968162545</c:v>
                </c:pt>
                <c:pt idx="136">
                  <c:v>303.69151441798016</c:v>
                </c:pt>
                <c:pt idx="137">
                  <c:v>301.87715370575205</c:v>
                </c:pt>
                <c:pt idx="138">
                  <c:v>300.05182207326493</c:v>
                </c:pt>
                <c:pt idx="139">
                  <c:v>298.21531806647062</c:v>
                </c:pt>
                <c:pt idx="140">
                  <c:v>296.36743398944196</c:v>
                </c:pt>
                <c:pt idx="141">
                  <c:v>294.50795563021086</c:v>
                </c:pt>
                <c:pt idx="142">
                  <c:v>292.63666197092641</c:v>
                </c:pt>
                <c:pt idx="143">
                  <c:v>291.07586177058079</c:v>
                </c:pt>
                <c:pt idx="144">
                  <c:v>291.07586177058079</c:v>
                </c:pt>
                <c:pt idx="145">
                  <c:v>290.86855768454291</c:v>
                </c:pt>
                <c:pt idx="146">
                  <c:v>290.86855768454291</c:v>
                </c:pt>
                <c:pt idx="147">
                  <c:v>288.9736975046107</c:v>
                </c:pt>
                <c:pt idx="148">
                  <c:v>287.56269848762764</c:v>
                </c:pt>
                <c:pt idx="149">
                  <c:v>287.56269848762764</c:v>
                </c:pt>
                <c:pt idx="150">
                  <c:v>286.3830901039484</c:v>
                </c:pt>
                <c:pt idx="151">
                  <c:v>286.3830901039484</c:v>
                </c:pt>
                <c:pt idx="152">
                  <c:v>285.90273617698421</c:v>
                </c:pt>
                <c:pt idx="153">
                  <c:v>285.90273617698421</c:v>
                </c:pt>
                <c:pt idx="154">
                  <c:v>284.92803081740874</c:v>
                </c:pt>
                <c:pt idx="155">
                  <c:v>284.92803081740874</c:v>
                </c:pt>
                <c:pt idx="156">
                  <c:v>282.9933969997997</c:v>
                </c:pt>
                <c:pt idx="157">
                  <c:v>282.09862070114104</c:v>
                </c:pt>
                <c:pt idx="158">
                  <c:v>282.09862070114104</c:v>
                </c:pt>
                <c:pt idx="159">
                  <c:v>281.40292909898119</c:v>
                </c:pt>
                <c:pt idx="160">
                  <c:v>281.40292909898119</c:v>
                </c:pt>
                <c:pt idx="161">
                  <c:v>279.44389151578577</c:v>
                </c:pt>
                <c:pt idx="162">
                  <c:v>277.53991417719766</c:v>
                </c:pt>
                <c:pt idx="163">
                  <c:v>277.53991417719766</c:v>
                </c:pt>
                <c:pt idx="164">
                  <c:v>275.55341398989464</c:v>
                </c:pt>
                <c:pt idx="165">
                  <c:v>273.55248849441358</c:v>
                </c:pt>
                <c:pt idx="166">
                  <c:v>271.53681879532706</c:v>
                </c:pt>
                <c:pt idx="167">
                  <c:v>269.50607407159913</c:v>
                </c:pt>
                <c:pt idx="168">
                  <c:v>267.45991094271733</c:v>
                </c:pt>
                <c:pt idx="169">
                  <c:v>265.3979727908378</c:v>
                </c:pt>
                <c:pt idx="170">
                  <c:v>263.31988903515492</c:v>
                </c:pt>
                <c:pt idx="171">
                  <c:v>261.2252743543134</c:v>
                </c:pt>
                <c:pt idx="172">
                  <c:v>259.11372785224313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046-495A-8123-F780D768062B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Sheet1!$AG$5:$AG$177</c:f>
              <c:numCache>
                <c:formatCode>0.00</c:formatCode>
                <c:ptCount val="173"/>
                <c:pt idx="0">
                  <c:v>283.18121422280683</c:v>
                </c:pt>
                <c:pt idx="1">
                  <c:v>283.18121422280683</c:v>
                </c:pt>
                <c:pt idx="2">
                  <c:v>281.23456417855755</c:v>
                </c:pt>
                <c:pt idx="3">
                  <c:v>279.27434556131931</c:v>
                </c:pt>
                <c:pt idx="4">
                  <c:v>277.30027062500892</c:v>
                </c:pt>
                <c:pt idx="5">
                  <c:v>277.0779018700394</c:v>
                </c:pt>
                <c:pt idx="6">
                  <c:v>277.0779018700394</c:v>
                </c:pt>
                <c:pt idx="7">
                  <c:v>275.08806536217304</c:v>
                </c:pt>
                <c:pt idx="8">
                  <c:v>273.08373020870943</c:v>
                </c:pt>
                <c:pt idx="9">
                  <c:v>271.06457478745392</c:v>
                </c:pt>
                <c:pt idx="10">
                  <c:v>269.03026540652115</c:v>
                </c:pt>
                <c:pt idx="11">
                  <c:v>267.86871827950199</c:v>
                </c:pt>
                <c:pt idx="12">
                  <c:v>267.86871827950199</c:v>
                </c:pt>
                <c:pt idx="13">
                  <c:v>267.5896565876626</c:v>
                </c:pt>
                <c:pt idx="14">
                  <c:v>267.5896565876626</c:v>
                </c:pt>
                <c:pt idx="15">
                  <c:v>265.52872596520177</c:v>
                </c:pt>
                <c:pt idx="16">
                  <c:v>263.4516735811394</c:v>
                </c:pt>
                <c:pt idx="17">
                  <c:v>261.35811506954059</c:v>
                </c:pt>
                <c:pt idx="18">
                  <c:v>259.56446756962561</c:v>
                </c:pt>
                <c:pt idx="19">
                  <c:v>259.56446756962561</c:v>
                </c:pt>
                <c:pt idx="20">
                  <c:v>258.98051199405569</c:v>
                </c:pt>
                <c:pt idx="21">
                  <c:v>258.98051199405569</c:v>
                </c:pt>
                <c:pt idx="22">
                  <c:v>256.85051215191925</c:v>
                </c:pt>
                <c:pt idx="23">
                  <c:v>254.70270040324118</c:v>
                </c:pt>
                <c:pt idx="24">
                  <c:v>252.53662228022142</c:v>
                </c:pt>
                <c:pt idx="25">
                  <c:v>250.35180365378483</c:v>
                </c:pt>
                <c:pt idx="26">
                  <c:v>249.23766577446361</c:v>
                </c:pt>
                <c:pt idx="27">
                  <c:v>249.23766577446361</c:v>
                </c:pt>
                <c:pt idx="28">
                  <c:v>247.02367101292788</c:v>
                </c:pt>
                <c:pt idx="29">
                  <c:v>244.78965264222919</c:v>
                </c:pt>
                <c:pt idx="30">
                  <c:v>242.53505734368221</c:v>
                </c:pt>
                <c:pt idx="31">
                  <c:v>240.25930583580569</c:v>
                </c:pt>
                <c:pt idx="32">
                  <c:v>237.96179113610489</c:v>
                </c:pt>
                <c:pt idx="33">
                  <c:v>235.64187667030495</c:v>
                </c:pt>
                <c:pt idx="34">
                  <c:v>233.29889421234557</c:v>
                </c:pt>
                <c:pt idx="35">
                  <c:v>232.49217578383838</c:v>
                </c:pt>
                <c:pt idx="36">
                  <c:v>232.49217578383838</c:v>
                </c:pt>
                <c:pt idx="37">
                  <c:v>230.11712626552418</c:v>
                </c:pt>
                <c:pt idx="38">
                  <c:v>227.71730676587407</c:v>
                </c:pt>
                <c:pt idx="39">
                  <c:v>225.2919257334874</c:v>
                </c:pt>
                <c:pt idx="40">
                  <c:v>222.84014853859529</c:v>
                </c:pt>
                <c:pt idx="41">
                  <c:v>220.36109411759421</c:v>
                </c:pt>
                <c:pt idx="42">
                  <c:v>217.85383127386859</c:v>
                </c:pt>
                <c:pt idx="43">
                  <c:v>215.31737459086577</c:v>
                </c:pt>
                <c:pt idx="44">
                  <c:v>212.75067990655918</c:v>
                </c:pt>
                <c:pt idx="45">
                  <c:v>210.15263929035771</c:v>
                </c:pt>
                <c:pt idx="46">
                  <c:v>208.58091600312622</c:v>
                </c:pt>
                <c:pt idx="47">
                  <c:v>208.58091600312622</c:v>
                </c:pt>
                <c:pt idx="48">
                  <c:v>205.930275871964</c:v>
                </c:pt>
                <c:pt idx="49">
                  <c:v>203.24507010184331</c:v>
                </c:pt>
                <c:pt idx="50">
                  <c:v>200.52391009728291</c:v>
                </c:pt>
                <c:pt idx="51">
                  <c:v>197.76531172251416</c:v>
                </c:pt>
                <c:pt idx="52">
                  <c:v>196.29425322383534</c:v>
                </c:pt>
                <c:pt idx="53">
                  <c:v>196.29425322383534</c:v>
                </c:pt>
                <c:pt idx="54">
                  <c:v>193.47535721301355</c:v>
                </c:pt>
                <c:pt idx="55">
                  <c:v>190.61477867338405</c:v>
                </c:pt>
                <c:pt idx="56">
                  <c:v>187.71061197679578</c:v>
                </c:pt>
                <c:pt idx="57">
                  <c:v>184.76080171049048</c:v>
                </c:pt>
                <c:pt idx="58">
                  <c:v>181.7631256572773</c:v>
                </c:pt>
                <c:pt idx="59">
                  <c:v>178.71517520541778</c:v>
                </c:pt>
                <c:pt idx="60">
                  <c:v>175.61433269725788</c:v>
                </c:pt>
                <c:pt idx="61">
                  <c:v>172.45774511080438</c:v>
                </c:pt>
                <c:pt idx="62">
                  <c:v>169.24229332144839</c:v>
                </c:pt>
                <c:pt idx="63">
                  <c:v>165.96455600128351</c:v>
                </c:pt>
                <c:pt idx="64">
                  <c:v>162.62076696628623</c:v>
                </c:pt>
                <c:pt idx="65">
                  <c:v>159.20676445648647</c:v>
                </c:pt>
                <c:pt idx="66">
                  <c:v>155.71793040206757</c:v>
                </c:pt>
                <c:pt idx="67">
                  <c:v>154.63106676442209</c:v>
                </c:pt>
                <c:pt idx="68">
                  <c:v>154.63106676442209</c:v>
                </c:pt>
                <c:pt idx="69">
                  <c:v>151.03657440733738</c:v>
                </c:pt>
                <c:pt idx="70">
                  <c:v>147.3544258198686</c:v>
                </c:pt>
                <c:pt idx="71">
                  <c:v>143.57787715627765</c:v>
                </c:pt>
                <c:pt idx="72">
                  <c:v>139.69927275652924</c:v>
                </c:pt>
                <c:pt idx="73">
                  <c:v>135.70986260660334</c:v>
                </c:pt>
                <c:pt idx="74">
                  <c:v>135.10210417570542</c:v>
                </c:pt>
                <c:pt idx="75">
                  <c:v>135.10210417570542</c:v>
                </c:pt>
                <c:pt idx="76">
                  <c:v>130.97273973122483</c:v>
                </c:pt>
                <c:pt idx="77">
                  <c:v>126.70887322008338</c:v>
                </c:pt>
                <c:pt idx="78">
                  <c:v>122.29643720363714</c:v>
                </c:pt>
                <c:pt idx="79">
                  <c:v>117.71872643170738</c:v>
                </c:pt>
                <c:pt idx="80">
                  <c:v>112.95564860910304</c:v>
                </c:pt>
                <c:pt idx="81">
                  <c:v>107.9826770954636</c:v>
                </c:pt>
                <c:pt idx="82">
                  <c:v>102.76934636701334</c:v>
                </c:pt>
                <c:pt idx="83">
                  <c:v>97.277019653683666</c:v>
                </c:pt>
                <c:pt idx="84">
                  <c:v>95.471168719688137</c:v>
                </c:pt>
                <c:pt idx="85">
                  <c:v>95.471168719688137</c:v>
                </c:pt>
                <c:pt idx="86">
                  <c:v>89.532251489076046</c:v>
                </c:pt>
                <c:pt idx="87">
                  <c:v>83.170331589474614</c:v>
                </c:pt>
                <c:pt idx="88">
                  <c:v>79.952083404393903</c:v>
                </c:pt>
                <c:pt idx="89">
                  <c:v>79.952083404393903</c:v>
                </c:pt>
                <c:pt idx="90">
                  <c:v>79.952083404393903</c:v>
                </c:pt>
                <c:pt idx="91">
                  <c:v>79.952083404393903</c:v>
                </c:pt>
                <c:pt idx="92">
                  <c:v>362.86230070469338</c:v>
                </c:pt>
                <c:pt idx="93">
                  <c:v>362.86230070469338</c:v>
                </c:pt>
                <c:pt idx="94">
                  <c:v>362.64725427432001</c:v>
                </c:pt>
                <c:pt idx="95">
                  <c:v>362.64725427432001</c:v>
                </c:pt>
                <c:pt idx="96">
                  <c:v>361.12921653156684</c:v>
                </c:pt>
                <c:pt idx="97">
                  <c:v>359.60477059224797</c:v>
                </c:pt>
                <c:pt idx="98">
                  <c:v>358.07383461054968</c:v>
                </c:pt>
                <c:pt idx="99">
                  <c:v>357.96795855593456</c:v>
                </c:pt>
                <c:pt idx="100">
                  <c:v>357.96795855593456</c:v>
                </c:pt>
                <c:pt idx="101">
                  <c:v>357.77453882676343</c:v>
                </c:pt>
                <c:pt idx="102">
                  <c:v>357.77453882676343</c:v>
                </c:pt>
                <c:pt idx="103">
                  <c:v>356.23573744460737</c:v>
                </c:pt>
                <c:pt idx="104">
                  <c:v>354.6902601322783</c:v>
                </c:pt>
                <c:pt idx="105">
                  <c:v>353.89419009741209</c:v>
                </c:pt>
                <c:pt idx="106">
                  <c:v>353.89419009741209</c:v>
                </c:pt>
                <c:pt idx="107">
                  <c:v>352.3384421046095</c:v>
                </c:pt>
                <c:pt idx="108">
                  <c:v>350.77579418298416</c:v>
                </c:pt>
                <c:pt idx="109">
                  <c:v>349.20615370394501</c:v>
                </c:pt>
                <c:pt idx="110">
                  <c:v>347.75772291741168</c:v>
                </c:pt>
                <c:pt idx="111">
                  <c:v>347.75772291741168</c:v>
                </c:pt>
                <c:pt idx="112">
                  <c:v>346.17439802605747</c:v>
                </c:pt>
                <c:pt idx="113">
                  <c:v>344.58379800667251</c:v>
                </c:pt>
                <c:pt idx="114">
                  <c:v>342.98582164384476</c:v>
                </c:pt>
                <c:pt idx="115">
                  <c:v>342.2209584591559</c:v>
                </c:pt>
                <c:pt idx="116">
                  <c:v>342.2209584591559</c:v>
                </c:pt>
                <c:pt idx="117">
                  <c:v>340.61189704516096</c:v>
                </c:pt>
                <c:pt idx="118">
                  <c:v>338.9951982089176</c:v>
                </c:pt>
                <c:pt idx="119">
                  <c:v>337.37075215362597</c:v>
                </c:pt>
                <c:pt idx="120">
                  <c:v>335.73844642623715</c:v>
                </c:pt>
                <c:pt idx="121">
                  <c:v>334.0981658266075</c:v>
                </c:pt>
                <c:pt idx="122">
                  <c:v>332.44979231261868</c:v>
                </c:pt>
                <c:pt idx="123">
                  <c:v>330.79320490104283</c:v>
                </c:pt>
                <c:pt idx="124">
                  <c:v>330.46621054610603</c:v>
                </c:pt>
                <c:pt idx="125">
                  <c:v>330.46621054610603</c:v>
                </c:pt>
                <c:pt idx="126">
                  <c:v>328.79962942908446</c:v>
                </c:pt>
                <c:pt idx="127">
                  <c:v>328.56964625586346</c:v>
                </c:pt>
                <c:pt idx="128">
                  <c:v>328.56964625586346</c:v>
                </c:pt>
                <c:pt idx="129">
                  <c:v>328.33013223995027</c:v>
                </c:pt>
                <c:pt idx="130">
                  <c:v>328.33013223995027</c:v>
                </c:pt>
                <c:pt idx="131">
                  <c:v>326.65265303790699</c:v>
                </c:pt>
                <c:pt idx="132">
                  <c:v>326.40129743722412</c:v>
                </c:pt>
                <c:pt idx="133">
                  <c:v>326.40129743722412</c:v>
                </c:pt>
                <c:pt idx="134">
                  <c:v>326.15783304514281</c:v>
                </c:pt>
                <c:pt idx="135">
                  <c:v>326.15783304514281</c:v>
                </c:pt>
                <c:pt idx="136">
                  <c:v>324.46912342579418</c:v>
                </c:pt>
                <c:pt idx="137">
                  <c:v>322.77157876229319</c:v>
                </c:pt>
                <c:pt idx="138">
                  <c:v>321.06505891595123</c:v>
                </c:pt>
                <c:pt idx="139">
                  <c:v>319.34942000370569</c:v>
                </c:pt>
                <c:pt idx="140">
                  <c:v>317.62451425654035</c:v>
                </c:pt>
                <c:pt idx="141">
                  <c:v>315.89018987094744</c:v>
                </c:pt>
                <c:pt idx="142">
                  <c:v>314.14629085300885</c:v>
                </c:pt>
                <c:pt idx="143">
                  <c:v>312.6928739717348</c:v>
                </c:pt>
                <c:pt idx="144">
                  <c:v>312.6928739717348</c:v>
                </c:pt>
                <c:pt idx="145">
                  <c:v>312.49991036271228</c:v>
                </c:pt>
                <c:pt idx="146">
                  <c:v>312.49991036271228</c:v>
                </c:pt>
                <c:pt idx="147">
                  <c:v>310.73698520887922</c:v>
                </c:pt>
                <c:pt idx="148">
                  <c:v>309.42524410381134</c:v>
                </c:pt>
                <c:pt idx="149">
                  <c:v>309.42524410381134</c:v>
                </c:pt>
                <c:pt idx="150">
                  <c:v>308.32928895047132</c:v>
                </c:pt>
                <c:pt idx="151">
                  <c:v>308.32928895047132</c:v>
                </c:pt>
                <c:pt idx="152">
                  <c:v>307.88317700177004</c:v>
                </c:pt>
                <c:pt idx="153">
                  <c:v>307.88317700177004</c:v>
                </c:pt>
                <c:pt idx="154">
                  <c:v>306.97827101067475</c:v>
                </c:pt>
                <c:pt idx="155">
                  <c:v>306.97827101067475</c:v>
                </c:pt>
                <c:pt idx="156">
                  <c:v>305.18345117765358</c:v>
                </c:pt>
                <c:pt idx="157">
                  <c:v>304.35391886536183</c:v>
                </c:pt>
                <c:pt idx="158">
                  <c:v>304.35391886536183</c:v>
                </c:pt>
                <c:pt idx="159">
                  <c:v>303.70921064844782</c:v>
                </c:pt>
                <c:pt idx="160">
                  <c:v>303.70921064844782</c:v>
                </c:pt>
                <c:pt idx="161">
                  <c:v>301.89495628894372</c:v>
                </c:pt>
                <c:pt idx="162">
                  <c:v>300.13343713872206</c:v>
                </c:pt>
                <c:pt idx="163">
                  <c:v>300.13343713872206</c:v>
                </c:pt>
                <c:pt idx="164">
                  <c:v>298.29743560530858</c:v>
                </c:pt>
                <c:pt idx="165">
                  <c:v>296.45006339804218</c:v>
                </c:pt>
                <c:pt idx="166">
                  <c:v>294.59110660151168</c:v>
                </c:pt>
                <c:pt idx="167">
                  <c:v>292.72034450769428</c:v>
                </c:pt>
                <c:pt idx="168">
                  <c:v>290.83754931009719</c:v>
                </c:pt>
                <c:pt idx="169">
                  <c:v>288.94248577996143</c:v>
                </c:pt>
                <c:pt idx="170">
                  <c:v>287.03491092322412</c:v>
                </c:pt>
                <c:pt idx="171">
                  <c:v>285.11457361682375</c:v>
                </c:pt>
                <c:pt idx="172">
                  <c:v>283.18121422280683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046-495A-8123-F780D768062B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Sheet1!$AH$5:$AH$177</c:f>
              <c:numCache>
                <c:formatCode>0.00</c:formatCode>
                <c:ptCount val="173"/>
                <c:pt idx="0">
                  <c:v>282.80325310788731</c:v>
                </c:pt>
                <c:pt idx="1">
                  <c:v>282.80325310788731</c:v>
                </c:pt>
                <c:pt idx="2">
                  <c:v>280.85398335861959</c:v>
                </c:pt>
                <c:pt idx="3">
                  <c:v>278.89108979744003</c:v>
                </c:pt>
                <c:pt idx="4">
                  <c:v>276.91428270929572</c:v>
                </c:pt>
                <c:pt idx="5">
                  <c:v>276.69160374757263</c:v>
                </c:pt>
                <c:pt idx="6">
                  <c:v>276.69160374757263</c:v>
                </c:pt>
                <c:pt idx="7">
                  <c:v>274.69896902683081</c:v>
                </c:pt>
                <c:pt idx="8">
                  <c:v>272.69177395807844</c:v>
                </c:pt>
                <c:pt idx="9">
                  <c:v>270.66969461763489</c:v>
                </c:pt>
                <c:pt idx="10">
                  <c:v>268.63239489012437</c:v>
                </c:pt>
                <c:pt idx="11">
                  <c:v>267.46911992303654</c:v>
                </c:pt>
                <c:pt idx="12">
                  <c:v>267.46911992303654</c:v>
                </c:pt>
                <c:pt idx="13">
                  <c:v>267.18964087779244</c:v>
                </c:pt>
                <c:pt idx="14">
                  <c:v>267.18964087779244</c:v>
                </c:pt>
                <c:pt idx="15">
                  <c:v>265.1256007865021</c:v>
                </c:pt>
                <c:pt idx="16">
                  <c:v>263.04536527451626</c:v>
                </c:pt>
                <c:pt idx="17">
                  <c:v>260.94854702106255</c:v>
                </c:pt>
                <c:pt idx="18">
                  <c:v>259.15206482759055</c:v>
                </c:pt>
                <c:pt idx="19">
                  <c:v>259.15206482759055</c:v>
                </c:pt>
                <c:pt idx="20">
                  <c:v>258.56717787144544</c:v>
                </c:pt>
                <c:pt idx="21">
                  <c:v>258.56717787144544</c:v>
                </c:pt>
                <c:pt idx="22">
                  <c:v>256.4337448004917</c:v>
                </c:pt>
                <c:pt idx="23">
                  <c:v>254.28241282558989</c:v>
                </c:pt>
                <c:pt idx="24">
                  <c:v>252.11272374159088</c:v>
                </c:pt>
                <c:pt idx="25">
                  <c:v>249.92419945336169</c:v>
                </c:pt>
                <c:pt idx="26">
                  <c:v>248.8081468127676</c:v>
                </c:pt>
                <c:pt idx="27">
                  <c:v>248.8081468127676</c:v>
                </c:pt>
                <c:pt idx="28">
                  <c:v>246.59029567362077</c:v>
                </c:pt>
                <c:pt idx="29">
                  <c:v>244.35231515253486</c:v>
                </c:pt>
                <c:pt idx="30">
                  <c:v>242.09364700545885</c:v>
                </c:pt>
                <c:pt idx="31">
                  <c:v>239.81370669835309</c:v>
                </c:pt>
                <c:pt idx="32">
                  <c:v>237.51188164048492</c:v>
                </c:pt>
                <c:pt idx="33">
                  <c:v>235.18752926208421</c:v>
                </c:pt>
                <c:pt idx="34">
                  <c:v>232.83997491926448</c:v>
                </c:pt>
                <c:pt idx="35">
                  <c:v>232.03166094394038</c:v>
                </c:pt>
                <c:pt idx="36">
                  <c:v>232.03166094394038</c:v>
                </c:pt>
                <c:pt idx="37">
                  <c:v>229.65184885039289</c:v>
                </c:pt>
                <c:pt idx="38">
                  <c:v>227.24711589017738</c:v>
                </c:pt>
                <c:pt idx="39">
                  <c:v>224.81666237270696</c:v>
                </c:pt>
                <c:pt idx="40">
                  <c:v>222.35964490078615</c:v>
                </c:pt>
                <c:pt idx="41">
                  <c:v>219.87517295139011</c:v>
                </c:pt>
                <c:pt idx="42">
                  <c:v>217.36230510464253</c:v>
                </c:pt>
                <c:pt idx="43">
                  <c:v>214.82004487571385</c:v>
                </c:pt>
                <c:pt idx="44">
                  <c:v>212.24733609730822</c:v>
                </c:pt>
                <c:pt idx="45">
                  <c:v>209.64305779205691</c:v>
                </c:pt>
                <c:pt idx="46">
                  <c:v>208.06748520709263</c:v>
                </c:pt>
                <c:pt idx="47">
                  <c:v>208.06748520709263</c:v>
                </c:pt>
                <c:pt idx="48">
                  <c:v>205.41021980515893</c:v>
                </c:pt>
                <c:pt idx="49">
                  <c:v>202.71812548562031</c:v>
                </c:pt>
                <c:pt idx="50">
                  <c:v>199.98979574069196</c:v>
                </c:pt>
                <c:pt idx="51">
                  <c:v>197.22372676836753</c:v>
                </c:pt>
                <c:pt idx="52">
                  <c:v>195.74859827953733</c:v>
                </c:pt>
                <c:pt idx="53">
                  <c:v>195.74859827953733</c:v>
                </c:pt>
                <c:pt idx="54">
                  <c:v>192.92172953921931</c:v>
                </c:pt>
                <c:pt idx="55">
                  <c:v>190.05281825956615</c:v>
                </c:pt>
                <c:pt idx="56">
                  <c:v>187.13993087634631</c:v>
                </c:pt>
                <c:pt idx="57">
                  <c:v>184.18098090846317</c:v>
                </c:pt>
                <c:pt idx="58">
                  <c:v>181.17371147162515</c:v>
                </c:pt>
                <c:pt idx="59">
                  <c:v>178.11567513389627</c:v>
                </c:pt>
                <c:pt idx="60">
                  <c:v>175.00421060192716</c:v>
                </c:pt>
                <c:pt idx="61">
                  <c:v>171.8364156062494</c:v>
                </c:pt>
                <c:pt idx="62">
                  <c:v>168.60911519963466</c:v>
                </c:pt>
                <c:pt idx="63">
                  <c:v>165.31882448288721</c:v>
                </c:pt>
                <c:pt idx="64">
                  <c:v>161.96170451191128</c:v>
                </c:pt>
                <c:pt idx="65">
                  <c:v>158.53350979652114</c:v>
                </c:pt>
                <c:pt idx="66">
                  <c:v>155.02952534405716</c:v>
                </c:pt>
                <c:pt idx="67">
                  <c:v>153.9378013627701</c:v>
                </c:pt>
                <c:pt idx="68">
                  <c:v>153.9378013627701</c:v>
                </c:pt>
                <c:pt idx="69">
                  <c:v>150.32673311292194</c:v>
                </c:pt>
                <c:pt idx="70">
                  <c:v>146.62675979644254</c:v>
                </c:pt>
                <c:pt idx="71">
                  <c:v>142.83097244086682</c:v>
                </c:pt>
                <c:pt idx="72">
                  <c:v>138.93151798063553</c:v>
                </c:pt>
                <c:pt idx="73">
                  <c:v>134.91940812352999</c:v>
                </c:pt>
                <c:pt idx="74">
                  <c:v>134.30807284896784</c:v>
                </c:pt>
                <c:pt idx="75">
                  <c:v>134.30807284896784</c:v>
                </c:pt>
                <c:pt idx="76">
                  <c:v>130.1535187092675</c:v>
                </c:pt>
                <c:pt idx="77">
                  <c:v>125.86190222781333</c:v>
                </c:pt>
                <c:pt idx="78">
                  <c:v>121.4186906221758</c:v>
                </c:pt>
                <c:pt idx="79">
                  <c:v>116.8065855694945</c:v>
                </c:pt>
                <c:pt idx="80">
                  <c:v>112.00472504498924</c:v>
                </c:pt>
                <c:pt idx="81">
                  <c:v>106.98756204533142</c:v>
                </c:pt>
                <c:pt idx="82">
                  <c:v>101.7232443073049</c:v>
                </c:pt>
                <c:pt idx="83">
                  <c:v>96.171193360608953</c:v>
                </c:pt>
                <c:pt idx="84">
                  <c:v>94.344178073708591</c:v>
                </c:pt>
                <c:pt idx="85">
                  <c:v>94.344178073708591</c:v>
                </c:pt>
                <c:pt idx="86">
                  <c:v>88.329519054524681</c:v>
                </c:pt>
                <c:pt idx="87">
                  <c:v>81.874195790881743</c:v>
                </c:pt>
                <c:pt idx="88">
                  <c:v>78.602897659078934</c:v>
                </c:pt>
                <c:pt idx="89">
                  <c:v>78.602897659078934</c:v>
                </c:pt>
                <c:pt idx="90">
                  <c:v>71.271982716938894</c:v>
                </c:pt>
                <c:pt idx="91">
                  <c:v>63.094972227616019</c:v>
                </c:pt>
                <c:pt idx="92">
                  <c:v>56.959578934571105</c:v>
                </c:pt>
                <c:pt idx="93">
                  <c:v>56.959578934571105</c:v>
                </c:pt>
                <c:pt idx="94">
                  <c:v>55.573153522214632</c:v>
                </c:pt>
                <c:pt idx="95">
                  <c:v>55.573153522214632</c:v>
                </c:pt>
                <c:pt idx="96">
                  <c:v>55.573153522214632</c:v>
                </c:pt>
                <c:pt idx="97">
                  <c:v>55.573153522214632</c:v>
                </c:pt>
                <c:pt idx="98">
                  <c:v>55.573153522214632</c:v>
                </c:pt>
                <c:pt idx="99">
                  <c:v>357.66903588709476</c:v>
                </c:pt>
                <c:pt idx="100">
                  <c:v>357.66903588709476</c:v>
                </c:pt>
                <c:pt idx="101">
                  <c:v>357.47545441946625</c:v>
                </c:pt>
                <c:pt idx="102">
                  <c:v>357.47545441946625</c:v>
                </c:pt>
                <c:pt idx="103">
                  <c:v>355.93536001977083</c:v>
                </c:pt>
                <c:pt idx="104">
                  <c:v>354.38857277345141</c:v>
                </c:pt>
                <c:pt idx="105">
                  <c:v>353.59182352594615</c:v>
                </c:pt>
                <c:pt idx="106">
                  <c:v>353.59182352594615</c:v>
                </c:pt>
                <c:pt idx="107">
                  <c:v>352.03473928634349</c:v>
                </c:pt>
                <c:pt idx="108">
                  <c:v>350.47073724407267</c:v>
                </c:pt>
                <c:pt idx="109">
                  <c:v>348.89972436848359</c:v>
                </c:pt>
                <c:pt idx="110">
                  <c:v>347.45001615830131</c:v>
                </c:pt>
                <c:pt idx="111">
                  <c:v>347.45001615830131</c:v>
                </c:pt>
                <c:pt idx="112">
                  <c:v>345.86528262952879</c:v>
                </c:pt>
                <c:pt idx="113">
                  <c:v>344.27325444827085</c:v>
                </c:pt>
                <c:pt idx="114">
                  <c:v>342.67382994387515</c:v>
                </c:pt>
                <c:pt idx="115">
                  <c:v>341.90826882133734</c:v>
                </c:pt>
                <c:pt idx="116">
                  <c:v>341.90826882133734</c:v>
                </c:pt>
                <c:pt idx="117">
                  <c:v>340.29772889104606</c:v>
                </c:pt>
                <c:pt idx="118">
                  <c:v>338.67953036521692</c:v>
                </c:pt>
                <c:pt idx="119">
                  <c:v>337.05356293681854</c:v>
                </c:pt>
                <c:pt idx="120">
                  <c:v>335.4197136251891</c:v>
                </c:pt>
                <c:pt idx="121">
                  <c:v>333.77786668442212</c:v>
                </c:pt>
                <c:pt idx="122">
                  <c:v>332.12790350767557</c:v>
                </c:pt>
                <c:pt idx="123">
                  <c:v>330.46970252718154</c:v>
                </c:pt>
                <c:pt idx="124">
                  <c:v>330.14238775474416</c:v>
                </c:pt>
                <c:pt idx="125">
                  <c:v>330.14238775474416</c:v>
                </c:pt>
                <c:pt idx="126">
                  <c:v>328.47416366040704</c:v>
                </c:pt>
                <c:pt idx="127">
                  <c:v>328.24395245061845</c:v>
                </c:pt>
                <c:pt idx="128">
                  <c:v>328.24395245061845</c:v>
                </c:pt>
                <c:pt idx="129">
                  <c:v>328.00420060786399</c:v>
                </c:pt>
                <c:pt idx="130">
                  <c:v>328.00420060786399</c:v>
                </c:pt>
                <c:pt idx="131">
                  <c:v>326.32504595327015</c:v>
                </c:pt>
                <c:pt idx="132">
                  <c:v>326.07343781486384</c:v>
                </c:pt>
                <c:pt idx="133">
                  <c:v>326.07343781486384</c:v>
                </c:pt>
                <c:pt idx="134">
                  <c:v>325.82972844171826</c:v>
                </c:pt>
                <c:pt idx="135">
                  <c:v>325.82972844171826</c:v>
                </c:pt>
                <c:pt idx="136">
                  <c:v>324.13930945876319</c:v>
                </c:pt>
                <c:pt idx="137">
                  <c:v>322.44002843382185</c:v>
                </c:pt>
                <c:pt idx="138">
                  <c:v>320.73174450996248</c:v>
                </c:pt>
                <c:pt idx="139">
                  <c:v>319.0143130588404</c:v>
                </c:pt>
                <c:pt idx="140">
                  <c:v>317.28758553779539</c:v>
                </c:pt>
                <c:pt idx="141">
                  <c:v>315.55140933991061</c:v>
                </c:pt>
                <c:pt idx="142">
                  <c:v>313.80562763660538</c:v>
                </c:pt>
                <c:pt idx="143">
                  <c:v>312.35062559950768</c:v>
                </c:pt>
                <c:pt idx="144">
                  <c:v>312.35062559950768</c:v>
                </c:pt>
                <c:pt idx="145">
                  <c:v>312.15745042590896</c:v>
                </c:pt>
                <c:pt idx="146">
                  <c:v>312.15745042590896</c:v>
                </c:pt>
                <c:pt idx="147">
                  <c:v>310.3925802212479</c:v>
                </c:pt>
                <c:pt idx="148">
                  <c:v>309.07937745570121</c:v>
                </c:pt>
                <c:pt idx="149">
                  <c:v>309.07937745570121</c:v>
                </c:pt>
                <c:pt idx="150">
                  <c:v>307.98219153776381</c:v>
                </c:pt>
                <c:pt idx="151">
                  <c:v>307.98219153776381</c:v>
                </c:pt>
                <c:pt idx="152">
                  <c:v>307.53557608901747</c:v>
                </c:pt>
                <c:pt idx="153">
                  <c:v>307.53557608901747</c:v>
                </c:pt>
                <c:pt idx="154">
                  <c:v>306.62964428183369</c:v>
                </c:pt>
                <c:pt idx="155">
                  <c:v>306.62964428183369</c:v>
                </c:pt>
                <c:pt idx="156">
                  <c:v>304.83277178217543</c:v>
                </c:pt>
                <c:pt idx="157">
                  <c:v>304.00228257104226</c:v>
                </c:pt>
                <c:pt idx="158">
                  <c:v>304.00228257104226</c:v>
                </c:pt>
                <c:pt idx="159">
                  <c:v>303.35682704103402</c:v>
                </c:pt>
                <c:pt idx="160">
                  <c:v>303.35682704103402</c:v>
                </c:pt>
                <c:pt idx="161">
                  <c:v>301.54045253067432</c:v>
                </c:pt>
                <c:pt idx="162">
                  <c:v>299.77685028768292</c:v>
                </c:pt>
                <c:pt idx="163">
                  <c:v>299.77685028768292</c:v>
                </c:pt>
                <c:pt idx="164">
                  <c:v>297.93865135024669</c:v>
                </c:pt>
                <c:pt idx="165">
                  <c:v>296.08904060840183</c:v>
                </c:pt>
                <c:pt idx="166">
                  <c:v>294.22780284739207</c:v>
                </c:pt>
                <c:pt idx="167">
                  <c:v>292.35471600164726</c:v>
                </c:pt>
                <c:pt idx="168">
                  <c:v>290.4695508455298</c:v>
                </c:pt>
                <c:pt idx="169">
                  <c:v>288.57207066589763</c:v>
                </c:pt>
                <c:pt idx="170">
                  <c:v>286.66203091515939</c:v>
                </c:pt>
                <c:pt idx="171">
                  <c:v>284.73917884338255</c:v>
                </c:pt>
                <c:pt idx="172">
                  <c:v>282.80325310788731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046-495A-8123-F780D768062B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Sheet1!$AI$5:$AI$177</c:f>
              <c:numCache>
                <c:formatCode>0.00</c:formatCode>
                <c:ptCount val="173"/>
                <c:pt idx="0">
                  <c:v>287.54984244834782</c:v>
                </c:pt>
                <c:pt idx="1">
                  <c:v>287.54984244834782</c:v>
                </c:pt>
                <c:pt idx="2">
                  <c:v>285.63296709600883</c:v>
                </c:pt>
                <c:pt idx="3">
                  <c:v>283.70314043392199</c:v>
                </c:pt>
                <c:pt idx="4">
                  <c:v>281.76009634451373</c:v>
                </c:pt>
                <c:pt idx="5">
                  <c:v>281.54125010035324</c:v>
                </c:pt>
                <c:pt idx="6">
                  <c:v>281.54125010035324</c:v>
                </c:pt>
                <c:pt idx="7">
                  <c:v>279.58318173321811</c:v>
                </c:pt>
                <c:pt idx="8">
                  <c:v>277.61130291843244</c:v>
                </c:pt>
                <c:pt idx="9">
                  <c:v>275.62531724801636</c:v>
                </c:pt>
                <c:pt idx="10">
                  <c:v>273.62491755699017</c:v>
                </c:pt>
                <c:pt idx="11">
                  <c:v>272.48295733140753</c:v>
                </c:pt>
                <c:pt idx="12">
                  <c:v>272.48295733140753</c:v>
                </c:pt>
                <c:pt idx="13">
                  <c:v>272.20862608681171</c:v>
                </c:pt>
                <c:pt idx="14">
                  <c:v>272.20862608681171</c:v>
                </c:pt>
                <c:pt idx="15">
                  <c:v>270.18293083773756</c:v>
                </c:pt>
                <c:pt idx="16">
                  <c:v>268.14193278200571</c:v>
                </c:pt>
                <c:pt idx="17">
                  <c:v>266.08527978088091</c:v>
                </c:pt>
                <c:pt idx="18">
                  <c:v>264.32371181577651</c:v>
                </c:pt>
                <c:pt idx="19">
                  <c:v>264.32371181577651</c:v>
                </c:pt>
                <c:pt idx="20">
                  <c:v>263.75029364167477</c:v>
                </c:pt>
                <c:pt idx="21">
                  <c:v>263.75029364167477</c:v>
                </c:pt>
                <c:pt idx="22">
                  <c:v>261.65912442731604</c:v>
                </c:pt>
                <c:pt idx="23">
                  <c:v>259.55110748380491</c:v>
                </c:pt>
                <c:pt idx="24">
                  <c:v>257.42582892178797</c:v>
                </c:pt>
                <c:pt idx="25">
                  <c:v>255.28285762281348</c:v>
                </c:pt>
                <c:pt idx="26">
                  <c:v>254.19033389188829</c:v>
                </c:pt>
                <c:pt idx="27">
                  <c:v>254.19033389188829</c:v>
                </c:pt>
                <c:pt idx="28">
                  <c:v>252.01985208326278</c:v>
                </c:pt>
                <c:pt idx="29">
                  <c:v>249.83051423729177</c:v>
                </c:pt>
                <c:pt idx="30">
                  <c:v>247.62182020991131</c:v>
                </c:pt>
                <c:pt idx="31">
                  <c:v>245.39324734814861</c:v>
                </c:pt>
                <c:pt idx="32">
                  <c:v>243.1442490458486</c:v>
                </c:pt>
                <c:pt idx="33">
                  <c:v>240.87425317802158</c:v>
                </c:pt>
                <c:pt idx="34">
                  <c:v>238.58266040110635</c:v>
                </c:pt>
                <c:pt idx="35">
                  <c:v>237.79386788575866</c:v>
                </c:pt>
                <c:pt idx="36">
                  <c:v>237.79386788575866</c:v>
                </c:pt>
                <c:pt idx="37">
                  <c:v>235.47229901640159</c:v>
                </c:pt>
                <c:pt idx="38">
                  <c:v>233.12761227291298</c:v>
                </c:pt>
                <c:pt idx="39">
                  <c:v>230.75910297119299</c:v>
                </c:pt>
                <c:pt idx="40">
                  <c:v>228.36602988200684</c:v>
                </c:pt>
                <c:pt idx="41">
                  <c:v>225.94761252128697</c:v>
                </c:pt>
                <c:pt idx="42">
                  <c:v>223.50302817650959</c:v>
                </c:pt>
                <c:pt idx="43">
                  <c:v>221.03140863702976</c:v>
                </c:pt>
                <c:pt idx="44">
                  <c:v>218.53183659153561</c:v>
                </c:pt>
                <c:pt idx="45">
                  <c:v>216.00334165023841</c:v>
                </c:pt>
                <c:pt idx="46">
                  <c:v>214.47449807394261</c:v>
                </c:pt>
                <c:pt idx="47">
                  <c:v>214.47449807394261</c:v>
                </c:pt>
                <c:pt idx="48">
                  <c:v>211.89759395535762</c:v>
                </c:pt>
                <c:pt idx="49">
                  <c:v>209.28896369390719</c:v>
                </c:pt>
                <c:pt idx="50">
                  <c:v>206.64740580048326</c:v>
                </c:pt>
                <c:pt idx="51">
                  <c:v>203.97164097998919</c:v>
                </c:pt>
                <c:pt idx="52">
                  <c:v>202.54566312826745</c:v>
                </c:pt>
                <c:pt idx="53">
                  <c:v>202.54566312826745</c:v>
                </c:pt>
                <c:pt idx="54">
                  <c:v>199.81497854782958</c:v>
                </c:pt>
                <c:pt idx="55">
                  <c:v>197.0464555684004</c:v>
                </c:pt>
                <c:pt idx="56">
                  <c:v>194.2384762400838</c:v>
                </c:pt>
                <c:pt idx="57">
                  <c:v>191.38930391239109</c:v>
                </c:pt>
                <c:pt idx="58">
                  <c:v>188.49707067238367</c:v>
                </c:pt>
                <c:pt idx="59">
                  <c:v>185.55976302008366</c:v>
                </c:pt>
                <c:pt idx="60">
                  <c:v>182.57520546906036</c:v>
                </c:pt>
                <c:pt idx="61">
                  <c:v>179.54104169261581</c:v>
                </c:pt>
                <c:pt idx="62">
                  <c:v>176.45471275108977</c:v>
                </c:pt>
                <c:pt idx="63">
                  <c:v>173.31343182820424</c:v>
                </c:pt>
                <c:pt idx="64">
                  <c:v>170.11415476693759</c:v>
                </c:pt>
                <c:pt idx="65">
                  <c:v>166.85354551842642</c:v>
                </c:pt>
                <c:pt idx="66">
                  <c:v>163.52793538741201</c:v>
                </c:pt>
                <c:pt idx="67">
                  <c:v>162.49331866901358</c:v>
                </c:pt>
                <c:pt idx="68">
                  <c:v>162.49331866901358</c:v>
                </c:pt>
                <c:pt idx="69">
                  <c:v>159.07658096674567</c:v>
                </c:pt>
                <c:pt idx="70">
                  <c:v>155.5848277052412</c:v>
                </c:pt>
                <c:pt idx="71">
                  <c:v>152.01288962476039</c:v>
                </c:pt>
                <c:pt idx="72">
                  <c:v>148.3549750162413</c:v>
                </c:pt>
                <c:pt idx="73">
                  <c:v>144.60455944426366</c:v>
                </c:pt>
                <c:pt idx="74">
                  <c:v>144.03433742017762</c:v>
                </c:pt>
                <c:pt idx="75">
                  <c:v>144.03433742017762</c:v>
                </c:pt>
                <c:pt idx="76">
                  <c:v>140.16836431973363</c:v>
                </c:pt>
                <c:pt idx="77">
                  <c:v>136.19269567810738</c:v>
                </c:pt>
                <c:pt idx="78">
                  <c:v>132.09742751495793</c:v>
                </c:pt>
                <c:pt idx="79">
                  <c:v>127.87106926928219</c:v>
                </c:pt>
                <c:pt idx="80">
                  <c:v>123.50016338478895</c:v>
                </c:pt>
                <c:pt idx="81">
                  <c:v>118.96877891308107</c:v>
                </c:pt>
                <c:pt idx="82">
                  <c:v>114.25782404750041</c:v>
                </c:pt>
                <c:pt idx="83">
                  <c:v>109.34409154622649</c:v>
                </c:pt>
                <c:pt idx="84">
                  <c:v>107.74068804342008</c:v>
                </c:pt>
                <c:pt idx="85">
                  <c:v>107.74068804342008</c:v>
                </c:pt>
                <c:pt idx="86">
                  <c:v>102.51505187078413</c:v>
                </c:pt>
                <c:pt idx="87">
                  <c:v>97.008328818043054</c:v>
                </c:pt>
                <c:pt idx="88">
                  <c:v>94.263712233656292</c:v>
                </c:pt>
                <c:pt idx="89">
                  <c:v>94.263712233656292</c:v>
                </c:pt>
                <c:pt idx="90">
                  <c:v>88.243568853880589</c:v>
                </c:pt>
                <c:pt idx="91">
                  <c:v>81.781461493846905</c:v>
                </c:pt>
                <c:pt idx="92">
                  <c:v>77.146779298098792</c:v>
                </c:pt>
                <c:pt idx="93">
                  <c:v>77.146779298098792</c:v>
                </c:pt>
                <c:pt idx="94">
                  <c:v>76.12888621324737</c:v>
                </c:pt>
                <c:pt idx="95">
                  <c:v>76.12888621324737</c:v>
                </c:pt>
                <c:pt idx="96">
                  <c:v>68.533840663350873</c:v>
                </c:pt>
                <c:pt idx="97">
                  <c:v>59.984725689708419</c:v>
                </c:pt>
                <c:pt idx="98">
                  <c:v>49.994472855202353</c:v>
                </c:pt>
                <c:pt idx="99">
                  <c:v>49.230434043075071</c:v>
                </c:pt>
                <c:pt idx="100">
                  <c:v>49.230434043075071</c:v>
                </c:pt>
                <c:pt idx="101">
                  <c:v>47.80373328590106</c:v>
                </c:pt>
                <c:pt idx="102">
                  <c:v>47.80373328590106</c:v>
                </c:pt>
                <c:pt idx="103">
                  <c:v>47.80373328590106</c:v>
                </c:pt>
                <c:pt idx="104">
                  <c:v>47.80373328590106</c:v>
                </c:pt>
                <c:pt idx="105">
                  <c:v>357.39950977592258</c:v>
                </c:pt>
                <c:pt idx="106">
                  <c:v>357.39950977592258</c:v>
                </c:pt>
                <c:pt idx="107">
                  <c:v>355.85908670156192</c:v>
                </c:pt>
                <c:pt idx="108">
                  <c:v>354.31196647597125</c:v>
                </c:pt>
                <c:pt idx="109">
                  <c:v>352.75806098241009</c:v>
                </c:pt>
                <c:pt idx="110">
                  <c:v>351.32427421410802</c:v>
                </c:pt>
                <c:pt idx="111">
                  <c:v>351.32427421410802</c:v>
                </c:pt>
                <c:pt idx="112">
                  <c:v>349.75709521333482</c:v>
                </c:pt>
                <c:pt idx="113">
                  <c:v>348.1828623756054</c:v>
                </c:pt>
                <c:pt idx="114">
                  <c:v>346.60147958724838</c:v>
                </c:pt>
                <c:pt idx="115">
                  <c:v>345.84461281342777</c:v>
                </c:pt>
                <c:pt idx="116">
                  <c:v>345.84461281342777</c:v>
                </c:pt>
                <c:pt idx="117">
                  <c:v>344.25248904266442</c:v>
                </c:pt>
                <c:pt idx="118">
                  <c:v>342.65296761018982</c:v>
                </c:pt>
                <c:pt idx="119">
                  <c:v>341.04594442988144</c:v>
                </c:pt>
                <c:pt idx="120">
                  <c:v>339.43131295163352</c:v>
                </c:pt>
                <c:pt idx="121">
                  <c:v>337.8089640789151</c:v>
                </c:pt>
                <c:pt idx="122">
                  <c:v>336.17878608274759</c:v>
                </c:pt>
                <c:pt idx="123">
                  <c:v>334.54066451190914</c:v>
                </c:pt>
                <c:pt idx="124">
                  <c:v>334.2173366479808</c:v>
                </c:pt>
                <c:pt idx="125">
                  <c:v>334.2173366479808</c:v>
                </c:pt>
                <c:pt idx="126">
                  <c:v>332.56955380201259</c:v>
                </c:pt>
                <c:pt idx="127">
                  <c:v>332.34217945375178</c:v>
                </c:pt>
                <c:pt idx="128">
                  <c:v>332.34217945375178</c:v>
                </c:pt>
                <c:pt idx="129">
                  <c:v>332.10538619551136</c:v>
                </c:pt>
                <c:pt idx="130">
                  <c:v>332.10538619551136</c:v>
                </c:pt>
                <c:pt idx="131">
                  <c:v>330.44707222196678</c:v>
                </c:pt>
                <c:pt idx="132">
                  <c:v>330.19860504258605</c:v>
                </c:pt>
                <c:pt idx="133">
                  <c:v>330.19860504258605</c:v>
                </c:pt>
                <c:pt idx="134">
                  <c:v>329.9579425624874</c:v>
                </c:pt>
                <c:pt idx="135">
                  <c:v>329.9579425624874</c:v>
                </c:pt>
                <c:pt idx="136">
                  <c:v>328.28878119739295</c:v>
                </c:pt>
                <c:pt idx="137">
                  <c:v>326.61108961587593</c:v>
                </c:pt>
                <c:pt idx="138">
                  <c:v>324.92473568515788</c:v>
                </c:pt>
                <c:pt idx="139">
                  <c:v>323.2295838255987</c:v>
                </c:pt>
                <c:pt idx="140">
                  <c:v>321.52549488348467</c:v>
                </c:pt>
                <c:pt idx="141">
                  <c:v>319.81232599771658</c:v>
                </c:pt>
                <c:pt idx="142">
                  <c:v>318.08993046003474</c:v>
                </c:pt>
                <c:pt idx="143">
                  <c:v>316.65461505569397</c:v>
                </c:pt>
                <c:pt idx="144">
                  <c:v>316.65461505569397</c:v>
                </c:pt>
                <c:pt idx="145">
                  <c:v>316.46406712306174</c:v>
                </c:pt>
                <c:pt idx="146">
                  <c:v>316.46406712306174</c:v>
                </c:pt>
                <c:pt idx="147">
                  <c:v>314.72334800594274</c:v>
                </c:pt>
                <c:pt idx="148">
                  <c:v>313.42829082913005</c:v>
                </c:pt>
                <c:pt idx="149">
                  <c:v>313.42829082913005</c:v>
                </c:pt>
                <c:pt idx="150">
                  <c:v>312.34638180723289</c:v>
                </c:pt>
                <c:pt idx="151">
                  <c:v>312.34638180723289</c:v>
                </c:pt>
                <c:pt idx="152">
                  <c:v>311.9060154663095</c:v>
                </c:pt>
                <c:pt idx="153">
                  <c:v>311.9060154663095</c:v>
                </c:pt>
                <c:pt idx="154">
                  <c:v>311.01281432775352</c:v>
                </c:pt>
                <c:pt idx="155">
                  <c:v>311.01281432775352</c:v>
                </c:pt>
                <c:pt idx="156">
                  <c:v>309.2414116448017</c:v>
                </c:pt>
                <c:pt idx="157">
                  <c:v>308.42279379460541</c:v>
                </c:pt>
                <c:pt idx="158">
                  <c:v>308.42279379460541</c:v>
                </c:pt>
                <c:pt idx="159">
                  <c:v>307.78660860419137</c:v>
                </c:pt>
                <c:pt idx="160">
                  <c:v>307.78660860419137</c:v>
                </c:pt>
                <c:pt idx="161">
                  <c:v>305.99653010462339</c:v>
                </c:pt>
                <c:pt idx="162">
                  <c:v>304.25875811892365</c:v>
                </c:pt>
                <c:pt idx="163">
                  <c:v>304.25875811892365</c:v>
                </c:pt>
                <c:pt idx="164">
                  <c:v>302.44780027646044</c:v>
                </c:pt>
                <c:pt idx="165">
                  <c:v>300.62593349887447</c:v>
                </c:pt>
                <c:pt idx="166">
                  <c:v>298.79295823708713</c:v>
                </c:pt>
                <c:pt idx="167">
                  <c:v>296.94866878312433</c:v>
                </c:pt>
                <c:pt idx="168">
                  <c:v>295.09285300066091</c:v>
                </c:pt>
                <c:pt idx="169">
                  <c:v>293.22529204021549</c:v>
                </c:pt>
                <c:pt idx="170">
                  <c:v>291.34576003791381</c:v>
                </c:pt>
                <c:pt idx="171">
                  <c:v>289.4540237966466</c:v>
                </c:pt>
                <c:pt idx="172">
                  <c:v>287.54984244834782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046-495A-8123-F780D768062B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Sheet1!$AJ$5:$AJ$177</c:f>
              <c:numCache>
                <c:formatCode>0.00</c:formatCode>
                <c:ptCount val="173"/>
                <c:pt idx="0">
                  <c:v>291.57110168666475</c:v>
                </c:pt>
                <c:pt idx="1">
                  <c:v>291.57110168666475</c:v>
                </c:pt>
                <c:pt idx="2">
                  <c:v>289.68083702374133</c:v>
                </c:pt>
                <c:pt idx="3">
                  <c:v>287.77815646566262</c:v>
                </c:pt>
                <c:pt idx="4">
                  <c:v>285.8628120948498</c:v>
                </c:pt>
                <c:pt idx="5">
                  <c:v>285.64710913078642</c:v>
                </c:pt>
                <c:pt idx="6">
                  <c:v>285.64710913078642</c:v>
                </c:pt>
                <c:pt idx="7">
                  <c:v>283.71737866189198</c:v>
                </c:pt>
                <c:pt idx="8">
                  <c:v>281.77443275566253</c:v>
                </c:pt>
                <c:pt idx="9">
                  <c:v>279.8179961238651</c:v>
                </c:pt>
                <c:pt idx="10">
                  <c:v>277.84778378597042</c:v>
                </c:pt>
                <c:pt idx="11">
                  <c:v>276.7232507086735</c:v>
                </c:pt>
                <c:pt idx="12">
                  <c:v>276.7232507086735</c:v>
                </c:pt>
                <c:pt idx="13">
                  <c:v>276.45312724361679</c:v>
                </c:pt>
                <c:pt idx="14">
                  <c:v>276.45312724361679</c:v>
                </c:pt>
                <c:pt idx="15">
                  <c:v>274.4587611332081</c:v>
                </c:pt>
                <c:pt idx="16">
                  <c:v>272.44979640802705</c:v>
                </c:pt>
                <c:pt idx="17">
                  <c:v>270.42590771369407</c:v>
                </c:pt>
                <c:pt idx="18">
                  <c:v>268.69279870285953</c:v>
                </c:pt>
                <c:pt idx="19">
                  <c:v>268.69279870285953</c:v>
                </c:pt>
                <c:pt idx="20">
                  <c:v>268.12872438956515</c:v>
                </c:pt>
                <c:pt idx="21">
                  <c:v>268.12872438956515</c:v>
                </c:pt>
                <c:pt idx="22">
                  <c:v>266.07196929172261</c:v>
                </c:pt>
                <c:pt idx="23">
                  <c:v>263.99919098886534</c:v>
                </c:pt>
                <c:pt idx="24">
                  <c:v>261.91000905420816</c:v>
                </c:pt>
                <c:pt idx="25">
                  <c:v>259.80402776472772</c:v>
                </c:pt>
                <c:pt idx="26">
                  <c:v>258.73059596958262</c:v>
                </c:pt>
                <c:pt idx="27">
                  <c:v>258.73059596958262</c:v>
                </c:pt>
                <c:pt idx="28">
                  <c:v>256.59852160676104</c:v>
                </c:pt>
                <c:pt idx="29">
                  <c:v>254.44858280362934</c:v>
                </c:pt>
                <c:pt idx="30">
                  <c:v>252.2803228370683</c:v>
                </c:pt>
                <c:pt idx="31">
                  <c:v>250.09326518476144</c:v>
                </c:pt>
                <c:pt idx="32">
                  <c:v>247.88691230231458</c:v>
                </c:pt>
                <c:pt idx="33">
                  <c:v>245.66074430151716</c:v>
                </c:pt>
                <c:pt idx="34">
                  <c:v>243.41421751979772</c:v>
                </c:pt>
                <c:pt idx="35">
                  <c:v>242.64113223189383</c:v>
                </c:pt>
                <c:pt idx="36">
                  <c:v>242.64113223189383</c:v>
                </c:pt>
                <c:pt idx="37">
                  <c:v>240.36638502664093</c:v>
                </c:pt>
                <c:pt idx="38">
                  <c:v>238.06990370640173</c:v>
                </c:pt>
                <c:pt idx="39">
                  <c:v>235.75105312760618</c:v>
                </c:pt>
                <c:pt idx="40">
                  <c:v>233.4091665954347</c:v>
                </c:pt>
                <c:pt idx="41">
                  <c:v>231.04354362495263</c:v>
                </c:pt>
                <c:pt idx="42">
                  <c:v>228.65344749374628</c:v>
                </c:pt>
                <c:pt idx="43">
                  <c:v>226.2381025618262</c:v>
                </c:pt>
                <c:pt idx="44">
                  <c:v>223.79669133116198</c:v>
                </c:pt>
                <c:pt idx="45">
                  <c:v>221.32835121324922</c:v>
                </c:pt>
                <c:pt idx="46">
                  <c:v>219.83654330155258</c:v>
                </c:pt>
                <c:pt idx="47">
                  <c:v>219.83654330155258</c:v>
                </c:pt>
                <c:pt idx="48">
                  <c:v>217.32322878784817</c:v>
                </c:pt>
                <c:pt idx="49">
                  <c:v>214.78050603063443</c:v>
                </c:pt>
                <c:pt idx="50">
                  <c:v>212.20731790109264</c:v>
                </c:pt>
                <c:pt idx="51">
                  <c:v>209.60254237669778</c:v>
                </c:pt>
                <c:pt idx="52">
                  <c:v>208.21513177186569</c:v>
                </c:pt>
                <c:pt idx="53">
                  <c:v>208.21513177186569</c:v>
                </c:pt>
                <c:pt idx="54">
                  <c:v>205.55977500176292</c:v>
                </c:pt>
                <c:pt idx="55">
                  <c:v>202.86966529960904</c:v>
                </c:pt>
                <c:pt idx="56">
                  <c:v>200.14340133707981</c:v>
                </c:pt>
                <c:pt idx="57">
                  <c:v>197.37948499977247</c:v>
                </c:pt>
                <c:pt idx="58">
                  <c:v>194.57631176167209</c:v>
                </c:pt>
                <c:pt idx="59">
                  <c:v>191.73215979270512</c:v>
                </c:pt>
                <c:pt idx="60">
                  <c:v>188.84517758940896</c:v>
                </c:pt>
                <c:pt idx="61">
                  <c:v>185.91336987633625</c:v>
                </c:pt>
                <c:pt idx="62">
                  <c:v>182.93458147320152</c:v>
                </c:pt>
                <c:pt idx="63">
                  <c:v>179.90647875709035</c:v>
                </c:pt>
                <c:pt idx="64">
                  <c:v>176.8265282664776</c:v>
                </c:pt>
                <c:pt idx="65">
                  <c:v>173.69197188924824</c:v>
                </c:pt>
                <c:pt idx="66">
                  <c:v>170.49979794350315</c:v>
                </c:pt>
                <c:pt idx="67">
                  <c:v>169.50774040962082</c:v>
                </c:pt>
                <c:pt idx="68">
                  <c:v>169.50774040962082</c:v>
                </c:pt>
                <c:pt idx="69">
                  <c:v>166.23523711528611</c:v>
                </c:pt>
                <c:pt idx="70">
                  <c:v>162.89700444997567</c:v>
                </c:pt>
                <c:pt idx="71">
                  <c:v>159.48891515956646</c:v>
                </c:pt>
                <c:pt idx="72">
                  <c:v>156.00639108310719</c:v>
                </c:pt>
                <c:pt idx="73">
                  <c:v>152.44433101553952</c:v>
                </c:pt>
                <c:pt idx="74">
                  <c:v>151.90354111335057</c:v>
                </c:pt>
                <c:pt idx="75">
                  <c:v>151.90354111335057</c:v>
                </c:pt>
                <c:pt idx="76">
                  <c:v>148.24292833985501</c:v>
                </c:pt>
                <c:pt idx="77">
                  <c:v>144.48960447996038</c:v>
                </c:pt>
                <c:pt idx="78">
                  <c:v>140.63614685697053</c:v>
                </c:pt>
                <c:pt idx="79">
                  <c:v>136.67408606892303</c:v>
                </c:pt>
                <c:pt idx="80">
                  <c:v>132.59368688883865</c:v>
                </c:pt>
                <c:pt idx="81">
                  <c:v>128.38366641740444</c:v>
                </c:pt>
                <c:pt idx="82">
                  <c:v>124.03082601827411</c:v>
                </c:pt>
                <c:pt idx="83">
                  <c:v>119.51956242714154</c:v>
                </c:pt>
                <c:pt idx="84">
                  <c:v>118.05444213063473</c:v>
                </c:pt>
                <c:pt idx="85">
                  <c:v>118.05444213063473</c:v>
                </c:pt>
                <c:pt idx="86">
                  <c:v>113.30547783216566</c:v>
                </c:pt>
                <c:pt idx="87">
                  <c:v>108.34856393499355</c:v>
                </c:pt>
                <c:pt idx="88">
                  <c:v>105.89826670335727</c:v>
                </c:pt>
                <c:pt idx="89">
                  <c:v>105.89826670335727</c:v>
                </c:pt>
                <c:pt idx="90">
                  <c:v>100.5769500968059</c:v>
                </c:pt>
                <c:pt idx="91">
                  <c:v>94.957900623251916</c:v>
                </c:pt>
                <c:pt idx="92">
                  <c:v>90.996818640957926</c:v>
                </c:pt>
                <c:pt idx="93">
                  <c:v>90.996818640957926</c:v>
                </c:pt>
                <c:pt idx="94">
                  <c:v>90.135468949661472</c:v>
                </c:pt>
                <c:pt idx="95">
                  <c:v>90.135468949661472</c:v>
                </c:pt>
                <c:pt idx="96">
                  <c:v>83.819345993484035</c:v>
                </c:pt>
                <c:pt idx="97">
                  <c:v>76.986770050284534</c:v>
                </c:pt>
                <c:pt idx="98">
                  <c:v>69.48555794390218</c:v>
                </c:pt>
                <c:pt idx="99">
                  <c:v>68.937878432508981</c:v>
                </c:pt>
                <c:pt idx="100">
                  <c:v>68.937878432508981</c:v>
                </c:pt>
                <c:pt idx="101">
                  <c:v>67.926374574059125</c:v>
                </c:pt>
                <c:pt idx="102">
                  <c:v>67.926374574059125</c:v>
                </c:pt>
                <c:pt idx="103">
                  <c:v>59.289732355403537</c:v>
                </c:pt>
                <c:pt idx="104">
                  <c:v>49.158441419306463</c:v>
                </c:pt>
                <c:pt idx="105">
                  <c:v>43.04032428752582</c:v>
                </c:pt>
                <c:pt idx="106">
                  <c:v>43.04032428752582</c:v>
                </c:pt>
                <c:pt idx="107">
                  <c:v>43.04032428752582</c:v>
                </c:pt>
                <c:pt idx="108">
                  <c:v>43.04032428752582</c:v>
                </c:pt>
                <c:pt idx="109">
                  <c:v>43.04032428752582</c:v>
                </c:pt>
                <c:pt idx="110">
                  <c:v>354.62309724378559</c:v>
                </c:pt>
                <c:pt idx="111">
                  <c:v>354.62309724378559</c:v>
                </c:pt>
                <c:pt idx="112">
                  <c:v>353.07056107635964</c:v>
                </c:pt>
                <c:pt idx="113">
                  <c:v>351.51116781515691</c:v>
                </c:pt>
                <c:pt idx="114">
                  <c:v>349.9448257922603</c:v>
                </c:pt>
                <c:pt idx="115">
                  <c:v>349.19520566407471</c:v>
                </c:pt>
                <c:pt idx="116">
                  <c:v>349.19520566407471</c:v>
                </c:pt>
                <c:pt idx="117">
                  <c:v>347.61842824967641</c:v>
                </c:pt>
                <c:pt idx="118">
                  <c:v>346.03446599836764</c:v>
                </c:pt>
                <c:pt idx="119">
                  <c:v>344.44321978923529</c:v>
                </c:pt>
                <c:pt idx="120">
                  <c:v>342.84458820109069</c:v>
                </c:pt>
                <c:pt idx="121">
                  <c:v>341.23846743703359</c:v>
                </c:pt>
                <c:pt idx="122">
                  <c:v>339.62475124580573</c:v>
                </c:pt>
                <c:pt idx="123">
                  <c:v>338.00333083976466</c:v>
                </c:pt>
                <c:pt idx="124">
                  <c:v>337.68331845499176</c:v>
                </c:pt>
                <c:pt idx="125">
                  <c:v>337.68331845499176</c:v>
                </c:pt>
                <c:pt idx="126">
                  <c:v>336.05253095725283</c:v>
                </c:pt>
                <c:pt idx="127">
                  <c:v>335.82751479111323</c:v>
                </c:pt>
                <c:pt idx="128">
                  <c:v>335.82751479111323</c:v>
                </c:pt>
                <c:pt idx="129">
                  <c:v>335.59318078109897</c:v>
                </c:pt>
                <c:pt idx="130">
                  <c:v>335.59318078109897</c:v>
                </c:pt>
                <c:pt idx="131">
                  <c:v>333.95218667763709</c:v>
                </c:pt>
                <c:pt idx="132">
                  <c:v>333.70632930583645</c:v>
                </c:pt>
                <c:pt idx="133">
                  <c:v>333.70632930583645</c:v>
                </c:pt>
                <c:pt idx="134">
                  <c:v>333.46819834397309</c:v>
                </c:pt>
                <c:pt idx="135">
                  <c:v>333.46819834397309</c:v>
                </c:pt>
                <c:pt idx="136">
                  <c:v>331.81669534062837</c:v>
                </c:pt>
                <c:pt idx="137">
                  <c:v>330.15693133232168</c:v>
                </c:pt>
                <c:pt idx="138">
                  <c:v>328.48878109727792</c:v>
                </c:pt>
                <c:pt idx="139">
                  <c:v>326.81211621782842</c:v>
                </c:pt>
                <c:pt idx="140">
                  <c:v>325.12680496504032</c:v>
                </c:pt>
                <c:pt idx="141">
                  <c:v>323.43271217793568</c:v>
                </c:pt>
                <c:pt idx="142">
                  <c:v>321.72969913698574</c:v>
                </c:pt>
                <c:pt idx="143">
                  <c:v>320.31069398753357</c:v>
                </c:pt>
                <c:pt idx="144">
                  <c:v>320.31069398753357</c:v>
                </c:pt>
                <c:pt idx="145">
                  <c:v>320.12232228755209</c:v>
                </c:pt>
                <c:pt idx="146">
                  <c:v>320.12232228755209</c:v>
                </c:pt>
                <c:pt idx="147">
                  <c:v>318.40160368122423</c:v>
                </c:pt>
                <c:pt idx="148">
                  <c:v>317.12156807567567</c:v>
                </c:pt>
                <c:pt idx="149">
                  <c:v>317.12156807567567</c:v>
                </c:pt>
                <c:pt idx="150">
                  <c:v>316.05230211908821</c:v>
                </c:pt>
                <c:pt idx="151">
                  <c:v>316.05230211908821</c:v>
                </c:pt>
                <c:pt idx="152">
                  <c:v>315.61710652430645</c:v>
                </c:pt>
                <c:pt idx="153">
                  <c:v>315.61710652430645</c:v>
                </c:pt>
                <c:pt idx="154">
                  <c:v>314.73443745922594</c:v>
                </c:pt>
                <c:pt idx="155">
                  <c:v>314.73443745922594</c:v>
                </c:pt>
                <c:pt idx="156">
                  <c:v>312.98409883375132</c:v>
                </c:pt>
                <c:pt idx="157">
                  <c:v>312.17529559331791</c:v>
                </c:pt>
                <c:pt idx="158">
                  <c:v>312.17529559331791</c:v>
                </c:pt>
                <c:pt idx="159">
                  <c:v>311.54677318626722</c:v>
                </c:pt>
                <c:pt idx="160">
                  <c:v>311.54677318626722</c:v>
                </c:pt>
                <c:pt idx="161">
                  <c:v>309.77842384965328</c:v>
                </c:pt>
                <c:pt idx="162">
                  <c:v>308.06198619559575</c:v>
                </c:pt>
                <c:pt idx="163">
                  <c:v>308.06198619559575</c:v>
                </c:pt>
                <c:pt idx="164">
                  <c:v>306.27351720117008</c:v>
                </c:pt>
                <c:pt idx="165">
                  <c:v>304.47454300610326</c:v>
                </c:pt>
                <c:pt idx="166">
                  <c:v>302.66487628857004</c:v>
                </c:pt>
                <c:pt idx="167">
                  <c:v>300.84432409266992</c:v>
                </c:pt>
                <c:pt idx="168">
                  <c:v>299.01268758829519</c:v>
                </c:pt>
                <c:pt idx="169">
                  <c:v>297.16976181767791</c:v>
                </c:pt>
                <c:pt idx="170">
                  <c:v>295.31533542770075</c:v>
                </c:pt>
                <c:pt idx="171">
                  <c:v>293.44919038698231</c:v>
                </c:pt>
                <c:pt idx="172">
                  <c:v>291.57110168666475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046-495A-8123-F780D768062B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Sheet1!$AK$5:$AK$177</c:f>
              <c:numCache>
                <c:formatCode>0.00</c:formatCode>
                <c:ptCount val="173"/>
                <c:pt idx="0">
                  <c:v>303.76468937281049</c:v>
                </c:pt>
                <c:pt idx="1">
                  <c:v>303.76468937281049</c:v>
                </c:pt>
                <c:pt idx="2">
                  <c:v>301.95076835431308</c:v>
                </c:pt>
                <c:pt idx="3">
                  <c:v>300.12588443811381</c:v>
                </c:pt>
                <c:pt idx="4">
                  <c:v>298.28983641713313</c:v>
                </c:pt>
                <c:pt idx="5">
                  <c:v>298.08312620099792</c:v>
                </c:pt>
                <c:pt idx="6">
                  <c:v>298.08312620099792</c:v>
                </c:pt>
                <c:pt idx="7">
                  <c:v>296.23441752396036</c:v>
                </c:pt>
                <c:pt idx="8">
                  <c:v>294.37409893834081</c:v>
                </c:pt>
                <c:pt idx="9">
                  <c:v>292.50194892643032</c:v>
                </c:pt>
                <c:pt idx="10">
                  <c:v>290.61773883532993</c:v>
                </c:pt>
                <c:pt idx="11">
                  <c:v>289.54280625455027</c:v>
                </c:pt>
                <c:pt idx="12">
                  <c:v>289.54280625455027</c:v>
                </c:pt>
                <c:pt idx="13">
                  <c:v>289.28465347086774</c:v>
                </c:pt>
                <c:pt idx="14">
                  <c:v>289.28465347086774</c:v>
                </c:pt>
                <c:pt idx="15">
                  <c:v>287.37934987357744</c:v>
                </c:pt>
                <c:pt idx="16">
                  <c:v>285.46132966438734</c:v>
                </c:pt>
                <c:pt idx="17">
                  <c:v>283.53033476818672</c:v>
                </c:pt>
                <c:pt idx="18">
                  <c:v>281.87780906939099</c:v>
                </c:pt>
                <c:pt idx="19">
                  <c:v>281.87780906939099</c:v>
                </c:pt>
                <c:pt idx="20">
                  <c:v>281.34017134735672</c:v>
                </c:pt>
                <c:pt idx="21">
                  <c:v>281.34017134735672</c:v>
                </c:pt>
                <c:pt idx="22">
                  <c:v>279.38069370262514</c:v>
                </c:pt>
                <c:pt idx="23">
                  <c:v>277.40737555760853</c:v>
                </c:pt>
                <c:pt idx="24">
                  <c:v>275.41991942080017</c:v>
                </c:pt>
                <c:pt idx="25">
                  <c:v>273.4180169882008</c:v>
                </c:pt>
                <c:pt idx="26">
                  <c:v>272.39823872734576</c:v>
                </c:pt>
                <c:pt idx="27">
                  <c:v>272.39823872734576</c:v>
                </c:pt>
                <c:pt idx="28">
                  <c:v>270.37396409743309</c:v>
                </c:pt>
                <c:pt idx="29">
                  <c:v>268.33441907768753</c:v>
                </c:pt>
                <c:pt idx="30">
                  <c:v>266.27925278128606</c:v>
                </c:pt>
                <c:pt idx="31">
                  <c:v>264.20810067399532</c:v>
                </c:pt>
                <c:pt idx="32">
                  <c:v>262.12058381927972</c:v>
                </c:pt>
                <c:pt idx="33">
                  <c:v>260.01630806885947</c:v>
                </c:pt>
                <c:pt idx="34">
                  <c:v>257.89486319382178</c:v>
                </c:pt>
                <c:pt idx="35">
                  <c:v>257.16531302211047</c:v>
                </c:pt>
                <c:pt idx="36">
                  <c:v>257.16531302211047</c:v>
                </c:pt>
                <c:pt idx="37">
                  <c:v>255.02015257967372</c:v>
                </c:pt>
                <c:pt idx="38">
                  <c:v>252.85679390073756</c:v>
                </c:pt>
                <c:pt idx="39">
                  <c:v>250.67476582568113</c:v>
                </c:pt>
                <c:pt idx="40">
                  <c:v>248.47357650615504</c:v>
                </c:pt>
                <c:pt idx="41">
                  <c:v>246.25271211046606</c:v>
                </c:pt>
                <c:pt idx="42">
                  <c:v>244.01163542290371</c:v>
                </c:pt>
                <c:pt idx="43">
                  <c:v>241.74978432619145</c:v>
                </c:pt>
                <c:pt idx="44">
                  <c:v>239.4665701549176</c:v>
                </c:pt>
                <c:pt idx="45">
                  <c:v>237.16137590628048</c:v>
                </c:pt>
                <c:pt idx="46">
                  <c:v>235.76977105167677</c:v>
                </c:pt>
                <c:pt idx="47">
                  <c:v>235.76977105167677</c:v>
                </c:pt>
                <c:pt idx="48">
                  <c:v>233.42807230870943</c:v>
                </c:pt>
                <c:pt idx="49">
                  <c:v>231.06264289529815</c:v>
                </c:pt>
                <c:pt idx="50">
                  <c:v>228.67274639046971</c:v>
                </c:pt>
                <c:pt idx="51">
                  <c:v>226.25760747820189</c:v>
                </c:pt>
                <c:pt idx="52">
                  <c:v>224.97293230466653</c:v>
                </c:pt>
                <c:pt idx="53">
                  <c:v>224.97293230466653</c:v>
                </c:pt>
                <c:pt idx="54">
                  <c:v>222.5176403563548</c:v>
                </c:pt>
                <c:pt idx="55">
                  <c:v>220.0349523820251</c:v>
                </c:pt>
                <c:pt idx="56">
                  <c:v>217.52393033815855</c:v>
                </c:pt>
                <c:pt idx="57">
                  <c:v>214.98358139578951</c:v>
                </c:pt>
                <c:pt idx="58">
                  <c:v>212.41285335346365</c:v>
                </c:pt>
                <c:pt idx="59">
                  <c:v>209.81062954426321</c:v>
                </c:pt>
                <c:pt idx="60">
                  <c:v>207.17572316697738</c:v>
                </c:pt>
                <c:pt idx="61">
                  <c:v>204.50687095977983</c:v>
                </c:pt>
                <c:pt idx="62">
                  <c:v>201.80272612073415</c:v>
                </c:pt>
                <c:pt idx="63">
                  <c:v>199.06185036254445</c:v>
                </c:pt>
                <c:pt idx="64">
                  <c:v>196.28270496852247</c:v>
                </c:pt>
                <c:pt idx="65">
                  <c:v>193.46364069188823</c:v>
                </c:pt>
                <c:pt idx="66">
                  <c:v>190.60288631015018</c:v>
                </c:pt>
                <c:pt idx="67">
                  <c:v>189.71598042800727</c:v>
                </c:pt>
                <c:pt idx="68">
                  <c:v>189.71598042800727</c:v>
                </c:pt>
                <c:pt idx="69">
                  <c:v>186.79784053826756</c:v>
                </c:pt>
                <c:pt idx="70">
                  <c:v>183.83338442665965</c:v>
                </c:pt>
                <c:pt idx="71">
                  <c:v>180.82033411582898</c:v>
                </c:pt>
                <c:pt idx="72">
                  <c:v>177.75621854033693</c:v>
                </c:pt>
                <c:pt idx="73">
                  <c:v>174.63834982546078</c:v>
                </c:pt>
                <c:pt idx="74">
                  <c:v>174.16648636795776</c:v>
                </c:pt>
                <c:pt idx="75">
                  <c:v>174.16648636795776</c:v>
                </c:pt>
                <c:pt idx="76">
                  <c:v>170.98317160984004</c:v>
                </c:pt>
                <c:pt idx="77">
                  <c:v>167.73945562615853</c:v>
                </c:pt>
                <c:pt idx="78">
                  <c:v>164.43176388325952</c:v>
                </c:pt>
                <c:pt idx="79">
                  <c:v>161.0561547217616</c:v>
                </c:pt>
                <c:pt idx="80">
                  <c:v>157.6082642939767</c:v>
                </c:pt>
                <c:pt idx="81">
                  <c:v>154.08324040517843</c:v>
                </c:pt>
                <c:pt idx="82">
                  <c:v>150.47566239681422</c:v>
                </c:pt>
                <c:pt idx="83">
                  <c:v>146.77944329421612</c:v>
                </c:pt>
                <c:pt idx="84">
                  <c:v>145.58890918528104</c:v>
                </c:pt>
                <c:pt idx="85">
                  <c:v>145.58890918528104</c:v>
                </c:pt>
                <c:pt idx="86">
                  <c:v>141.76533595262282</c:v>
                </c:pt>
                <c:pt idx="87">
                  <c:v>137.8357373026314</c:v>
                </c:pt>
                <c:pt idx="88">
                  <c:v>135.91807113757909</c:v>
                </c:pt>
                <c:pt idx="89">
                  <c:v>135.91807113757909</c:v>
                </c:pt>
                <c:pt idx="90">
                  <c:v>131.81427108534191</c:v>
                </c:pt>
                <c:pt idx="91">
                  <c:v>127.5785329189829</c:v>
                </c:pt>
                <c:pt idx="92">
                  <c:v>124.65833375173921</c:v>
                </c:pt>
                <c:pt idx="93">
                  <c:v>124.65833375173921</c:v>
                </c:pt>
                <c:pt idx="94">
                  <c:v>124.03097167143376</c:v>
                </c:pt>
                <c:pt idx="95">
                  <c:v>124.03097167143376</c:v>
                </c:pt>
                <c:pt idx="96">
                  <c:v>119.51971357797007</c:v>
                </c:pt>
                <c:pt idx="97">
                  <c:v>114.83136302317412</c:v>
                </c:pt>
                <c:pt idx="98">
                  <c:v>109.94326688688125</c:v>
                </c:pt>
                <c:pt idx="99">
                  <c:v>109.59794821875087</c:v>
                </c:pt>
                <c:pt idx="100">
                  <c:v>109.59794821875087</c:v>
                </c:pt>
                <c:pt idx="101">
                  <c:v>108.96454255288735</c:v>
                </c:pt>
                <c:pt idx="102">
                  <c:v>108.96454255288735</c:v>
                </c:pt>
                <c:pt idx="103">
                  <c:v>103.80053725178882</c:v>
                </c:pt>
                <c:pt idx="104">
                  <c:v>98.365804697364226</c:v>
                </c:pt>
                <c:pt idx="105">
                  <c:v>95.455480124296699</c:v>
                </c:pt>
                <c:pt idx="106">
                  <c:v>95.455480124296699</c:v>
                </c:pt>
                <c:pt idx="107">
                  <c:v>89.515522038135941</c:v>
                </c:pt>
                <c:pt idx="108">
                  <c:v>83.152322191024837</c:v>
                </c:pt>
                <c:pt idx="109">
                  <c:v>76.26000711880377</c:v>
                </c:pt>
                <c:pt idx="110">
                  <c:v>69.325931293852818</c:v>
                </c:pt>
                <c:pt idx="111">
                  <c:v>69.325931293852818</c:v>
                </c:pt>
                <c:pt idx="112">
                  <c:v>69.325931293852818</c:v>
                </c:pt>
                <c:pt idx="113">
                  <c:v>69.325931293852818</c:v>
                </c:pt>
                <c:pt idx="114">
                  <c:v>69.325931293852818</c:v>
                </c:pt>
                <c:pt idx="115">
                  <c:v>359.43924497717268</c:v>
                </c:pt>
                <c:pt idx="116">
                  <c:v>359.43924497717268</c:v>
                </c:pt>
                <c:pt idx="117">
                  <c:v>357.90760096672989</c:v>
                </c:pt>
                <c:pt idx="118">
                  <c:v>356.36937414676919</c:v>
                </c:pt>
                <c:pt idx="119">
                  <c:v>354.82447890437317</c:v>
                </c:pt>
                <c:pt idx="120">
                  <c:v>353.27282775464056</c:v>
                </c:pt>
                <c:pt idx="121">
                  <c:v>351.71433128287498</c:v>
                </c:pt>
                <c:pt idx="122">
                  <c:v>350.1488980844577</c:v>
                </c:pt>
                <c:pt idx="123">
                  <c:v>348.57643470229016</c:v>
                </c:pt>
                <c:pt idx="124">
                  <c:v>348.26613779372803</c:v>
                </c:pt>
                <c:pt idx="125">
                  <c:v>348.26613779372803</c:v>
                </c:pt>
                <c:pt idx="126">
                  <c:v>346.6851348612455</c:v>
                </c:pt>
                <c:pt idx="127">
                  <c:v>346.4670242054213</c:v>
                </c:pt>
                <c:pt idx="128">
                  <c:v>346.4670242054213</c:v>
                </c:pt>
                <c:pt idx="129">
                  <c:v>346.23989105497361</c:v>
                </c:pt>
                <c:pt idx="130">
                  <c:v>346.23989105497361</c:v>
                </c:pt>
                <c:pt idx="131">
                  <c:v>344.6495932940586</c:v>
                </c:pt>
                <c:pt idx="132">
                  <c:v>344.41137232931203</c:v>
                </c:pt>
                <c:pt idx="133">
                  <c:v>344.41137232931203</c:v>
                </c:pt>
                <c:pt idx="134">
                  <c:v>344.18064802914182</c:v>
                </c:pt>
                <c:pt idx="135">
                  <c:v>344.18064802914182</c:v>
                </c:pt>
                <c:pt idx="136">
                  <c:v>342.58079116868186</c:v>
                </c:pt>
                <c:pt idx="137">
                  <c:v>340.97342781771135</c:v>
                </c:pt>
                <c:pt idx="138">
                  <c:v>339.35845131329796</c:v>
                </c:pt>
                <c:pt idx="139">
                  <c:v>337.73575244229033</c:v>
                </c:pt>
                <c:pt idx="140">
                  <c:v>336.10521935512992</c:v>
                </c:pt>
                <c:pt idx="141">
                  <c:v>334.46673747588113</c:v>
                </c:pt>
                <c:pt idx="142">
                  <c:v>332.82018940827493</c:v>
                </c:pt>
                <c:pt idx="143">
                  <c:v>331.44866850503416</c:v>
                </c:pt>
                <c:pt idx="144">
                  <c:v>331.44866850503416</c:v>
                </c:pt>
                <c:pt idx="145">
                  <c:v>331.2666303716087</c:v>
                </c:pt>
                <c:pt idx="146">
                  <c:v>331.2666303716087</c:v>
                </c:pt>
                <c:pt idx="147">
                  <c:v>329.60409645172803</c:v>
                </c:pt>
                <c:pt idx="148">
                  <c:v>328.36773305207691</c:v>
                </c:pt>
                <c:pt idx="149">
                  <c:v>328.36773305207691</c:v>
                </c:pt>
                <c:pt idx="150">
                  <c:v>327.33520563141394</c:v>
                </c:pt>
                <c:pt idx="151">
                  <c:v>327.33520563141394</c:v>
                </c:pt>
                <c:pt idx="152">
                  <c:v>326.91503040050031</c:v>
                </c:pt>
                <c:pt idx="153">
                  <c:v>326.91503040050031</c:v>
                </c:pt>
                <c:pt idx="154">
                  <c:v>326.06294682738798</c:v>
                </c:pt>
                <c:pt idx="155">
                  <c:v>326.06294682738798</c:v>
                </c:pt>
                <c:pt idx="156">
                  <c:v>324.37374322494111</c:v>
                </c:pt>
                <c:pt idx="157">
                  <c:v>323.59340900234668</c:v>
                </c:pt>
                <c:pt idx="158">
                  <c:v>323.59340900234668</c:v>
                </c:pt>
                <c:pt idx="159">
                  <c:v>322.98710663702974</c:v>
                </c:pt>
                <c:pt idx="160">
                  <c:v>322.98710663702974</c:v>
                </c:pt>
                <c:pt idx="161">
                  <c:v>321.28173159045321</c:v>
                </c:pt>
                <c:pt idx="162">
                  <c:v>319.62707411882371</c:v>
                </c:pt>
                <c:pt idx="163">
                  <c:v>319.62707411882371</c:v>
                </c:pt>
                <c:pt idx="164">
                  <c:v>317.90367489187668</c:v>
                </c:pt>
                <c:pt idx="165">
                  <c:v>316.1708818182978</c:v>
                </c:pt>
                <c:pt idx="166">
                  <c:v>314.42853959168536</c:v>
                </c:pt>
                <c:pt idx="167">
                  <c:v>312.67648857846677</c:v>
                </c:pt>
                <c:pt idx="168">
                  <c:v>310.91456464720346</c:v>
                </c:pt>
                <c:pt idx="169">
                  <c:v>309.14259898913974</c:v>
                </c:pt>
                <c:pt idx="170">
                  <c:v>307.36041792944008</c:v>
                </c:pt>
                <c:pt idx="171">
                  <c:v>305.56784272851758</c:v>
                </c:pt>
                <c:pt idx="172">
                  <c:v>303.76468937281049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046-495A-8123-F780D768062B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Sheet1!$AL$5:$AL$177</c:f>
              <c:numCache>
                <c:formatCode>0.00</c:formatCode>
                <c:ptCount val="173"/>
                <c:pt idx="0">
                  <c:v>330.91735242829139</c:v>
                </c:pt>
                <c:pt idx="1">
                  <c:v>330.91735242829139</c:v>
                </c:pt>
                <c:pt idx="2">
                  <c:v>329.25305486532699</c:v>
                </c:pt>
                <c:pt idx="3">
                  <c:v>327.58030181644017</c:v>
                </c:pt>
                <c:pt idx="4">
                  <c:v>325.89896308234864</c:v>
                </c:pt>
                <c:pt idx="5">
                  <c:v>325.70977534324948</c:v>
                </c:pt>
                <c:pt idx="6">
                  <c:v>325.70977534324948</c:v>
                </c:pt>
                <c:pt idx="7">
                  <c:v>324.01873056067302</c:v>
                </c:pt>
                <c:pt idx="8">
                  <c:v>322.31881383833309</c:v>
                </c:pt>
                <c:pt idx="9">
                  <c:v>320.60988405560738</c:v>
                </c:pt>
                <c:pt idx="10">
                  <c:v>318.89179631051974</c:v>
                </c:pt>
                <c:pt idx="11">
                  <c:v>317.91247896575248</c:v>
                </c:pt>
                <c:pt idx="12">
                  <c:v>317.91247896575248</c:v>
                </c:pt>
                <c:pt idx="13">
                  <c:v>317.6773809419708</c:v>
                </c:pt>
                <c:pt idx="14">
                  <c:v>317.6773809419708</c:v>
                </c:pt>
                <c:pt idx="15">
                  <c:v>315.94334676038051</c:v>
                </c:pt>
                <c:pt idx="16">
                  <c:v>314.19974277861854</c:v>
                </c:pt>
                <c:pt idx="17">
                  <c:v>312.44640878421063</c:v>
                </c:pt>
                <c:pt idx="18">
                  <c:v>310.94759506088809</c:v>
                </c:pt>
                <c:pt idx="19">
                  <c:v>310.94759506088809</c:v>
                </c:pt>
                <c:pt idx="20">
                  <c:v>310.46030284426064</c:v>
                </c:pt>
                <c:pt idx="21">
                  <c:v>310.46030284426064</c:v>
                </c:pt>
                <c:pt idx="22">
                  <c:v>308.68572957321823</c:v>
                </c:pt>
                <c:pt idx="23">
                  <c:v>306.90089547303381</c:v>
                </c:pt>
                <c:pt idx="24">
                  <c:v>305.10562046961712</c:v>
                </c:pt>
                <c:pt idx="25">
                  <c:v>303.29971915936562</c:v>
                </c:pt>
                <c:pt idx="26">
                  <c:v>302.38073366229878</c:v>
                </c:pt>
                <c:pt idx="27">
                  <c:v>302.38073366229878</c:v>
                </c:pt>
                <c:pt idx="28">
                  <c:v>300.55846035363913</c:v>
                </c:pt>
                <c:pt idx="29">
                  <c:v>298.72507107732031</c:v>
                </c:pt>
                <c:pt idx="30">
                  <c:v>296.88035989292064</c:v>
                </c:pt>
                <c:pt idx="31">
                  <c:v>295.02411442143176</c:v>
                </c:pt>
                <c:pt idx="32">
                  <c:v>293.15611555986692</c:v>
                </c:pt>
                <c:pt idx="33">
                  <c:v>291.2761371793955</c:v>
                </c:pt>
                <c:pt idx="34">
                  <c:v>289.38394580582735</c:v>
                </c:pt>
                <c:pt idx="35">
                  <c:v>288.7339707241772</c:v>
                </c:pt>
                <c:pt idx="36">
                  <c:v>288.7339707241772</c:v>
                </c:pt>
                <c:pt idx="37">
                  <c:v>286.82500910860267</c:v>
                </c:pt>
                <c:pt idx="38">
                  <c:v>284.90325700165312</c:v>
                </c:pt>
                <c:pt idx="39">
                  <c:v>282.96845380739882</c:v>
                </c:pt>
                <c:pt idx="40">
                  <c:v>281.02032995879495</c:v>
                </c:pt>
                <c:pt idx="41">
                  <c:v>279.05860647926625</c:v>
                </c:pt>
                <c:pt idx="42">
                  <c:v>277.08299451635423</c:v>
                </c:pt>
                <c:pt idx="43">
                  <c:v>275.09319484521967</c:v>
                </c:pt>
                <c:pt idx="44">
                  <c:v>273.08889733958426</c:v>
                </c:pt>
                <c:pt idx="45">
                  <c:v>271.06978040746259</c:v>
                </c:pt>
                <c:pt idx="46">
                  <c:v>269.85309442389206</c:v>
                </c:pt>
                <c:pt idx="47">
                  <c:v>269.85309442389206</c:v>
                </c:pt>
                <c:pt idx="48">
                  <c:v>267.80958267050494</c:v>
                </c:pt>
                <c:pt idx="49">
                  <c:v>265.75035761057785</c:v>
                </c:pt>
                <c:pt idx="50">
                  <c:v>263.67505109537768</c:v>
                </c:pt>
                <c:pt idx="51">
                  <c:v>261.58328037194968</c:v>
                </c:pt>
                <c:pt idx="52">
                  <c:v>260.47289282792946</c:v>
                </c:pt>
                <c:pt idx="53">
                  <c:v>260.47289282792946</c:v>
                </c:pt>
                <c:pt idx="54">
                  <c:v>258.35519715722774</c:v>
                </c:pt>
                <c:pt idx="55">
                  <c:v>256.21999902066585</c:v>
                </c:pt>
                <c:pt idx="56">
                  <c:v>254.06685714226879</c:v>
                </c:pt>
                <c:pt idx="57">
                  <c:v>251.89531138580173</c:v>
                </c:pt>
                <c:pt idx="58">
                  <c:v>249.70488160656774</c:v>
                </c:pt>
                <c:pt idx="59">
                  <c:v>247.49506641173681</c:v>
                </c:pt>
                <c:pt idx="60">
                  <c:v>245.26534182013981</c:v>
                </c:pt>
                <c:pt idx="61">
                  <c:v>243.01515981137888</c:v>
                </c:pt>
                <c:pt idx="62">
                  <c:v>240.74394675287272</c:v>
                </c:pt>
                <c:pt idx="63">
                  <c:v>238.45110169204506</c:v>
                </c:pt>
                <c:pt idx="64">
                  <c:v>236.13599449925039</c:v>
                </c:pt>
                <c:pt idx="65">
                  <c:v>233.79796384517553</c:v>
                </c:pt>
                <c:pt idx="66">
                  <c:v>231.43631499431979</c:v>
                </c:pt>
                <c:pt idx="67">
                  <c:v>230.70643870111215</c:v>
                </c:pt>
                <c:pt idx="68">
                  <c:v>230.70643870111215</c:v>
                </c:pt>
                <c:pt idx="69">
                  <c:v>228.31281360920158</c:v>
                </c:pt>
                <c:pt idx="70">
                  <c:v>225.89382651624197</c:v>
                </c:pt>
                <c:pt idx="71">
                  <c:v>223.44865373984695</c:v>
                </c:pt>
                <c:pt idx="72">
                  <c:v>220.97642602356933</c:v>
                </c:pt>
                <c:pt idx="73">
                  <c:v>218.47622492653522</c:v>
                </c:pt>
                <c:pt idx="74">
                  <c:v>218.09922650516211</c:v>
                </c:pt>
                <c:pt idx="75">
                  <c:v>218.09922650516211</c:v>
                </c:pt>
                <c:pt idx="76">
                  <c:v>215.56565728833061</c:v>
                </c:pt>
                <c:pt idx="77">
                  <c:v>213.00195445617396</c:v>
                </c:pt>
                <c:pt idx="78">
                  <c:v>210.40701652309508</c:v>
                </c:pt>
                <c:pt idx="79">
                  <c:v>207.77967321696798</c:v>
                </c:pt>
                <c:pt idx="80">
                  <c:v>205.11867931066152</c:v>
                </c:pt>
                <c:pt idx="81">
                  <c:v>202.42270772359015</c:v>
                </c:pt>
                <c:pt idx="82">
                  <c:v>199.69034178484949</c:v>
                </c:pt>
                <c:pt idx="83">
                  <c:v>196.92006652992481</c:v>
                </c:pt>
                <c:pt idx="84">
                  <c:v>196.03427788565452</c:v>
                </c:pt>
                <c:pt idx="85">
                  <c:v>196.03427788565452</c:v>
                </c:pt>
                <c:pt idx="86">
                  <c:v>193.21158895405321</c:v>
                </c:pt>
                <c:pt idx="87">
                  <c:v>190.34704648654261</c:v>
                </c:pt>
                <c:pt idx="88">
                  <c:v>188.96303789405485</c:v>
                </c:pt>
                <c:pt idx="89">
                  <c:v>188.96303789405485</c:v>
                </c:pt>
                <c:pt idx="90">
                  <c:v>186.03308762193356</c:v>
                </c:pt>
                <c:pt idx="91">
                  <c:v>183.05624733985456</c:v>
                </c:pt>
                <c:pt idx="92">
                  <c:v>181.03316768523391</c:v>
                </c:pt>
                <c:pt idx="93">
                  <c:v>181.03316768523391</c:v>
                </c:pt>
                <c:pt idx="94">
                  <c:v>180.60174296542661</c:v>
                </c:pt>
                <c:pt idx="95">
                  <c:v>180.60174296542661</c:v>
                </c:pt>
                <c:pt idx="96">
                  <c:v>177.5338546929853</c:v>
                </c:pt>
                <c:pt idx="97">
                  <c:v>174.41201094577752</c:v>
                </c:pt>
                <c:pt idx="98">
                  <c:v>171.23326067721194</c:v>
                </c:pt>
                <c:pt idx="99">
                  <c:v>171.01174778988144</c:v>
                </c:pt>
                <c:pt idx="100">
                  <c:v>171.01174778988144</c:v>
                </c:pt>
                <c:pt idx="101">
                  <c:v>170.60650386825827</c:v>
                </c:pt>
                <c:pt idx="102">
                  <c:v>170.60650386825827</c:v>
                </c:pt>
                <c:pt idx="103">
                  <c:v>167.35548739778454</c:v>
                </c:pt>
                <c:pt idx="104">
                  <c:v>164.04005353007545</c:v>
                </c:pt>
                <c:pt idx="105">
                  <c:v>162.31160252474257</c:v>
                </c:pt>
                <c:pt idx="106">
                  <c:v>162.31160252474257</c:v>
                </c:pt>
                <c:pt idx="107">
                  <c:v>158.89095730767696</c:v>
                </c:pt>
                <c:pt idx="108">
                  <c:v>155.39503310643497</c:v>
                </c:pt>
                <c:pt idx="109">
                  <c:v>151.81862966760704</c:v>
                </c:pt>
                <c:pt idx="110">
                  <c:v>148.4567020317709</c:v>
                </c:pt>
                <c:pt idx="111">
                  <c:v>148.4567020317709</c:v>
                </c:pt>
                <c:pt idx="112">
                  <c:v>144.70892293894667</c:v>
                </c:pt>
                <c:pt idx="113">
                  <c:v>140.8614651995002</c:v>
                </c:pt>
                <c:pt idx="114">
                  <c:v>136.90592528502921</c:v>
                </c:pt>
                <c:pt idx="115">
                  <c:v>134.97830543516983</c:v>
                </c:pt>
                <c:pt idx="116">
                  <c:v>134.97830543516983</c:v>
                </c:pt>
                <c:pt idx="117">
                  <c:v>130.84503405995198</c:v>
                </c:pt>
                <c:pt idx="118">
                  <c:v>126.57686573047224</c:v>
                </c:pt>
                <c:pt idx="119">
                  <c:v>122.15966166517488</c:v>
                </c:pt>
                <c:pt idx="120">
                  <c:v>117.57662581546555</c:v>
                </c:pt>
                <c:pt idx="121">
                  <c:v>112.8075482321551</c:v>
                </c:pt>
                <c:pt idx="122">
                  <c:v>107.8277466061032</c:v>
                </c:pt>
                <c:pt idx="123">
                  <c:v>102.60654432418042</c:v>
                </c:pt>
                <c:pt idx="124">
                  <c:v>101.54740194682482</c:v>
                </c:pt>
                <c:pt idx="125">
                  <c:v>101.54740194682482</c:v>
                </c:pt>
                <c:pt idx="126">
                  <c:v>101.54740194682482</c:v>
                </c:pt>
                <c:pt idx="127">
                  <c:v>370.50331508658604</c:v>
                </c:pt>
                <c:pt idx="128">
                  <c:v>370.50331508658604</c:v>
                </c:pt>
                <c:pt idx="129">
                  <c:v>370.29092587606038</c:v>
                </c:pt>
                <c:pt idx="130">
                  <c:v>370.29092587606038</c:v>
                </c:pt>
                <c:pt idx="131">
                  <c:v>368.8043516366775</c:v>
                </c:pt>
                <c:pt idx="132">
                  <c:v>368.58174265439419</c:v>
                </c:pt>
                <c:pt idx="133">
                  <c:v>368.58174265439419</c:v>
                </c:pt>
                <c:pt idx="134">
                  <c:v>368.36615765587106</c:v>
                </c:pt>
                <c:pt idx="135">
                  <c:v>368.36615765587106</c:v>
                </c:pt>
                <c:pt idx="136">
                  <c:v>366.87178428730391</c:v>
                </c:pt>
                <c:pt idx="137">
                  <c:v>365.37129896332857</c:v>
                </c:pt>
                <c:pt idx="138">
                  <c:v>363.86462607149656</c:v>
                </c:pt>
                <c:pt idx="139">
                  <c:v>362.35168842734817</c:v>
                </c:pt>
                <c:pt idx="140">
                  <c:v>360.8324072282727</c:v>
                </c:pt>
                <c:pt idx="141">
                  <c:v>359.30670200561252</c:v>
                </c:pt>
                <c:pt idx="142">
                  <c:v>357.77449057492908</c:v>
                </c:pt>
                <c:pt idx="143">
                  <c:v>356.49898664954156</c:v>
                </c:pt>
                <c:pt idx="144">
                  <c:v>356.49898664954156</c:v>
                </c:pt>
                <c:pt idx="145">
                  <c:v>356.32974619886846</c:v>
                </c:pt>
                <c:pt idx="146">
                  <c:v>356.32974619886846</c:v>
                </c:pt>
                <c:pt idx="147">
                  <c:v>354.78467839825049</c:v>
                </c:pt>
                <c:pt idx="148">
                  <c:v>353.63636088240423</c:v>
                </c:pt>
                <c:pt idx="149">
                  <c:v>353.63636088240423</c:v>
                </c:pt>
                <c:pt idx="150">
                  <c:v>352.67781965151994</c:v>
                </c:pt>
                <c:pt idx="151">
                  <c:v>352.67781965151994</c:v>
                </c:pt>
                <c:pt idx="152">
                  <c:v>352.2878719600634</c:v>
                </c:pt>
                <c:pt idx="153">
                  <c:v>352.2878719600634</c:v>
                </c:pt>
                <c:pt idx="154">
                  <c:v>351.49730144362422</c:v>
                </c:pt>
                <c:pt idx="155">
                  <c:v>351.49730144362422</c:v>
                </c:pt>
                <c:pt idx="156">
                  <c:v>349.9308973528203</c:v>
                </c:pt>
                <c:pt idx="157">
                  <c:v>349.20767743299979</c:v>
                </c:pt>
                <c:pt idx="158">
                  <c:v>349.20767743299979</c:v>
                </c:pt>
                <c:pt idx="159">
                  <c:v>348.64592164852587</c:v>
                </c:pt>
                <c:pt idx="160">
                  <c:v>348.64592164852587</c:v>
                </c:pt>
                <c:pt idx="161">
                  <c:v>347.0666487609405</c:v>
                </c:pt>
                <c:pt idx="162">
                  <c:v>345.53548897059767</c:v>
                </c:pt>
                <c:pt idx="163">
                  <c:v>345.53548897059767</c:v>
                </c:pt>
                <c:pt idx="164">
                  <c:v>343.94193425366154</c:v>
                </c:pt>
                <c:pt idx="165">
                  <c:v>342.34096181752784</c:v>
                </c:pt>
                <c:pt idx="166">
                  <c:v>340.73246710307785</c:v>
                </c:pt>
                <c:pt idx="167">
                  <c:v>339.1163430714451</c:v>
                </c:pt>
                <c:pt idx="168">
                  <c:v>337.49248012089106</c:v>
                </c:pt>
                <c:pt idx="169">
                  <c:v>335.86076600006442</c:v>
                </c:pt>
                <c:pt idx="170">
                  <c:v>334.22108571744843</c:v>
                </c:pt>
                <c:pt idx="171">
                  <c:v>332.57332144679015</c:v>
                </c:pt>
                <c:pt idx="172">
                  <c:v>330.91735242829139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046-495A-8123-F780D768062B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Sheet1!$AM$5:$AM$177</c:f>
              <c:numCache>
                <c:formatCode>0.00</c:formatCode>
                <c:ptCount val="173"/>
                <c:pt idx="0">
                  <c:v>330.95607923565939</c:v>
                </c:pt>
                <c:pt idx="1">
                  <c:v>330.95607923565939</c:v>
                </c:pt>
                <c:pt idx="2">
                  <c:v>329.29197740461285</c:v>
                </c:pt>
                <c:pt idx="3">
                  <c:v>327.61942308575061</c:v>
                </c:pt>
                <c:pt idx="4">
                  <c:v>325.93828615711908</c:v>
                </c:pt>
                <c:pt idx="5">
                  <c:v>325.74912125597524</c:v>
                </c:pt>
                <c:pt idx="6">
                  <c:v>325.74912125597524</c:v>
                </c:pt>
                <c:pt idx="7">
                  <c:v>324.05828179363056</c:v>
                </c:pt>
                <c:pt idx="8">
                  <c:v>322.35857363972821</c:v>
                </c:pt>
                <c:pt idx="9">
                  <c:v>320.64985576020467</c:v>
                </c:pt>
                <c:pt idx="10">
                  <c:v>318.93198334290662</c:v>
                </c:pt>
                <c:pt idx="11">
                  <c:v>317.95278977709893</c:v>
                </c:pt>
                <c:pt idx="12">
                  <c:v>317.95278977709893</c:v>
                </c:pt>
                <c:pt idx="13">
                  <c:v>317.71772158165817</c:v>
                </c:pt>
                <c:pt idx="14">
                  <c:v>317.71772158165817</c:v>
                </c:pt>
                <c:pt idx="15">
                  <c:v>315.98390877865927</c:v>
                </c:pt>
                <c:pt idx="16">
                  <c:v>314.24052986055136</c:v>
                </c:pt>
                <c:pt idx="17">
                  <c:v>312.48742471824374</c:v>
                </c:pt>
                <c:pt idx="18">
                  <c:v>310.98880867169487</c:v>
                </c:pt>
                <c:pt idx="19">
                  <c:v>310.98880867169487</c:v>
                </c:pt>
                <c:pt idx="20">
                  <c:v>310.50158113452505</c:v>
                </c:pt>
                <c:pt idx="21">
                  <c:v>310.50158113452505</c:v>
                </c:pt>
                <c:pt idx="22">
                  <c:v>308.72724513239842</c:v>
                </c:pt>
                <c:pt idx="23">
                  <c:v>306.94265244022381</c:v>
                </c:pt>
                <c:pt idx="24">
                  <c:v>305.14762310566999</c:v>
                </c:pt>
                <c:pt idx="25">
                  <c:v>303.3419718519678</c:v>
                </c:pt>
                <c:pt idx="26">
                  <c:v>302.42311474991459</c:v>
                </c:pt>
                <c:pt idx="27">
                  <c:v>302.42311474991459</c:v>
                </c:pt>
                <c:pt idx="28">
                  <c:v>300.60109835967</c:v>
                </c:pt>
                <c:pt idx="29">
                  <c:v>298.76797073153608</c:v>
                </c:pt>
                <c:pt idx="30">
                  <c:v>296.92352607201741</c:v>
                </c:pt>
                <c:pt idx="31">
                  <c:v>295.0675521555022</c:v>
                </c:pt>
                <c:pt idx="32">
                  <c:v>293.19983003924136</c:v>
                </c:pt>
                <c:pt idx="33">
                  <c:v>291.32013376188064</c:v>
                </c:pt>
                <c:pt idx="34">
                  <c:v>289.42823002437069</c:v>
                </c:pt>
                <c:pt idx="35">
                  <c:v>288.77835461654678</c:v>
                </c:pt>
                <c:pt idx="36">
                  <c:v>288.77835461654678</c:v>
                </c:pt>
                <c:pt idx="37">
                  <c:v>286.86968835176719</c:v>
                </c:pt>
                <c:pt idx="38">
                  <c:v>284.94823757138778</c:v>
                </c:pt>
                <c:pt idx="39">
                  <c:v>283.01374188374677</c:v>
                </c:pt>
                <c:pt idx="40">
                  <c:v>281.06593193597837</c:v>
                </c:pt>
                <c:pt idx="41">
                  <c:v>279.10452897622429</c:v>
                </c:pt>
                <c:pt idx="42">
                  <c:v>277.12924438795704</c:v>
                </c:pt>
                <c:pt idx="43">
                  <c:v>275.13977919421251</c:v>
                </c:pt>
                <c:pt idx="44">
                  <c:v>273.13582352932031</c:v>
                </c:pt>
                <c:pt idx="45">
                  <c:v>271.1170560754893</c:v>
                </c:pt>
                <c:pt idx="46">
                  <c:v>269.90058320618726</c:v>
                </c:pt>
                <c:pt idx="47">
                  <c:v>269.90058320618726</c:v>
                </c:pt>
                <c:pt idx="48">
                  <c:v>267.8574337498215</c:v>
                </c:pt>
                <c:pt idx="49">
                  <c:v>265.79857940749048</c:v>
                </c:pt>
                <c:pt idx="50">
                  <c:v>263.72365236178575</c:v>
                </c:pt>
                <c:pt idx="51">
                  <c:v>261.6322702096208</c:v>
                </c:pt>
                <c:pt idx="52">
                  <c:v>260.52209146834366</c:v>
                </c:pt>
                <c:pt idx="53">
                  <c:v>260.52209146834366</c:v>
                </c:pt>
                <c:pt idx="54">
                  <c:v>258.40479899382677</c:v>
                </c:pt>
                <c:pt idx="55">
                  <c:v>256.27001413165766</c:v>
                </c:pt>
                <c:pt idx="56">
                  <c:v>254.11729603283601</c:v>
                </c:pt>
                <c:pt idx="57">
                  <c:v>251.94618501386364</c:v>
                </c:pt>
                <c:pt idx="58">
                  <c:v>249.75620141057561</c:v>
                </c:pt>
                <c:pt idx="59">
                  <c:v>247.54684434070253</c:v>
                </c:pt>
                <c:pt idx="60">
                  <c:v>245.31759036612115</c:v>
                </c:pt>
                <c:pt idx="61">
                  <c:v>243.06789204467137</c:v>
                </c:pt>
                <c:pt idx="62">
                  <c:v>240.7971763601891</c:v>
                </c:pt>
                <c:pt idx="63">
                  <c:v>238.5048430179983</c:v>
                </c:pt>
                <c:pt idx="64">
                  <c:v>236.19026259149638</c:v>
                </c:pt>
                <c:pt idx="65">
                  <c:v>233.85277450361801</c:v>
                </c:pt>
                <c:pt idx="66">
                  <c:v>231.49168482483341</c:v>
                </c:pt>
                <c:pt idx="67">
                  <c:v>230.76198366074081</c:v>
                </c:pt>
                <c:pt idx="68">
                  <c:v>230.76198366074081</c:v>
                </c:pt>
                <c:pt idx="69">
                  <c:v>228.36894075823884</c:v>
                </c:pt>
                <c:pt idx="70">
                  <c:v>225.95055455351289</c:v>
                </c:pt>
                <c:pt idx="71">
                  <c:v>223.50600238705002</c:v>
                </c:pt>
                <c:pt idx="72">
                  <c:v>221.03441610536584</c:v>
                </c:pt>
                <c:pt idx="73">
                  <c:v>218.53487845888586</c:v>
                </c:pt>
                <c:pt idx="74">
                  <c:v>218.15798139660171</c:v>
                </c:pt>
                <c:pt idx="75">
                  <c:v>218.15798139660171</c:v>
                </c:pt>
                <c:pt idx="76">
                  <c:v>215.62510254383653</c:v>
                </c:pt>
                <c:pt idx="77">
                  <c:v>213.06211499710599</c:v>
                </c:pt>
                <c:pt idx="78">
                  <c:v>210.46791880721398</c:v>
                </c:pt>
                <c:pt idx="79">
                  <c:v>207.84134537439854</c:v>
                </c:pt>
                <c:pt idx="80">
                  <c:v>205.18115129572701</c:v>
                </c:pt>
                <c:pt idx="81">
                  <c:v>202.48601148484312</c:v>
                </c:pt>
                <c:pt idx="82">
                  <c:v>199.75451145603699</c:v>
                </c:pt>
                <c:pt idx="83">
                  <c:v>196.98513864512728</c:v>
                </c:pt>
                <c:pt idx="84">
                  <c:v>196.09964393399602</c:v>
                </c:pt>
                <c:pt idx="85">
                  <c:v>196.09964393399602</c:v>
                </c:pt>
                <c:pt idx="86">
                  <c:v>193.27790963025242</c:v>
                </c:pt>
                <c:pt idx="87">
                  <c:v>190.41436487576252</c:v>
                </c:pt>
                <c:pt idx="88">
                  <c:v>189.03084916235238</c:v>
                </c:pt>
                <c:pt idx="89">
                  <c:v>189.03084916235238</c:v>
                </c:pt>
                <c:pt idx="90">
                  <c:v>186.10196649965849</c:v>
                </c:pt>
                <c:pt idx="91">
                  <c:v>183.12624589348195</c:v>
                </c:pt>
                <c:pt idx="92">
                  <c:v>181.10394818181081</c:v>
                </c:pt>
                <c:pt idx="93">
                  <c:v>181.10394818181081</c:v>
                </c:pt>
                <c:pt idx="94">
                  <c:v>180.67269247741899</c:v>
                </c:pt>
                <c:pt idx="95">
                  <c:v>180.67269247741899</c:v>
                </c:pt>
                <c:pt idx="96">
                  <c:v>177.60602975980296</c:v>
                </c:pt>
                <c:pt idx="97">
                  <c:v>174.48547735281585</c:v>
                </c:pt>
                <c:pt idx="98">
                  <c:v>171.30809031403044</c:v>
                </c:pt>
                <c:pt idx="99">
                  <c:v>171.08667431170673</c:v>
                </c:pt>
                <c:pt idx="100">
                  <c:v>171.08667431170673</c:v>
                </c:pt>
                <c:pt idx="101">
                  <c:v>170.68160828583731</c:v>
                </c:pt>
                <c:pt idx="102">
                  <c:v>170.68160828583731</c:v>
                </c:pt>
                <c:pt idx="103">
                  <c:v>167.4320501189662</c:v>
                </c:pt>
                <c:pt idx="104">
                  <c:v>164.11816294073003</c:v>
                </c:pt>
                <c:pt idx="105">
                  <c:v>162.39054331776839</c:v>
                </c:pt>
                <c:pt idx="106">
                  <c:v>162.39054331776839</c:v>
                </c:pt>
                <c:pt idx="107">
                  <c:v>158.97159670532346</c:v>
                </c:pt>
                <c:pt idx="108">
                  <c:v>155.47748569821937</c:v>
                </c:pt>
                <c:pt idx="109">
                  <c:v>151.90302353488559</c:v>
                </c:pt>
                <c:pt idx="110">
                  <c:v>148.54300597146943</c:v>
                </c:pt>
                <c:pt idx="111">
                  <c:v>148.54300597146943</c:v>
                </c:pt>
                <c:pt idx="112">
                  <c:v>144.79746069265167</c:v>
                </c:pt>
                <c:pt idx="113">
                  <c:v>140.9524197133203</c:v>
                </c:pt>
                <c:pt idx="114">
                  <c:v>136.99950592261274</c:v>
                </c:pt>
                <c:pt idx="115">
                  <c:v>135.07322156164042</c:v>
                </c:pt>
                <c:pt idx="116">
                  <c:v>135.07322156164042</c:v>
                </c:pt>
                <c:pt idx="117">
                  <c:v>130.94294628974865</c:v>
                </c:pt>
                <c:pt idx="118">
                  <c:v>126.67807696298519</c:v>
                </c:pt>
                <c:pt idx="119">
                  <c:v>122.26452953755638</c:v>
                </c:pt>
                <c:pt idx="120">
                  <c:v>117.68557763396498</c:v>
                </c:pt>
                <c:pt idx="121">
                  <c:v>112.92110158442486</c:v>
                </c:pt>
                <c:pt idx="122">
                  <c:v>107.94653854126125</c:v>
                </c:pt>
                <c:pt idx="123">
                  <c:v>102.73137389833741</c:v>
                </c:pt>
                <c:pt idx="124">
                  <c:v>101.6735318902614</c:v>
                </c:pt>
                <c:pt idx="125">
                  <c:v>101.6735318902614</c:v>
                </c:pt>
                <c:pt idx="126">
                  <c:v>96.118609473087986</c:v>
                </c:pt>
                <c:pt idx="127">
                  <c:v>95.328921188902584</c:v>
                </c:pt>
                <c:pt idx="128">
                  <c:v>95.328921188902584</c:v>
                </c:pt>
                <c:pt idx="129">
                  <c:v>94.500087359959622</c:v>
                </c:pt>
                <c:pt idx="130">
                  <c:v>94.500087359959622</c:v>
                </c:pt>
                <c:pt idx="131">
                  <c:v>94.500087359959622</c:v>
                </c:pt>
                <c:pt idx="132">
                  <c:v>368.61651246660142</c:v>
                </c:pt>
                <c:pt idx="133">
                  <c:v>368.61651246660142</c:v>
                </c:pt>
                <c:pt idx="134">
                  <c:v>368.40094781506752</c:v>
                </c:pt>
                <c:pt idx="135">
                  <c:v>368.40094781506752</c:v>
                </c:pt>
                <c:pt idx="136">
                  <c:v>366.90671614327272</c:v>
                </c:pt>
                <c:pt idx="137">
                  <c:v>365.40637426164324</c:v>
                </c:pt>
                <c:pt idx="138">
                  <c:v>363.89984659386721</c:v>
                </c:pt>
                <c:pt idx="139">
                  <c:v>362.38705599267763</c:v>
                </c:pt>
                <c:pt idx="140">
                  <c:v>360.86792369375263</c:v>
                </c:pt>
                <c:pt idx="141">
                  <c:v>359.34236926786139</c:v>
                </c:pt>
                <c:pt idx="142">
                  <c:v>357.81031057117406</c:v>
                </c:pt>
                <c:pt idx="143">
                  <c:v>356.53493479186585</c:v>
                </c:pt>
                <c:pt idx="144">
                  <c:v>356.53493479186585</c:v>
                </c:pt>
                <c:pt idx="145">
                  <c:v>356.36571141320547</c:v>
                </c:pt>
                <c:pt idx="146">
                  <c:v>356.36571141320547</c:v>
                </c:pt>
                <c:pt idx="147">
                  <c:v>354.82080022321134</c:v>
                </c:pt>
                <c:pt idx="148">
                  <c:v>353.67259998908605</c:v>
                </c:pt>
                <c:pt idx="149">
                  <c:v>353.67259998908605</c:v>
                </c:pt>
                <c:pt idx="150">
                  <c:v>352.71415724214989</c:v>
                </c:pt>
                <c:pt idx="151">
                  <c:v>352.71415724214989</c:v>
                </c:pt>
                <c:pt idx="152">
                  <c:v>352.32424976864712</c:v>
                </c:pt>
                <c:pt idx="153">
                  <c:v>352.32424976864712</c:v>
                </c:pt>
                <c:pt idx="154">
                  <c:v>351.53376106291705</c:v>
                </c:pt>
                <c:pt idx="155">
                  <c:v>351.53376106291705</c:v>
                </c:pt>
                <c:pt idx="156">
                  <c:v>349.96752016014295</c:v>
                </c:pt>
                <c:pt idx="157">
                  <c:v>349.24437607932941</c:v>
                </c:pt>
                <c:pt idx="158">
                  <c:v>349.24437607932941</c:v>
                </c:pt>
                <c:pt idx="159">
                  <c:v>348.68267941932544</c:v>
                </c:pt>
                <c:pt idx="160">
                  <c:v>348.68267941932544</c:v>
                </c:pt>
                <c:pt idx="161">
                  <c:v>347.10357377451487</c:v>
                </c:pt>
                <c:pt idx="162">
                  <c:v>345.57257759122047</c:v>
                </c:pt>
                <c:pt idx="163">
                  <c:v>345.57257759122047</c:v>
                </c:pt>
                <c:pt idx="164">
                  <c:v>343.97919469502813</c:v>
                </c:pt>
                <c:pt idx="165">
                  <c:v>342.37839648996555</c:v>
                </c:pt>
                <c:pt idx="166">
                  <c:v>340.77007847380037</c:v>
                </c:pt>
                <c:pt idx="167">
                  <c:v>339.15413366644975</c:v>
                </c:pt>
                <c:pt idx="168">
                  <c:v>337.53045252693875</c:v>
                </c:pt>
                <c:pt idx="169">
                  <c:v>335.89892286674581</c:v>
                </c:pt>
                <c:pt idx="170">
                  <c:v>334.25942975934134</c:v>
                </c:pt>
                <c:pt idx="171">
                  <c:v>332.61185544571327</c:v>
                </c:pt>
                <c:pt idx="172">
                  <c:v>330.95607923565939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046-495A-8123-F780D768062B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Sheet1!$AN$5:$AN$177</c:f>
              <c:numCache>
                <c:formatCode>0.00</c:formatCode>
                <c:ptCount val="173"/>
                <c:pt idx="0">
                  <c:v>324.82374900783691</c:v>
                </c:pt>
                <c:pt idx="1">
                  <c:v>324.82374900783691</c:v>
                </c:pt>
                <c:pt idx="2">
                  <c:v>323.12806736572145</c:v>
                </c:pt>
                <c:pt idx="3">
                  <c:v>321.42344021478306</c:v>
                </c:pt>
                <c:pt idx="4">
                  <c:v>319.7097244681591</c:v>
                </c:pt>
                <c:pt idx="5">
                  <c:v>319.51687206704156</c:v>
                </c:pt>
                <c:pt idx="6">
                  <c:v>319.51687206704156</c:v>
                </c:pt>
                <c:pt idx="7">
                  <c:v>317.79287521199433</c:v>
                </c:pt>
                <c:pt idx="8">
                  <c:v>316.05947468080467</c:v>
                </c:pt>
                <c:pt idx="9">
                  <c:v>314.31651489463007</c:v>
                </c:pt>
                <c:pt idx="10">
                  <c:v>312.56383593676702</c:v>
                </c:pt>
                <c:pt idx="11">
                  <c:v>311.56462903145183</c:v>
                </c:pt>
                <c:pt idx="12">
                  <c:v>311.56462903145183</c:v>
                </c:pt>
                <c:pt idx="13">
                  <c:v>311.32473744228264</c:v>
                </c:pt>
                <c:pt idx="14">
                  <c:v>311.32473744228264</c:v>
                </c:pt>
                <c:pt idx="15">
                  <c:v>309.55511971780766</c:v>
                </c:pt>
                <c:pt idx="16">
                  <c:v>307.77532737941527</c:v>
                </c:pt>
                <c:pt idx="17">
                  <c:v>305.98518288228638</c:v>
                </c:pt>
                <c:pt idx="18">
                  <c:v>304.4545625467062</c:v>
                </c:pt>
                <c:pt idx="19">
                  <c:v>304.4545625467062</c:v>
                </c:pt>
                <c:pt idx="20">
                  <c:v>303.95686112260444</c:v>
                </c:pt>
                <c:pt idx="21">
                  <c:v>303.95686112260444</c:v>
                </c:pt>
                <c:pt idx="22">
                  <c:v>302.14409380874258</c:v>
                </c:pt>
                <c:pt idx="23">
                  <c:v>300.32038462865995</c:v>
                </c:pt>
                <c:pt idx="24">
                  <c:v>298.48553302213196</c:v>
                </c:pt>
                <c:pt idx="25">
                  <c:v>296.63933222603208</c:v>
                </c:pt>
                <c:pt idx="26">
                  <c:v>295.69964807470814</c:v>
                </c:pt>
                <c:pt idx="27">
                  <c:v>295.69964807470814</c:v>
                </c:pt>
                <c:pt idx="28">
                  <c:v>293.83594380454247</c:v>
                </c:pt>
                <c:pt idx="29">
                  <c:v>291.96034297744313</c:v>
                </c:pt>
                <c:pt idx="30">
                  <c:v>290.072614825161</c:v>
                </c:pt>
                <c:pt idx="31">
                  <c:v>288.17252102083955</c:v>
                </c:pt>
                <c:pt idx="32">
                  <c:v>286.25981532780008</c:v>
                </c:pt>
                <c:pt idx="33">
                  <c:v>284.33424322706225</c:v>
                </c:pt>
                <c:pt idx="34">
                  <c:v>282.39554152200452</c:v>
                </c:pt>
                <c:pt idx="35">
                  <c:v>281.72944402654502</c:v>
                </c:pt>
                <c:pt idx="36">
                  <c:v>281.72944402654502</c:v>
                </c:pt>
                <c:pt idx="37">
                  <c:v>279.77269279096231</c:v>
                </c:pt>
                <c:pt idx="38">
                  <c:v>277.80215915558716</c:v>
                </c:pt>
                <c:pt idx="39">
                  <c:v>275.81754772223286</c:v>
                </c:pt>
                <c:pt idx="40">
                  <c:v>273.81855238735415</c:v>
                </c:pt>
                <c:pt idx="41">
                  <c:v>271.80485579088946</c:v>
                </c:pt>
                <c:pt idx="42">
                  <c:v>269.77612872807373</c:v>
                </c:pt>
                <c:pt idx="43">
                  <c:v>267.73202952113559</c:v>
                </c:pt>
                <c:pt idx="44">
                  <c:v>265.67220334748271</c:v>
                </c:pt>
                <c:pt idx="45">
                  <c:v>263.59628152063561</c:v>
                </c:pt>
                <c:pt idx="46">
                  <c:v>262.34493772799618</c:v>
                </c:pt>
                <c:pt idx="47">
                  <c:v>262.34493772799618</c:v>
                </c:pt>
                <c:pt idx="48">
                  <c:v>260.24247607088699</c:v>
                </c:pt>
                <c:pt idx="49">
                  <c:v>258.12289001850684</c:v>
                </c:pt>
                <c:pt idx="50">
                  <c:v>255.98575419641264</c:v>
                </c:pt>
                <c:pt idx="51">
                  <c:v>253.8306253222928</c:v>
                </c:pt>
                <c:pt idx="52">
                  <c:v>252.68617231559423</c:v>
                </c:pt>
                <c:pt idx="53">
                  <c:v>252.68617231559423</c:v>
                </c:pt>
                <c:pt idx="54">
                  <c:v>250.50265802882447</c:v>
                </c:pt>
                <c:pt idx="55">
                  <c:v>248.29994297121007</c:v>
                </c:pt>
                <c:pt idx="56">
                  <c:v>246.07751152737663</c:v>
                </c:pt>
                <c:pt idx="57">
                  <c:v>243.83482458317184</c:v>
                </c:pt>
                <c:pt idx="58">
                  <c:v>241.57131799844572</c:v>
                </c:pt>
                <c:pt idx="59">
                  <c:v>239.28640094979528</c:v>
                </c:pt>
                <c:pt idx="60">
                  <c:v>236.97945412947973</c:v>
                </c:pt>
                <c:pt idx="61">
                  <c:v>234.64982778494891</c:v>
                </c:pt>
                <c:pt idx="62">
                  <c:v>232.2968395813989</c:v>
                </c:pt>
                <c:pt idx="63">
                  <c:v>229.91977226742847</c:v>
                </c:pt>
                <c:pt idx="64">
                  <c:v>227.51787112116307</c:v>
                </c:pt>
                <c:pt idx="65">
                  <c:v>225.09034115107241</c:v>
                </c:pt>
                <c:pt idx="66">
                  <c:v>222.63634402205349</c:v>
                </c:pt>
                <c:pt idx="67">
                  <c:v>221.87752170850058</c:v>
                </c:pt>
                <c:pt idx="68">
                  <c:v>221.87752170850058</c:v>
                </c:pt>
                <c:pt idx="69">
                  <c:v>219.38758998518156</c:v>
                </c:pt>
                <c:pt idx="70">
                  <c:v>216.86907257492049</c:v>
                </c:pt>
                <c:pt idx="71">
                  <c:v>214.32096173614499</c:v>
                </c:pt>
                <c:pt idx="72">
                  <c:v>211.74218908735719</c:v>
                </c:pt>
                <c:pt idx="73">
                  <c:v>209.13162037220991</c:v>
                </c:pt>
                <c:pt idx="74">
                  <c:v>208.73774546906009</c:v>
                </c:pt>
                <c:pt idx="75">
                  <c:v>208.73774546906009</c:v>
                </c:pt>
                <c:pt idx="76">
                  <c:v>206.08912242888056</c:v>
                </c:pt>
                <c:pt idx="77">
                  <c:v>203.40601363653465</c:v>
                </c:pt>
                <c:pt idx="78">
                  <c:v>200.68703591290125</c:v>
                </c:pt>
                <c:pt idx="79">
                  <c:v>197.93071106704517</c:v>
                </c:pt>
                <c:pt idx="80">
                  <c:v>195.13545650010946</c:v>
                </c:pt>
                <c:pt idx="81">
                  <c:v>192.29957457962851</c:v>
                </c:pt>
                <c:pt idx="82">
                  <c:v>189.42124058168901</c:v>
                </c:pt>
                <c:pt idx="83">
                  <c:v>186.49848895770202</c:v>
                </c:pt>
                <c:pt idx="84">
                  <c:v>185.56295936286989</c:v>
                </c:pt>
                <c:pt idx="85">
                  <c:v>185.56295936286989</c:v>
                </c:pt>
                <c:pt idx="86">
                  <c:v>182.57845406155158</c:v>
                </c:pt>
                <c:pt idx="87">
                  <c:v>179.54434518387401</c:v>
                </c:pt>
                <c:pt idx="88">
                  <c:v>178.07639785077109</c:v>
                </c:pt>
                <c:pt idx="89">
                  <c:v>178.07639785077109</c:v>
                </c:pt>
                <c:pt idx="90">
                  <c:v>174.96423483531171</c:v>
                </c:pt>
                <c:pt idx="91">
                  <c:v>171.79570271548153</c:v>
                </c:pt>
                <c:pt idx="92">
                  <c:v>169.63838475859791</c:v>
                </c:pt>
                <c:pt idx="93">
                  <c:v>169.63838475859791</c:v>
                </c:pt>
                <c:pt idx="94">
                  <c:v>169.17790441870977</c:v>
                </c:pt>
                <c:pt idx="95">
                  <c:v>169.17790441870977</c:v>
                </c:pt>
                <c:pt idx="96">
                  <c:v>165.89889494359539</c:v>
                </c:pt>
                <c:pt idx="97">
                  <c:v>162.55375524270764</c:v>
                </c:pt>
                <c:pt idx="98">
                  <c:v>159.13831513342757</c:v>
                </c:pt>
                <c:pt idx="99">
                  <c:v>158.89994230177084</c:v>
                </c:pt>
                <c:pt idx="100">
                  <c:v>158.89994230177084</c:v>
                </c:pt>
                <c:pt idx="101">
                  <c:v>158.46372753253692</c:v>
                </c:pt>
                <c:pt idx="102">
                  <c:v>158.46372753253692</c:v>
                </c:pt>
                <c:pt idx="103">
                  <c:v>154.95816513984056</c:v>
                </c:pt>
                <c:pt idx="104">
                  <c:v>151.37144031654748</c:v>
                </c:pt>
                <c:pt idx="105">
                  <c:v>149.49658890926608</c:v>
                </c:pt>
                <c:pt idx="106">
                  <c:v>149.49658890926608</c:v>
                </c:pt>
                <c:pt idx="107">
                  <c:v>145.77554697378466</c:v>
                </c:pt>
                <c:pt idx="108">
                  <c:v>141.95700086824212</c:v>
                </c:pt>
                <c:pt idx="109">
                  <c:v>138.03285875292914</c:v>
                </c:pt>
                <c:pt idx="110">
                  <c:v>134.32634201639709</c:v>
                </c:pt>
                <c:pt idx="111">
                  <c:v>134.32634201639709</c:v>
                </c:pt>
                <c:pt idx="112">
                  <c:v>130.17237095292566</c:v>
                </c:pt>
                <c:pt idx="113">
                  <c:v>125.88139719397019</c:v>
                </c:pt>
                <c:pt idx="114">
                  <c:v>121.43889887307974</c:v>
                </c:pt>
                <c:pt idx="115">
                  <c:v>119.26154753107176</c:v>
                </c:pt>
                <c:pt idx="116">
                  <c:v>119.26154753107176</c:v>
                </c:pt>
                <c:pt idx="117">
                  <c:v>114.56263230000474</c:v>
                </c:pt>
                <c:pt idx="118">
                  <c:v>109.66255842130479</c:v>
                </c:pt>
                <c:pt idx="119">
                  <c:v>104.53304128124316</c:v>
                </c:pt>
                <c:pt idx="120">
                  <c:v>99.138472448924105</c:v>
                </c:pt>
                <c:pt idx="121">
                  <c:v>93.432953070670337</c:v>
                </c:pt>
                <c:pt idx="122">
                  <c:v>87.355576350374378</c:v>
                </c:pt>
                <c:pt idx="123">
                  <c:v>80.822501319286616</c:v>
                </c:pt>
                <c:pt idx="124">
                  <c:v>79.473571855718731</c:v>
                </c:pt>
                <c:pt idx="125">
                  <c:v>79.473571855718731</c:v>
                </c:pt>
                <c:pt idx="126">
                  <c:v>72.231077961678579</c:v>
                </c:pt>
                <c:pt idx="127">
                  <c:v>71.176855448285224</c:v>
                </c:pt>
                <c:pt idx="128">
                  <c:v>71.176855448285224</c:v>
                </c:pt>
                <c:pt idx="129">
                  <c:v>70.062886377211797</c:v>
                </c:pt>
                <c:pt idx="130">
                  <c:v>70.062886377211797</c:v>
                </c:pt>
                <c:pt idx="131">
                  <c:v>61.725910665668508</c:v>
                </c:pt>
                <c:pt idx="132">
                  <c:v>60.381613753742037</c:v>
                </c:pt>
                <c:pt idx="133">
                  <c:v>60.381613753742037</c:v>
                </c:pt>
                <c:pt idx="134">
                  <c:v>59.051370581097345</c:v>
                </c:pt>
                <c:pt idx="135">
                  <c:v>59.051370581097345</c:v>
                </c:pt>
                <c:pt idx="136">
                  <c:v>59.051370581097345</c:v>
                </c:pt>
                <c:pt idx="137">
                  <c:v>59.051370581097345</c:v>
                </c:pt>
                <c:pt idx="138">
                  <c:v>59.051370581097345</c:v>
                </c:pt>
                <c:pt idx="139">
                  <c:v>59.051370581097345</c:v>
                </c:pt>
                <c:pt idx="140">
                  <c:v>59.051370581097345</c:v>
                </c:pt>
                <c:pt idx="141">
                  <c:v>59.051370581097345</c:v>
                </c:pt>
                <c:pt idx="142">
                  <c:v>59.051370581097345</c:v>
                </c:pt>
                <c:pt idx="143">
                  <c:v>350.84996973564967</c:v>
                </c:pt>
                <c:pt idx="144">
                  <c:v>350.84996973564967</c:v>
                </c:pt>
                <c:pt idx="145">
                  <c:v>350.67800302771525</c:v>
                </c:pt>
                <c:pt idx="146">
                  <c:v>350.67800302771525</c:v>
                </c:pt>
                <c:pt idx="147">
                  <c:v>349.10792286556068</c:v>
                </c:pt>
                <c:pt idx="148">
                  <c:v>347.94087072303864</c:v>
                </c:pt>
                <c:pt idx="149">
                  <c:v>347.94087072303864</c:v>
                </c:pt>
                <c:pt idx="150">
                  <c:v>346.96659530206404</c:v>
                </c:pt>
                <c:pt idx="151">
                  <c:v>346.96659530206404</c:v>
                </c:pt>
                <c:pt idx="152">
                  <c:v>346.57022161678327</c:v>
                </c:pt>
                <c:pt idx="153">
                  <c:v>346.57022161678327</c:v>
                </c:pt>
                <c:pt idx="154">
                  <c:v>345.76657834947883</c:v>
                </c:pt>
                <c:pt idx="155">
                  <c:v>345.76657834947883</c:v>
                </c:pt>
                <c:pt idx="156">
                  <c:v>344.17409359727566</c:v>
                </c:pt>
                <c:pt idx="157">
                  <c:v>343.43875110346278</c:v>
                </c:pt>
                <c:pt idx="158">
                  <c:v>343.43875110346278</c:v>
                </c:pt>
                <c:pt idx="159">
                  <c:v>342.86754361342844</c:v>
                </c:pt>
                <c:pt idx="160">
                  <c:v>342.86754361342844</c:v>
                </c:pt>
                <c:pt idx="161">
                  <c:v>341.26153088724527</c:v>
                </c:pt>
                <c:pt idx="162">
                  <c:v>339.70420650840674</c:v>
                </c:pt>
                <c:pt idx="163">
                  <c:v>339.70420650840674</c:v>
                </c:pt>
                <c:pt idx="164">
                  <c:v>338.08316716380045</c:v>
                </c:pt>
                <c:pt idx="165">
                  <c:v>336.45431773051484</c:v>
                </c:pt>
                <c:pt idx="166">
                  <c:v>334.8175442229786</c:v>
                </c:pt>
                <c:pt idx="167">
                  <c:v>333.17272985571049</c:v>
                </c:pt>
                <c:pt idx="168">
                  <c:v>331.51975494607592</c:v>
                </c:pt>
                <c:pt idx="169">
                  <c:v>329.8584968126579</c:v>
                </c:pt>
                <c:pt idx="170">
                  <c:v>328.18882966899747</c:v>
                </c:pt>
                <c:pt idx="171">
                  <c:v>326.51062451244405</c:v>
                </c:pt>
                <c:pt idx="172">
                  <c:v>324.82374900783691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046-495A-8123-F780D768062B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Sheet1!$AO$5:$AO$177</c:f>
              <c:numCache>
                <c:formatCode>0.00</c:formatCode>
                <c:ptCount val="173"/>
                <c:pt idx="0">
                  <c:v>343.74855060707381</c:v>
                </c:pt>
                <c:pt idx="1">
                  <c:v>343.74855060707381</c:v>
                </c:pt>
                <c:pt idx="2">
                  <c:v>342.1466732915344</c:v>
                </c:pt>
                <c:pt idx="3">
                  <c:v>340.53726087531737</c:v>
                </c:pt>
                <c:pt idx="4">
                  <c:v>338.9202060138403</c:v>
                </c:pt>
                <c:pt idx="5">
                  <c:v>338.73829080938566</c:v>
                </c:pt>
                <c:pt idx="6">
                  <c:v>338.73829080938566</c:v>
                </c:pt>
                <c:pt idx="7">
                  <c:v>337.11260679550969</c:v>
                </c:pt>
                <c:pt idx="8">
                  <c:v>335.47904503927504</c:v>
                </c:pt>
                <c:pt idx="9">
                  <c:v>333.83748989660211</c:v>
                </c:pt>
                <c:pt idx="10">
                  <c:v>332.18782286601646</c:v>
                </c:pt>
                <c:pt idx="11">
                  <c:v>331.2478168810535</c:v>
                </c:pt>
                <c:pt idx="12">
                  <c:v>331.2478168810535</c:v>
                </c:pt>
                <c:pt idx="13">
                  <c:v>331.02218999406062</c:v>
                </c:pt>
                <c:pt idx="14">
                  <c:v>331.02218999406062</c:v>
                </c:pt>
                <c:pt idx="15">
                  <c:v>329.35842219148424</c:v>
                </c:pt>
                <c:pt idx="16">
                  <c:v>327.68620701589498</c:v>
                </c:pt>
                <c:pt idx="17">
                  <c:v>326.00541447721997</c:v>
                </c:pt>
                <c:pt idx="18">
                  <c:v>324.56922032205085</c:v>
                </c:pt>
                <c:pt idx="19">
                  <c:v>324.56922032205085</c:v>
                </c:pt>
                <c:pt idx="20">
                  <c:v>324.10240904452405</c:v>
                </c:pt>
                <c:pt idx="21">
                  <c:v>324.10240904452405</c:v>
                </c:pt>
                <c:pt idx="22">
                  <c:v>322.40293352955706</c:v>
                </c:pt>
                <c:pt idx="23">
                  <c:v>320.69445200761425</c:v>
                </c:pt>
                <c:pt idx="24">
                  <c:v>318.97681976667832</c:v>
                </c:pt>
                <c:pt idx="25">
                  <c:v>317.24988817722851</c:v>
                </c:pt>
                <c:pt idx="26">
                  <c:v>316.37142727570074</c:v>
                </c:pt>
                <c:pt idx="27">
                  <c:v>316.37142727570074</c:v>
                </c:pt>
                <c:pt idx="28">
                  <c:v>314.63019562092893</c:v>
                </c:pt>
                <c:pt idx="29">
                  <c:v>312.87927383651351</c:v>
                </c:pt>
                <c:pt idx="30">
                  <c:v>311.11849831931244</c:v>
                </c:pt>
                <c:pt idx="31">
                  <c:v>309.34770081004967</c:v>
                </c:pt>
                <c:pt idx="32">
                  <c:v>307.56670820565739</c:v>
                </c:pt>
                <c:pt idx="33">
                  <c:v>305.77534236178036</c:v>
                </c:pt>
                <c:pt idx="34">
                  <c:v>303.97341988480503</c:v>
                </c:pt>
                <c:pt idx="35">
                  <c:v>303.35470617161025</c:v>
                </c:pt>
                <c:pt idx="36">
                  <c:v>303.35470617161025</c:v>
                </c:pt>
                <c:pt idx="37">
                  <c:v>301.5383188857827</c:v>
                </c:pt>
                <c:pt idx="38">
                  <c:v>299.71092365221523</c:v>
                </c:pt>
                <c:pt idx="39">
                  <c:v>297.87231787540111</c:v>
                </c:pt>
                <c:pt idx="40">
                  <c:v>296.02229266807592</c:v>
                </c:pt>
                <c:pt idx="41">
                  <c:v>294.16063257421786</c:v>
                </c:pt>
                <c:pt idx="42">
                  <c:v>292.28711527616815</c:v>
                </c:pt>
                <c:pt idx="43">
                  <c:v>290.40151128474525</c:v>
                </c:pt>
                <c:pt idx="44">
                  <c:v>288.50358361112956</c:v>
                </c:pt>
                <c:pt idx="45">
                  <c:v>286.59308741919097</c:v>
                </c:pt>
                <c:pt idx="46">
                  <c:v>285.44257649563082</c:v>
                </c:pt>
                <c:pt idx="47">
                  <c:v>285.44257649563082</c:v>
                </c:pt>
                <c:pt idx="48">
                  <c:v>283.51145387173347</c:v>
                </c:pt>
                <c:pt idx="49">
                  <c:v>281.5670869907633</c:v>
                </c:pt>
                <c:pt idx="50">
                  <c:v>279.60919955620926</c:v>
                </c:pt>
                <c:pt idx="51">
                  <c:v>277.63750552917747</c:v>
                </c:pt>
                <c:pt idx="52">
                  <c:v>276.59157580169369</c:v>
                </c:pt>
                <c:pt idx="53">
                  <c:v>276.59157580169369</c:v>
                </c:pt>
                <c:pt idx="54">
                  <c:v>274.59821522446947</c:v>
                </c:pt>
                <c:pt idx="55">
                  <c:v>272.59027826476876</c:v>
                </c:pt>
                <c:pt idx="56">
                  <c:v>270.56744039973483</c:v>
                </c:pt>
                <c:pt idx="57">
                  <c:v>268.52936488299389</c:v>
                </c:pt>
                <c:pt idx="58">
                  <c:v>266.47570209019818</c:v>
                </c:pt>
                <c:pt idx="59">
                  <c:v>264.40608881881684</c:v>
                </c:pt>
                <c:pt idx="60">
                  <c:v>262.32014753820198</c:v>
                </c:pt>
                <c:pt idx="61">
                  <c:v>260.2174855855464</c:v>
                </c:pt>
                <c:pt idx="62">
                  <c:v>258.09769430288225</c:v>
                </c:pt>
                <c:pt idx="63">
                  <c:v>255.96034810974933</c:v>
                </c:pt>
                <c:pt idx="64">
                  <c:v>253.80500350557327</c:v>
                </c:pt>
                <c:pt idx="65">
                  <c:v>251.6311979951295</c:v>
                </c:pt>
                <c:pt idx="66">
                  <c:v>249.43844892971907</c:v>
                </c:pt>
                <c:pt idx="67">
                  <c:v>248.76139725541034</c:v>
                </c:pt>
                <c:pt idx="68">
                  <c:v>248.76139725541034</c:v>
                </c:pt>
                <c:pt idx="69">
                  <c:v>246.54312556724042</c:v>
                </c:pt>
                <c:pt idx="70">
                  <c:v>244.30471293952573</c:v>
                </c:pt>
                <c:pt idx="71">
                  <c:v>242.04560058894702</c:v>
                </c:pt>
                <c:pt idx="72">
                  <c:v>239.76520340629929</c:v>
                </c:pt>
                <c:pt idx="73">
                  <c:v>237.46290818665571</c:v>
                </c:pt>
                <c:pt idx="74">
                  <c:v>237.11609921821858</c:v>
                </c:pt>
                <c:pt idx="75">
                  <c:v>237.11609921821858</c:v>
                </c:pt>
                <c:pt idx="76">
                  <c:v>234.78782870597036</c:v>
                </c:pt>
                <c:pt idx="77">
                  <c:v>232.43623751141746</c:v>
                </c:pt>
                <c:pt idx="78">
                  <c:v>230.06061051050017</c:v>
                </c:pt>
                <c:pt idx="79">
                  <c:v>227.66019526580411</c:v>
                </c:pt>
                <c:pt idx="80">
                  <c:v>225.23419924261958</c:v>
                </c:pt>
                <c:pt idx="81">
                  <c:v>222.78178675211322</c:v>
                </c:pt>
                <c:pt idx="82">
                  <c:v>220.30207558818879</c:v>
                </c:pt>
                <c:pt idx="83">
                  <c:v>217.79413331966506</c:v>
                </c:pt>
                <c:pt idx="84">
                  <c:v>216.99357136206604</c:v>
                </c:pt>
                <c:pt idx="85">
                  <c:v>216.99357136206604</c:v>
                </c:pt>
                <c:pt idx="86">
                  <c:v>214.4469398533447</c:v>
                </c:pt>
                <c:pt idx="87">
                  <c:v>211.86970055310891</c:v>
                </c:pt>
                <c:pt idx="88">
                  <c:v>210.6271625324332</c:v>
                </c:pt>
                <c:pt idx="89">
                  <c:v>210.6271625324332</c:v>
                </c:pt>
                <c:pt idx="90">
                  <c:v>208.00259997525038</c:v>
                </c:pt>
                <c:pt idx="91">
                  <c:v>205.34449492612171</c:v>
                </c:pt>
                <c:pt idx="92">
                  <c:v>203.54306597981673</c:v>
                </c:pt>
                <c:pt idx="93">
                  <c:v>203.54306597981673</c:v>
                </c:pt>
                <c:pt idx="94">
                  <c:v>203.15944838590212</c:v>
                </c:pt>
                <c:pt idx="95">
                  <c:v>203.15944838590212</c:v>
                </c:pt>
                <c:pt idx="96">
                  <c:v>200.43712597336858</c:v>
                </c:pt>
                <c:pt idx="97">
                  <c:v>197.67731652484565</c:v>
                </c:pt>
                <c:pt idx="98">
                  <c:v>194.87842740658601</c:v>
                </c:pt>
                <c:pt idx="99">
                  <c:v>194.68382004795367</c:v>
                </c:pt>
                <c:pt idx="100">
                  <c:v>194.68382004795367</c:v>
                </c:pt>
                <c:pt idx="101">
                  <c:v>194.32794721414626</c:v>
                </c:pt>
                <c:pt idx="102">
                  <c:v>194.32794721414626</c:v>
                </c:pt>
                <c:pt idx="103">
                  <c:v>191.48010619504058</c:v>
                </c:pt>
                <c:pt idx="104">
                  <c:v>188.58926551758989</c:v>
                </c:pt>
                <c:pt idx="105">
                  <c:v>187.08775539960925</c:v>
                </c:pt>
                <c:pt idx="106">
                  <c:v>187.08775539960925</c:v>
                </c:pt>
                <c:pt idx="107">
                  <c:v>184.12796696988761</c:v>
                </c:pt>
                <c:pt idx="108">
                  <c:v>181.11981730463407</c:v>
                </c:pt>
                <c:pt idx="109">
                  <c:v>178.06085538507338</c:v>
                </c:pt>
                <c:pt idx="110">
                  <c:v>175.20320854500358</c:v>
                </c:pt>
                <c:pt idx="111">
                  <c:v>175.20320854500358</c:v>
                </c:pt>
                <c:pt idx="112">
                  <c:v>172.03907778311302</c:v>
                </c:pt>
                <c:pt idx="113">
                  <c:v>168.81565177572847</c:v>
                </c:pt>
                <c:pt idx="114">
                  <c:v>165.52946651416482</c:v>
                </c:pt>
                <c:pt idx="115">
                  <c:v>163.93875333326167</c:v>
                </c:pt>
                <c:pt idx="116">
                  <c:v>163.93875333326167</c:v>
                </c:pt>
                <c:pt idx="117">
                  <c:v>160.55277899950536</c:v>
                </c:pt>
                <c:pt idx="118">
                  <c:v>157.09384088647147</c:v>
                </c:pt>
                <c:pt idx="119">
                  <c:v>153.55700845114174</c:v>
                </c:pt>
                <c:pt idx="120">
                  <c:v>149.93676948788786</c:v>
                </c:pt>
                <c:pt idx="121">
                  <c:v>146.22692927249761</c:v>
                </c:pt>
                <c:pt idx="122">
                  <c:v>142.42048604208603</c:v>
                </c:pt>
                <c:pt idx="123">
                  <c:v>138.50947564865018</c:v>
                </c:pt>
                <c:pt idx="124">
                  <c:v>137.72671036681308</c:v>
                </c:pt>
                <c:pt idx="125">
                  <c:v>137.72671036681308</c:v>
                </c:pt>
                <c:pt idx="126">
                  <c:v>133.67844533979297</c:v>
                </c:pt>
                <c:pt idx="127">
                  <c:v>133.1117683620198</c:v>
                </c:pt>
                <c:pt idx="128">
                  <c:v>133.1117683620198</c:v>
                </c:pt>
                <c:pt idx="129">
                  <c:v>132.51945582616921</c:v>
                </c:pt>
                <c:pt idx="130">
                  <c:v>132.51945582616921</c:v>
                </c:pt>
                <c:pt idx="131">
                  <c:v>128.30699970174663</c:v>
                </c:pt>
                <c:pt idx="132">
                  <c:v>127.66572525335063</c:v>
                </c:pt>
                <c:pt idx="133">
                  <c:v>127.66572525335063</c:v>
                </c:pt>
                <c:pt idx="134">
                  <c:v>127.04197138136675</c:v>
                </c:pt>
                <c:pt idx="135">
                  <c:v>127.04197138136675</c:v>
                </c:pt>
                <c:pt idx="136">
                  <c:v>122.64152026318007</c:v>
                </c:pt>
                <c:pt idx="137">
                  <c:v>118.07718870494845</c:v>
                </c:pt>
                <c:pt idx="138">
                  <c:v>113.3291775866392</c:v>
                </c:pt>
                <c:pt idx="139">
                  <c:v>108.37334770350137</c:v>
                </c:pt>
                <c:pt idx="140">
                  <c:v>103.17975815276949</c:v>
                </c:pt>
                <c:pt idx="141">
                  <c:v>97.710503490996317</c:v>
                </c:pt>
                <c:pt idx="142">
                  <c:v>91.916388595636207</c:v>
                </c:pt>
                <c:pt idx="143">
                  <c:v>86.819144596477116</c:v>
                </c:pt>
                <c:pt idx="144">
                  <c:v>86.819144596477116</c:v>
                </c:pt>
                <c:pt idx="145">
                  <c:v>86.121567638217087</c:v>
                </c:pt>
                <c:pt idx="146">
                  <c:v>86.121567638217087</c:v>
                </c:pt>
                <c:pt idx="147">
                  <c:v>86.121567638217087</c:v>
                </c:pt>
                <c:pt idx="148">
                  <c:v>365.67122889894415</c:v>
                </c:pt>
                <c:pt idx="149">
                  <c:v>365.67122889894415</c:v>
                </c:pt>
                <c:pt idx="150">
                  <c:v>364.74431644710245</c:v>
                </c:pt>
                <c:pt idx="151">
                  <c:v>364.74431644710245</c:v>
                </c:pt>
                <c:pt idx="152">
                  <c:v>364.36728260981943</c:v>
                </c:pt>
                <c:pt idx="153">
                  <c:v>364.36728260981943</c:v>
                </c:pt>
                <c:pt idx="154">
                  <c:v>363.60297692464513</c:v>
                </c:pt>
                <c:pt idx="155">
                  <c:v>363.60297692464513</c:v>
                </c:pt>
                <c:pt idx="156">
                  <c:v>362.0889460180523</c:v>
                </c:pt>
                <c:pt idx="157">
                  <c:v>361.39005781075934</c:v>
                </c:pt>
                <c:pt idx="158">
                  <c:v>361.39005781075934</c:v>
                </c:pt>
                <c:pt idx="159">
                  <c:v>360.84726767493197</c:v>
                </c:pt>
                <c:pt idx="160">
                  <c:v>360.84726767493197</c:v>
                </c:pt>
                <c:pt idx="161">
                  <c:v>359.32162555079259</c:v>
                </c:pt>
                <c:pt idx="162">
                  <c:v>357.84290693607994</c:v>
                </c:pt>
                <c:pt idx="163">
                  <c:v>357.84290693607994</c:v>
                </c:pt>
                <c:pt idx="164">
                  <c:v>356.30440082107316</c:v>
                </c:pt>
                <c:pt idx="165">
                  <c:v>354.75922263482306</c:v>
                </c:pt>
                <c:pt idx="166">
                  <c:v>353.20728481228122</c:v>
                </c:pt>
                <c:pt idx="167">
                  <c:v>351.64849785611761</c:v>
                </c:pt>
                <c:pt idx="168">
                  <c:v>350.08277027649325</c:v>
                </c:pt>
                <c:pt idx="169">
                  <c:v>348.51000852839786</c:v>
                </c:pt>
                <c:pt idx="170">
                  <c:v>346.93011694643053</c:v>
                </c:pt>
                <c:pt idx="171">
                  <c:v>345.3429976768951</c:v>
                </c:pt>
                <c:pt idx="172">
                  <c:v>343.74855060707381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046-495A-8123-F780D768062B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Sheet1!$AP$5:$AP$177</c:f>
              <c:numCache>
                <c:formatCode>0.00</c:formatCode>
                <c:ptCount val="173"/>
                <c:pt idx="0">
                  <c:v>367.84146113781128</c:v>
                </c:pt>
                <c:pt idx="1">
                  <c:v>367.84146113781128</c:v>
                </c:pt>
                <c:pt idx="2">
                  <c:v>366.34494746345268</c:v>
                </c:pt>
                <c:pt idx="3">
                  <c:v>364.84229542639366</c:v>
                </c:pt>
                <c:pt idx="4">
                  <c:v>363.333428866654</c:v>
                </c:pt>
                <c:pt idx="5">
                  <c:v>363.16374288741974</c:v>
                </c:pt>
                <c:pt idx="6">
                  <c:v>363.16374288741974</c:v>
                </c:pt>
                <c:pt idx="7">
                  <c:v>361.64787314181723</c:v>
                </c:pt>
                <c:pt idx="8">
                  <c:v>360.12562273184608</c:v>
                </c:pt>
                <c:pt idx="9">
                  <c:v>358.59691039940645</c:v>
                </c:pt>
                <c:pt idx="10">
                  <c:v>357.06165314690395</c:v>
                </c:pt>
                <c:pt idx="11">
                  <c:v>356.18729718506239</c:v>
                </c:pt>
                <c:pt idx="12">
                  <c:v>356.18729718506239</c:v>
                </c:pt>
                <c:pt idx="13">
                  <c:v>355.9774778774634</c:v>
                </c:pt>
                <c:pt idx="14">
                  <c:v>355.9774778774634</c:v>
                </c:pt>
                <c:pt idx="15">
                  <c:v>354.43087443957239</c:v>
                </c:pt>
                <c:pt idx="16">
                  <c:v>352.87749256080349</c:v>
                </c:pt>
                <c:pt idx="17">
                  <c:v>351.31724232664686</c:v>
                </c:pt>
                <c:pt idx="18">
                  <c:v>349.98493291568985</c:v>
                </c:pt>
                <c:pt idx="19">
                  <c:v>349.98493291568985</c:v>
                </c:pt>
                <c:pt idx="20">
                  <c:v>349.55206484299293</c:v>
                </c:pt>
                <c:pt idx="21">
                  <c:v>349.55206484299293</c:v>
                </c:pt>
                <c:pt idx="22">
                  <c:v>347.97690445775265</c:v>
                </c:pt>
                <c:pt idx="23">
                  <c:v>346.39458141835865</c:v>
                </c:pt>
                <c:pt idx="24">
                  <c:v>344.80499711576095</c:v>
                </c:pt>
                <c:pt idx="25">
                  <c:v>343.2080506573235</c:v>
                </c:pt>
                <c:pt idx="26">
                  <c:v>342.3961951949816</c:v>
                </c:pt>
                <c:pt idx="27">
                  <c:v>342.3961951949816</c:v>
                </c:pt>
                <c:pt idx="28">
                  <c:v>340.78796117820821</c:v>
                </c:pt>
                <c:pt idx="29">
                  <c:v>339.17210157086907</c:v>
                </c:pt>
                <c:pt idx="30">
                  <c:v>337.54850686086576</c:v>
                </c:pt>
                <c:pt idx="31">
                  <c:v>335.9170648895348</c:v>
                </c:pt>
                <c:pt idx="32">
                  <c:v>334.27766076122998</c:v>
                </c:pt>
                <c:pt idx="33">
                  <c:v>332.63017674889323</c:v>
                </c:pt>
                <c:pt idx="34">
                  <c:v>330.97449219539556</c:v>
                </c:pt>
                <c:pt idx="35">
                  <c:v>330.40634413400716</c:v>
                </c:pt>
                <c:pt idx="36">
                  <c:v>330.40634413400716</c:v>
                </c:pt>
                <c:pt idx="37">
                  <c:v>328.73945951771589</c:v>
                </c:pt>
                <c:pt idx="38">
                  <c:v>327.06407972139033</c:v>
                </c:pt>
                <c:pt idx="39">
                  <c:v>325.38007352018343</c:v>
                </c:pt>
                <c:pt idx="40">
                  <c:v>323.68730627567089</c:v>
                </c:pt>
                <c:pt idx="41">
                  <c:v>321.98563981022505</c:v>
                </c:pt>
                <c:pt idx="42">
                  <c:v>320.27493227538116</c:v>
                </c:pt>
                <c:pt idx="43">
                  <c:v>318.55503801384145</c:v>
                </c:pt>
                <c:pt idx="44">
                  <c:v>316.82580741473691</c:v>
                </c:pt>
                <c:pt idx="45">
                  <c:v>315.0870867617395</c:v>
                </c:pt>
                <c:pt idx="46">
                  <c:v>314.04098293694085</c:v>
                </c:pt>
                <c:pt idx="47">
                  <c:v>314.04098293694085</c:v>
                </c:pt>
                <c:pt idx="48">
                  <c:v>312.28675758667703</c:v>
                </c:pt>
                <c:pt idx="49">
                  <c:v>310.5226223063305</c:v>
                </c:pt>
                <c:pt idx="50">
                  <c:v>308.74840722504138</c:v>
                </c:pt>
                <c:pt idx="51">
                  <c:v>306.96393756270453</c:v>
                </c:pt>
                <c:pt idx="52">
                  <c:v>306.01825810235567</c:v>
                </c:pt>
                <c:pt idx="53">
                  <c:v>306.01825810235567</c:v>
                </c:pt>
                <c:pt idx="54">
                  <c:v>304.21777445113224</c:v>
                </c:pt>
                <c:pt idx="55">
                  <c:v>302.40657117860383</c:v>
                </c:pt>
                <c:pt idx="56">
                  <c:v>300.58445450821301</c:v>
                </c:pt>
                <c:pt idx="57">
                  <c:v>298.75122475397484</c:v>
                </c:pt>
                <c:pt idx="58">
                  <c:v>296.90667606505582</c:v>
                </c:pt>
                <c:pt idx="59">
                  <c:v>295.05059615598134</c:v>
                </c:pt>
                <c:pt idx="60">
                  <c:v>293.18276602146994</c:v>
                </c:pt>
                <c:pt idx="61">
                  <c:v>291.30295963481041</c:v>
                </c:pt>
                <c:pt idx="62">
                  <c:v>289.41094362860571</c:v>
                </c:pt>
                <c:pt idx="63">
                  <c:v>287.506476956607</c:v>
                </c:pt>
                <c:pt idx="64">
                  <c:v>285.58931053525095</c:v>
                </c:pt>
                <c:pt idx="65">
                  <c:v>283.65918686339069</c:v>
                </c:pt>
                <c:pt idx="66">
                  <c:v>281.71583961857732</c:v>
                </c:pt>
                <c:pt idx="67">
                  <c:v>281.11653678145649</c:v>
                </c:pt>
                <c:pt idx="68">
                  <c:v>281.11653678145649</c:v>
                </c:pt>
                <c:pt idx="69">
                  <c:v>279.15548938181382</c:v>
                </c:pt>
                <c:pt idx="70">
                  <c:v>277.18056795525905</c:v>
                </c:pt>
                <c:pt idx="71">
                  <c:v>275.19147379960737</c:v>
                </c:pt>
                <c:pt idx="72">
                  <c:v>273.18789733807751</c:v>
                </c:pt>
                <c:pt idx="73">
                  <c:v>271.16951755682271</c:v>
                </c:pt>
                <c:pt idx="74">
                  <c:v>270.86586901269044</c:v>
                </c:pt>
                <c:pt idx="75">
                  <c:v>270.86586901269044</c:v>
                </c:pt>
                <c:pt idx="76">
                  <c:v>268.83005597588971</c:v>
                </c:pt>
                <c:pt idx="77">
                  <c:v>266.77870791350648</c:v>
                </c:pt>
                <c:pt idx="78">
                  <c:v>264.71146366562971</c:v>
                </c:pt>
                <c:pt idx="79">
                  <c:v>262.6279478578013</c:v>
                </c:pt>
                <c:pt idx="80">
                  <c:v>260.52777010522317</c:v>
                </c:pt>
                <c:pt idx="81">
                  <c:v>258.41052415875021</c:v>
                </c:pt>
                <c:pt idx="82">
                  <c:v>256.27578698737818</c:v>
                </c:pt>
                <c:pt idx="83">
                  <c:v>254.12311779135726</c:v>
                </c:pt>
                <c:pt idx="84">
                  <c:v>253.43733840931972</c:v>
                </c:pt>
                <c:pt idx="85">
                  <c:v>253.43733840931972</c:v>
                </c:pt>
                <c:pt idx="86">
                  <c:v>251.26035202554351</c:v>
                </c:pt>
                <c:pt idx="87">
                  <c:v>249.06433807351874</c:v>
                </c:pt>
                <c:pt idx="88">
                  <c:v>248.00821777513752</c:v>
                </c:pt>
                <c:pt idx="89">
                  <c:v>248.00821777513752</c:v>
                </c:pt>
                <c:pt idx="90">
                  <c:v>245.7831484947657</c:v>
                </c:pt>
                <c:pt idx="91">
                  <c:v>243.53775083957731</c:v>
                </c:pt>
                <c:pt idx="92">
                  <c:v>242.0207722407315</c:v>
                </c:pt>
                <c:pt idx="93">
                  <c:v>242.0207722407315</c:v>
                </c:pt>
                <c:pt idx="94">
                  <c:v>241.69823324964548</c:v>
                </c:pt>
                <c:pt idx="95">
                  <c:v>241.69823324964548</c:v>
                </c:pt>
                <c:pt idx="96">
                  <c:v>239.41452745395387</c:v>
                </c:pt>
                <c:pt idx="97">
                  <c:v>237.10882724183853</c:v>
                </c:pt>
                <c:pt idx="98">
                  <c:v>234.78048461488453</c:v>
                </c:pt>
                <c:pt idx="99">
                  <c:v>234.61897680281541</c:v>
                </c:pt>
                <c:pt idx="100">
                  <c:v>234.61897680281541</c:v>
                </c:pt>
                <c:pt idx="101">
                  <c:v>234.32376225214557</c:v>
                </c:pt>
                <c:pt idx="102">
                  <c:v>234.32376225214557</c:v>
                </c:pt>
                <c:pt idx="103">
                  <c:v>231.96746658960615</c:v>
                </c:pt>
                <c:pt idx="104">
                  <c:v>229.58698908256983</c:v>
                </c:pt>
                <c:pt idx="105">
                  <c:v>228.3552116944127</c:v>
                </c:pt>
                <c:pt idx="106">
                  <c:v>228.3552116944127</c:v>
                </c:pt>
                <c:pt idx="107">
                  <c:v>225.93667853626607</c:v>
                </c:pt>
                <c:pt idx="108">
                  <c:v>223.49197459416754</c:v>
                </c:pt>
                <c:pt idx="109">
                  <c:v>221.02023144499697</c:v>
                </c:pt>
                <c:pt idx="110">
                  <c:v>218.72457285819539</c:v>
                </c:pt>
                <c:pt idx="111">
                  <c:v>218.72457285819539</c:v>
                </c:pt>
                <c:pt idx="112">
                  <c:v>216.19833202871854</c:v>
                </c:pt>
                <c:pt idx="113">
                  <c:v>213.6422214170224</c:v>
                </c:pt>
                <c:pt idx="114">
                  <c:v>211.05515575792037</c:v>
                </c:pt>
                <c:pt idx="115">
                  <c:v>209.8098885467509</c:v>
                </c:pt>
                <c:pt idx="116">
                  <c:v>209.8098885467509</c:v>
                </c:pt>
                <c:pt idx="117">
                  <c:v>207.17497274526195</c:v>
                </c:pt>
                <c:pt idx="118">
                  <c:v>204.50611074488711</c:v>
                </c:pt>
                <c:pt idx="119">
                  <c:v>201.80195571896729</c:v>
                </c:pt>
                <c:pt idx="120">
                  <c:v>199.06106935310086</c:v>
                </c:pt>
                <c:pt idx="121">
                  <c:v>196.28191290080713</c:v>
                </c:pt>
                <c:pt idx="122">
                  <c:v>193.46283708247441</c:v>
                </c:pt>
                <c:pt idx="123">
                  <c:v>190.60207063932972</c:v>
                </c:pt>
                <c:pt idx="124">
                  <c:v>190.03400021048876</c:v>
                </c:pt>
                <c:pt idx="125">
                  <c:v>190.03400021048876</c:v>
                </c:pt>
                <c:pt idx="126">
                  <c:v>187.12081988918294</c:v>
                </c:pt>
                <c:pt idx="127">
                  <c:v>186.71640893076335</c:v>
                </c:pt>
                <c:pt idx="128">
                  <c:v>186.71640893076335</c:v>
                </c:pt>
                <c:pt idx="129">
                  <c:v>186.29460716832369</c:v>
                </c:pt>
                <c:pt idx="130">
                  <c:v>186.29460716832369</c:v>
                </c:pt>
                <c:pt idx="131">
                  <c:v>183.32201357174768</c:v>
                </c:pt>
                <c:pt idx="132">
                  <c:v>182.87375944076842</c:v>
                </c:pt>
                <c:pt idx="133">
                  <c:v>182.87375944076842</c:v>
                </c:pt>
                <c:pt idx="134">
                  <c:v>182.43885819638325</c:v>
                </c:pt>
                <c:pt idx="135">
                  <c:v>182.43885819638325</c:v>
                </c:pt>
                <c:pt idx="136">
                  <c:v>179.40238844563925</c:v>
                </c:pt>
                <c:pt idx="137">
                  <c:v>176.31363242812517</c:v>
                </c:pt>
                <c:pt idx="138">
                  <c:v>173.16979234266014</c:v>
                </c:pt>
                <c:pt idx="139">
                  <c:v>169.96781159972625</c:v>
                </c:pt>
                <c:pt idx="140">
                  <c:v>166.70434001548981</c:v>
                </c:pt>
                <c:pt idx="141">
                  <c:v>163.37569274527968</c:v>
                </c:pt>
                <c:pt idx="142">
                  <c:v>159.97780152258633</c:v>
                </c:pt>
                <c:pt idx="143">
                  <c:v>157.10454594313947</c:v>
                </c:pt>
                <c:pt idx="144">
                  <c:v>157.10454594313947</c:v>
                </c:pt>
                <c:pt idx="145">
                  <c:v>156.7201292112791</c:v>
                </c:pt>
                <c:pt idx="146">
                  <c:v>156.7201292112791</c:v>
                </c:pt>
                <c:pt idx="147">
                  <c:v>153.17466794480089</c:v>
                </c:pt>
                <c:pt idx="148">
                  <c:v>150.49580263914342</c:v>
                </c:pt>
                <c:pt idx="149">
                  <c:v>150.49580263914342</c:v>
                </c:pt>
                <c:pt idx="150">
                  <c:v>148.22940109168627</c:v>
                </c:pt>
                <c:pt idx="151">
                  <c:v>148.22940109168627</c:v>
                </c:pt>
                <c:pt idx="152">
                  <c:v>387.17927517365905</c:v>
                </c:pt>
                <c:pt idx="153">
                  <c:v>387.17927517365905</c:v>
                </c:pt>
                <c:pt idx="154">
                  <c:v>386.46008761060955</c:v>
                </c:pt>
                <c:pt idx="155">
                  <c:v>386.46008761060955</c:v>
                </c:pt>
                <c:pt idx="156">
                  <c:v>385.03594548561307</c:v>
                </c:pt>
                <c:pt idx="157">
                  <c:v>384.37878241651163</c:v>
                </c:pt>
                <c:pt idx="158">
                  <c:v>384.37878241651163</c:v>
                </c:pt>
                <c:pt idx="159">
                  <c:v>383.868499718328</c:v>
                </c:pt>
                <c:pt idx="160">
                  <c:v>383.868499718328</c:v>
                </c:pt>
                <c:pt idx="161">
                  <c:v>382.4347069448587</c:v>
                </c:pt>
                <c:pt idx="162">
                  <c:v>381.04569349619993</c:v>
                </c:pt>
                <c:pt idx="163">
                  <c:v>381.04569349619993</c:v>
                </c:pt>
                <c:pt idx="164">
                  <c:v>379.60123884413224</c:v>
                </c:pt>
                <c:pt idx="165">
                  <c:v>378.1512667333007</c:v>
                </c:pt>
                <c:pt idx="166">
                  <c:v>376.69571345052486</c:v>
                </c:pt>
                <c:pt idx="167">
                  <c:v>375.23451404688234</c:v>
                </c:pt>
                <c:pt idx="168">
                  <c:v>373.76760230389141</c:v>
                </c:pt>
                <c:pt idx="169">
                  <c:v>372.29491069849439</c:v>
                </c:pt>
                <c:pt idx="170">
                  <c:v>370.81637036678939</c:v>
                </c:pt>
                <c:pt idx="171">
                  <c:v>369.33191106645512</c:v>
                </c:pt>
                <c:pt idx="172">
                  <c:v>367.84146113781128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046-495A-8123-F780D768062B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Sheet1!$AQ$5:$AQ$177</c:f>
              <c:numCache>
                <c:formatCode>0.00</c:formatCode>
                <c:ptCount val="173"/>
                <c:pt idx="0">
                  <c:v>355.18814268862775</c:v>
                </c:pt>
                <c:pt idx="1">
                  <c:v>355.18814268862775</c:v>
                </c:pt>
                <c:pt idx="2">
                  <c:v>353.63808718320627</c:v>
                </c:pt>
                <c:pt idx="3">
                  <c:v>352.08120754535736</c:v>
                </c:pt>
                <c:pt idx="4">
                  <c:v>350.51741284363749</c:v>
                </c:pt>
                <c:pt idx="5">
                  <c:v>350.34151955284574</c:v>
                </c:pt>
                <c:pt idx="6">
                  <c:v>350.34151955284574</c:v>
                </c:pt>
                <c:pt idx="7">
                  <c:v>348.76992462452523</c:v>
                </c:pt>
                <c:pt idx="8">
                  <c:v>347.19121579123657</c:v>
                </c:pt>
                <c:pt idx="9">
                  <c:v>345.60529556503758</c:v>
                </c:pt>
                <c:pt idx="10">
                  <c:v>344.01206421083111</c:v>
                </c:pt>
                <c:pt idx="11">
                  <c:v>343.104454722752</c:v>
                </c:pt>
                <c:pt idx="12">
                  <c:v>343.104454722752</c:v>
                </c:pt>
                <c:pt idx="13">
                  <c:v>342.88662985102957</c:v>
                </c:pt>
                <c:pt idx="14">
                  <c:v>342.88662985102957</c:v>
                </c:pt>
                <c:pt idx="15">
                  <c:v>341.28070694165672</c:v>
                </c:pt>
                <c:pt idx="16">
                  <c:v>339.6671914250727</c:v>
                </c:pt>
                <c:pt idx="17">
                  <c:v>338.0459745812646</c:v>
                </c:pt>
                <c:pt idx="18">
                  <c:v>336.66114929198022</c:v>
                </c:pt>
                <c:pt idx="19">
                  <c:v>336.66114929198022</c:v>
                </c:pt>
                <c:pt idx="20">
                  <c:v>336.2111274342314</c:v>
                </c:pt>
                <c:pt idx="21">
                  <c:v>336.2111274342314</c:v>
                </c:pt>
                <c:pt idx="22">
                  <c:v>334.57316421165189</c:v>
                </c:pt>
                <c:pt idx="23">
                  <c:v>332.92714249606775</c:v>
                </c:pt>
                <c:pt idx="24">
                  <c:v>331.2729421649118</c:v>
                </c:pt>
                <c:pt idx="25">
                  <c:v>329.61044008131324</c:v>
                </c:pt>
                <c:pt idx="26">
                  <c:v>328.76500826364867</c:v>
                </c:pt>
                <c:pt idx="27">
                  <c:v>328.76500826364867</c:v>
                </c:pt>
                <c:pt idx="28">
                  <c:v>327.08975933006064</c:v>
                </c:pt>
                <c:pt idx="29">
                  <c:v>325.40588602328171</c:v>
                </c:pt>
                <c:pt idx="30">
                  <c:v>323.71325375800882</c:v>
                </c:pt>
                <c:pt idx="31">
                  <c:v>322.01172441170058</c:v>
                </c:pt>
                <c:pt idx="32">
                  <c:v>320.30115619303814</c:v>
                </c:pt>
                <c:pt idx="33">
                  <c:v>318.58140350402914</c:v>
                </c:pt>
                <c:pt idx="34">
                  <c:v>316.85231679537554</c:v>
                </c:pt>
                <c:pt idx="35">
                  <c:v>316.25879974887187</c:v>
                </c:pt>
                <c:pt idx="36">
                  <c:v>316.25879974887187</c:v>
                </c:pt>
                <c:pt idx="37">
                  <c:v>314.51694456514906</c:v>
                </c:pt>
                <c:pt idx="38">
                  <c:v>312.76538877982813</c:v>
                </c:pt>
                <c:pt idx="39">
                  <c:v>311.00396849332492</c:v>
                </c:pt>
                <c:pt idx="40">
                  <c:v>309.2325151380382</c:v>
                </c:pt>
                <c:pt idx="41">
                  <c:v>307.45085529007235</c:v>
                </c:pt>
                <c:pt idx="42">
                  <c:v>305.65881047108229</c:v>
                </c:pt>
                <c:pt idx="43">
                  <c:v>303.85619693960007</c:v>
                </c:pt>
                <c:pt idx="44">
                  <c:v>302.04282547115236</c:v>
                </c:pt>
                <c:pt idx="45">
                  <c:v>300.2185011264246</c:v>
                </c:pt>
                <c:pt idx="46">
                  <c:v>299.12040241113112</c:v>
                </c:pt>
                <c:pt idx="47">
                  <c:v>299.12040241113112</c:v>
                </c:pt>
                <c:pt idx="48">
                  <c:v>297.27814440116015</c:v>
                </c:pt>
                <c:pt idx="49">
                  <c:v>295.42439834684785</c:v>
                </c:pt>
                <c:pt idx="50">
                  <c:v>293.55894661651354</c:v>
                </c:pt>
                <c:pt idx="51">
                  <c:v>291.68156461901572</c:v>
                </c:pt>
                <c:pt idx="52">
                  <c:v>290.68617178427502</c:v>
                </c:pt>
                <c:pt idx="53">
                  <c:v>290.68617178427502</c:v>
                </c:pt>
                <c:pt idx="54">
                  <c:v>288.79011490457401</c:v>
                </c:pt>
                <c:pt idx="55">
                  <c:v>286.88152688278319</c:v>
                </c:pt>
                <c:pt idx="56">
                  <c:v>284.96015592815263</c:v>
                </c:pt>
                <c:pt idx="57">
                  <c:v>283.02574170311271</c:v>
                </c:pt>
                <c:pt idx="58">
                  <c:v>281.07801491151361</c:v>
                </c:pt>
                <c:pt idx="59">
                  <c:v>279.11669686100305</c:v>
                </c:pt>
                <c:pt idx="60">
                  <c:v>277.14149899752846</c:v>
                </c:pt>
                <c:pt idx="61">
                  <c:v>275.15212240976274</c:v>
                </c:pt>
                <c:pt idx="62">
                  <c:v>273.14825730104349</c:v>
                </c:pt>
                <c:pt idx="63">
                  <c:v>271.1295824261843</c:v>
                </c:pt>
                <c:pt idx="64">
                  <c:v>269.09576449025923</c:v>
                </c:pt>
                <c:pt idx="65">
                  <c:v>267.04645750617448</c:v>
                </c:pt>
                <c:pt idx="66">
                  <c:v>264.98130210752049</c:v>
                </c:pt>
                <c:pt idx="67">
                  <c:v>264.34406259002117</c:v>
                </c:pt>
                <c:pt idx="68">
                  <c:v>264.34406259002117</c:v>
                </c:pt>
                <c:pt idx="69">
                  <c:v>262.25762796646546</c:v>
                </c:pt>
                <c:pt idx="70">
                  <c:v>260.15446070862788</c:v>
                </c:pt>
                <c:pt idx="71">
                  <c:v>258.03415166717178</c:v>
                </c:pt>
                <c:pt idx="72">
                  <c:v>255.8962747415386</c:v>
                </c:pt>
                <c:pt idx="73">
                  <c:v>253.74038588012948</c:v>
                </c:pt>
                <c:pt idx="74">
                  <c:v>253.41585422107477</c:v>
                </c:pt>
                <c:pt idx="75">
                  <c:v>253.41585422107477</c:v>
                </c:pt>
                <c:pt idx="76">
                  <c:v>251.23868167660214</c:v>
                </c:pt>
                <c:pt idx="77">
                  <c:v>249.04247663922115</c:v>
                </c:pt>
                <c:pt idx="78">
                  <c:v>246.82673106978712</c:v>
                </c:pt>
                <c:pt idx="79">
                  <c:v>244.59091391668051</c:v>
                </c:pt>
                <c:pt idx="80">
                  <c:v>242.33446962947102</c:v>
                </c:pt>
                <c:pt idx="81">
                  <c:v>240.05681654682712</c:v>
                </c:pt>
                <c:pt idx="82">
                  <c:v>237.75734514541713</c:v>
                </c:pt>
                <c:pt idx="83">
                  <c:v>235.43541613486491</c:v>
                </c:pt>
                <c:pt idx="84">
                  <c:v>234.69503760113253</c:v>
                </c:pt>
                <c:pt idx="85">
                  <c:v>234.69503760113253</c:v>
                </c:pt>
                <c:pt idx="86">
                  <c:v>232.34250724866729</c:v>
                </c:pt>
                <c:pt idx="87">
                  <c:v>229.96591198392213</c:v>
                </c:pt>
                <c:pt idx="88">
                  <c:v>228.82166037898818</c:v>
                </c:pt>
                <c:pt idx="89">
                  <c:v>228.82166037898818</c:v>
                </c:pt>
                <c:pt idx="90">
                  <c:v>226.4081099664873</c:v>
                </c:pt>
                <c:pt idx="91">
                  <c:v>223.96855194110847</c:v>
                </c:pt>
                <c:pt idx="92">
                  <c:v>222.31808376872314</c:v>
                </c:pt>
                <c:pt idx="93">
                  <c:v>222.31808376872314</c:v>
                </c:pt>
                <c:pt idx="94">
                  <c:v>221.9669167479627</c:v>
                </c:pt>
                <c:pt idx="95">
                  <c:v>221.9669167479627</c:v>
                </c:pt>
                <c:pt idx="96">
                  <c:v>219.47799919490109</c:v>
                </c:pt>
                <c:pt idx="97">
                  <c:v>216.96053127377107</c:v>
                </c:pt>
                <c:pt idx="98">
                  <c:v>214.4135073417647</c:v>
                </c:pt>
                <c:pt idx="99">
                  <c:v>214.23664590960385</c:v>
                </c:pt>
                <c:pt idx="100">
                  <c:v>214.23664590960385</c:v>
                </c:pt>
                <c:pt idx="101">
                  <c:v>213.91330423935062</c:v>
                </c:pt>
                <c:pt idx="102">
                  <c:v>213.91330423935062</c:v>
                </c:pt>
                <c:pt idx="103">
                  <c:v>211.32955716273332</c:v>
                </c:pt>
                <c:pt idx="104">
                  <c:v>208.71382735841192</c:v>
                </c:pt>
                <c:pt idx="105">
                  <c:v>207.35809336169393</c:v>
                </c:pt>
                <c:pt idx="106">
                  <c:v>207.35809336169393</c:v>
                </c:pt>
                <c:pt idx="107">
                  <c:v>204.69161898474732</c:v>
                </c:pt>
                <c:pt idx="108">
                  <c:v>201.98994747906877</c:v>
                </c:pt>
                <c:pt idx="109">
                  <c:v>199.25164712643397</c:v>
                </c:pt>
                <c:pt idx="110">
                  <c:v>196.70209695526117</c:v>
                </c:pt>
                <c:pt idx="111">
                  <c:v>196.70209695526117</c:v>
                </c:pt>
                <c:pt idx="112">
                  <c:v>193.88913055299662</c:v>
                </c:pt>
                <c:pt idx="113">
                  <c:v>191.034748008306</c:v>
                </c:pt>
                <c:pt idx="114">
                  <c:v>188.13706425528429</c:v>
                </c:pt>
                <c:pt idx="115">
                  <c:v>186.73903048531918</c:v>
                </c:pt>
                <c:pt idx="116">
                  <c:v>186.73903048531918</c:v>
                </c:pt>
                <c:pt idx="117">
                  <c:v>183.77362570999398</c:v>
                </c:pt>
                <c:pt idx="118">
                  <c:v>180.75957929414685</c:v>
                </c:pt>
                <c:pt idx="119">
                  <c:v>177.6944160816455</c:v>
                </c:pt>
                <c:pt idx="120">
                  <c:v>174.5754435955898</c:v>
                </c:pt>
                <c:pt idx="121">
                  <c:v>171.39972434807751</c:v>
                </c:pt>
                <c:pt idx="122">
                  <c:v>168.16404344150669</c:v>
                </c:pt>
                <c:pt idx="123">
                  <c:v>164.86487044424277</c:v>
                </c:pt>
                <c:pt idx="124">
                  <c:v>164.20778730193325</c:v>
                </c:pt>
                <c:pt idx="125">
                  <c:v>164.20778730193325</c:v>
                </c:pt>
                <c:pt idx="126">
                  <c:v>160.82747716294298</c:v>
                </c:pt>
                <c:pt idx="127">
                  <c:v>160.35676954402936</c:v>
                </c:pt>
                <c:pt idx="128">
                  <c:v>160.35676954402936</c:v>
                </c:pt>
                <c:pt idx="129">
                  <c:v>159.86543352018577</c:v>
                </c:pt>
                <c:pt idx="130">
                  <c:v>159.86543352018577</c:v>
                </c:pt>
                <c:pt idx="131">
                  <c:v>156.39129398594071</c:v>
                </c:pt>
                <c:pt idx="132">
                  <c:v>155.86560899248087</c:v>
                </c:pt>
                <c:pt idx="133">
                  <c:v>155.86560899248087</c:v>
                </c:pt>
                <c:pt idx="134">
                  <c:v>155.35511949915565</c:v>
                </c:pt>
                <c:pt idx="135">
                  <c:v>155.35511949915565</c:v>
                </c:pt>
                <c:pt idx="136">
                  <c:v>151.77777556215841</c:v>
                </c:pt>
                <c:pt idx="137">
                  <c:v>148.11405454782786</c:v>
                </c:pt>
                <c:pt idx="138">
                  <c:v>144.35737997967726</c:v>
                </c:pt>
                <c:pt idx="139">
                  <c:v>140.50029592352084</c:v>
                </c:pt>
                <c:pt idx="140">
                  <c:v>136.53429296186701</c:v>
                </c:pt>
                <c:pt idx="141">
                  <c:v>132.44958721942822</c:v>
                </c:pt>
                <c:pt idx="142">
                  <c:v>128.23483596354356</c:v>
                </c:pt>
                <c:pt idx="143">
                  <c:v>124.63191617959232</c:v>
                </c:pt>
                <c:pt idx="144">
                  <c:v>124.63191617959232</c:v>
                </c:pt>
                <c:pt idx="145">
                  <c:v>124.1469897927329</c:v>
                </c:pt>
                <c:pt idx="146">
                  <c:v>124.1469897927329</c:v>
                </c:pt>
                <c:pt idx="147">
                  <c:v>119.64010646349712</c:v>
                </c:pt>
                <c:pt idx="148">
                  <c:v>116.1906312341788</c:v>
                </c:pt>
                <c:pt idx="149">
                  <c:v>116.1906312341788</c:v>
                </c:pt>
                <c:pt idx="150">
                  <c:v>113.23970824139793</c:v>
                </c:pt>
                <c:pt idx="151">
                  <c:v>113.23970824139793</c:v>
                </c:pt>
                <c:pt idx="152">
                  <c:v>112.01933662808813</c:v>
                </c:pt>
                <c:pt idx="153">
                  <c:v>112.01933662808813</c:v>
                </c:pt>
                <c:pt idx="154">
                  <c:v>109.50771648882522</c:v>
                </c:pt>
                <c:pt idx="155">
                  <c:v>109.50771648882522</c:v>
                </c:pt>
                <c:pt idx="156">
                  <c:v>109.50771648882522</c:v>
                </c:pt>
                <c:pt idx="157">
                  <c:v>372.28795917487986</c:v>
                </c:pt>
                <c:pt idx="158">
                  <c:v>372.28795917487986</c:v>
                </c:pt>
                <c:pt idx="159">
                  <c:v>371.76108087129967</c:v>
                </c:pt>
                <c:pt idx="160">
                  <c:v>371.76108087129967</c:v>
                </c:pt>
                <c:pt idx="161">
                  <c:v>370.28040894786346</c:v>
                </c:pt>
                <c:pt idx="162">
                  <c:v>368.84562720275943</c:v>
                </c:pt>
                <c:pt idx="163">
                  <c:v>368.84562720275943</c:v>
                </c:pt>
                <c:pt idx="164">
                  <c:v>367.3532042960793</c:v>
                </c:pt>
                <c:pt idx="165">
                  <c:v>365.85469343251151</c:v>
                </c:pt>
                <c:pt idx="166">
                  <c:v>364.35001949580982</c:v>
                </c:pt>
                <c:pt idx="167">
                  <c:v>362.83910581220016</c:v>
                </c:pt>
                <c:pt idx="168">
                  <c:v>361.321874104789</c:v>
                </c:pt>
                <c:pt idx="169">
                  <c:v>359.79824444624103</c:v>
                </c:pt>
                <c:pt idx="170">
                  <c:v>358.26813520964578</c:v>
                </c:pt>
                <c:pt idx="171">
                  <c:v>356.73146301748744</c:v>
                </c:pt>
                <c:pt idx="172">
                  <c:v>355.18814268862775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046-495A-8123-F780D768062B}"/>
            </c:ext>
          </c:extLst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Sheet1!$AR$5:$AR$177</c:f>
              <c:numCache>
                <c:formatCode>0.00</c:formatCode>
                <c:ptCount val="173"/>
                <c:pt idx="0">
                  <c:v>345.85141512021289</c:v>
                </c:pt>
                <c:pt idx="1">
                  <c:v>345.85141512021289</c:v>
                </c:pt>
                <c:pt idx="2">
                  <c:v>344.25932280862605</c:v>
                </c:pt>
                <c:pt idx="3">
                  <c:v>342.65983327587986</c:v>
                </c:pt>
                <c:pt idx="4">
                  <c:v>341.05284244623118</c:v>
                </c:pt>
                <c:pt idx="5">
                  <c:v>340.87206538033269</c:v>
                </c:pt>
                <c:pt idx="6">
                  <c:v>340.87206538033269</c:v>
                </c:pt>
                <c:pt idx="7">
                  <c:v>339.25660635668362</c:v>
                </c:pt>
                <c:pt idx="8">
                  <c:v>337.63341800931642</c:v>
                </c:pt>
                <c:pt idx="9">
                  <c:v>336.00238831986564</c:v>
                </c:pt>
                <c:pt idx="10">
                  <c:v>334.36340253779838</c:v>
                </c:pt>
                <c:pt idx="11">
                  <c:v>333.42953001294563</c:v>
                </c:pt>
                <c:pt idx="12">
                  <c:v>333.42953001294563</c:v>
                </c:pt>
                <c:pt idx="13">
                  <c:v>333.20538045573909</c:v>
                </c:pt>
                <c:pt idx="14">
                  <c:v>333.20538045573909</c:v>
                </c:pt>
                <c:pt idx="15">
                  <c:v>331.55256832763916</c:v>
                </c:pt>
                <c:pt idx="16">
                  <c:v>329.89147543495852</c:v>
                </c:pt>
                <c:pt idx="17">
                  <c:v>328.22197605378869</c:v>
                </c:pt>
                <c:pt idx="18">
                  <c:v>326.79552334243175</c:v>
                </c:pt>
                <c:pt idx="19">
                  <c:v>326.79552334243175</c:v>
                </c:pt>
                <c:pt idx="20">
                  <c:v>326.33189676256575</c:v>
                </c:pt>
                <c:pt idx="21">
                  <c:v>326.33189676256575</c:v>
                </c:pt>
                <c:pt idx="22">
                  <c:v>324.6440925762455</c:v>
                </c:pt>
                <c:pt idx="23">
                  <c:v>322.94746762384415</c:v>
                </c:pt>
                <c:pt idx="24">
                  <c:v>321.24188214592107</c:v>
                </c:pt>
                <c:pt idx="25">
                  <c:v>319.5271926529162</c:v>
                </c:pt>
                <c:pt idx="26">
                  <c:v>318.65500983454479</c:v>
                </c:pt>
                <c:pt idx="27">
                  <c:v>318.65500983454479</c:v>
                </c:pt>
                <c:pt idx="28">
                  <c:v>316.92632470757906</c:v>
                </c:pt>
                <c:pt idx="29">
                  <c:v>315.18815855398793</c:v>
                </c:pt>
                <c:pt idx="30">
                  <c:v>313.44035364428402</c:v>
                </c:pt>
                <c:pt idx="31">
                  <c:v>311.68274782646188</c:v>
                </c:pt>
                <c:pt idx="32">
                  <c:v>309.91517435042419</c:v>
                </c:pt>
                <c:pt idx="33">
                  <c:v>308.13746168334325</c:v>
                </c:pt>
                <c:pt idx="34">
                  <c:v>306.34943331537897</c:v>
                </c:pt>
                <c:pt idx="35">
                  <c:v>305.73552795292505</c:v>
                </c:pt>
                <c:pt idx="36">
                  <c:v>305.73552795292505</c:v>
                </c:pt>
                <c:pt idx="37">
                  <c:v>303.93336942931063</c:v>
                </c:pt>
                <c:pt idx="38">
                  <c:v>302.12046116185809</c:v>
                </c:pt>
                <c:pt idx="39">
                  <c:v>300.2966084601253</c:v>
                </c:pt>
                <c:pt idx="40">
                  <c:v>298.46161068494854</c:v>
                </c:pt>
                <c:pt idx="41">
                  <c:v>296.61526099082261</c:v>
                </c:pt>
                <c:pt idx="42">
                  <c:v>294.75734605375624</c:v>
                </c:pt>
                <c:pt idx="43">
                  <c:v>292.88764578359019</c:v>
                </c:pt>
                <c:pt idx="44">
                  <c:v>291.00593301967882</c:v>
                </c:pt>
                <c:pt idx="45">
                  <c:v>289.11197320874447</c:v>
                </c:pt>
                <c:pt idx="46">
                  <c:v>287.97152597549257</c:v>
                </c:pt>
                <c:pt idx="47">
                  <c:v>287.97152597549257</c:v>
                </c:pt>
                <c:pt idx="48">
                  <c:v>286.05747634462165</c:v>
                </c:pt>
                <c:pt idx="49">
                  <c:v>284.13053298203232</c:v>
                </c:pt>
                <c:pt idx="50">
                  <c:v>282.19043175248476</c:v>
                </c:pt>
                <c:pt idx="51">
                  <c:v>280.23689937739061</c:v>
                </c:pt>
                <c:pt idx="52">
                  <c:v>279.20070755758076</c:v>
                </c:pt>
                <c:pt idx="53">
                  <c:v>279.20070755758076</c:v>
                </c:pt>
                <c:pt idx="54">
                  <c:v>277.22610825940211</c:v>
                </c:pt>
                <c:pt idx="55">
                  <c:v>275.23734321609368</c:v>
                </c:pt>
                <c:pt idx="56">
                  <c:v>273.2341031069397</c:v>
                </c:pt>
                <c:pt idx="57">
                  <c:v>271.2160671874986</c:v>
                </c:pt>
                <c:pt idx="58">
                  <c:v>269.18290269007383</c:v>
                </c:pt>
                <c:pt idx="59">
                  <c:v>267.134264183114</c:v>
                </c:pt>
                <c:pt idx="60">
                  <c:v>265.06979288605055</c:v>
                </c:pt>
                <c:pt idx="61">
                  <c:v>262.9891159357241</c:v>
                </c:pt>
                <c:pt idx="62">
                  <c:v>260.89184560015235</c:v>
                </c:pt>
                <c:pt idx="63">
                  <c:v>258.77757843494425</c:v>
                </c:pt>
                <c:pt idx="64">
                  <c:v>256.64589437716262</c:v>
                </c:pt>
                <c:pt idx="65">
                  <c:v>254.49635577087096</c:v>
                </c:pt>
                <c:pt idx="66">
                  <c:v>252.32850631796188</c:v>
                </c:pt>
                <c:pt idx="67">
                  <c:v>251.65923003270458</c:v>
                </c:pt>
                <c:pt idx="68">
                  <c:v>251.65923003270458</c:v>
                </c:pt>
                <c:pt idx="69">
                  <c:v>249.46672736189433</c:v>
                </c:pt>
                <c:pt idx="70">
                  <c:v>247.2547836961981</c:v>
                </c:pt>
                <c:pt idx="71">
                  <c:v>245.02287252551284</c:v>
                </c:pt>
                <c:pt idx="72">
                  <c:v>242.77044313641994</c:v>
                </c:pt>
                <c:pt idx="73">
                  <c:v>240.49691902528338</c:v>
                </c:pt>
                <c:pt idx="74">
                  <c:v>240.15449153545663</c:v>
                </c:pt>
                <c:pt idx="75">
                  <c:v>240.15449153545663</c:v>
                </c:pt>
                <c:pt idx="76">
                  <c:v>237.85596440840769</c:v>
                </c:pt>
                <c:pt idx="77">
                  <c:v>235.53500759898452</c:v>
                </c:pt>
                <c:pt idx="78">
                  <c:v>233.19095137816495</c:v>
                </c:pt>
                <c:pt idx="79">
                  <c:v>230.82309200912653</c:v>
                </c:pt>
                <c:pt idx="80">
                  <c:v>228.43068927938228</c:v>
                </c:pt>
                <c:pt idx="81">
                  <c:v>226.01296379777352</c:v>
                </c:pt>
                <c:pt idx="82">
                  <c:v>223.56909402834211</c:v>
                </c:pt>
                <c:pt idx="83">
                  <c:v>221.09821302908279</c:v>
                </c:pt>
                <c:pt idx="84">
                  <c:v>220.30965777435557</c:v>
                </c:pt>
                <c:pt idx="85">
                  <c:v>220.30965777435557</c:v>
                </c:pt>
                <c:pt idx="86">
                  <c:v>217.80180281313943</c:v>
                </c:pt>
                <c:pt idx="87">
                  <c:v>215.26473308150983</c:v>
                </c:pt>
                <c:pt idx="88">
                  <c:v>214.04190452491696</c:v>
                </c:pt>
                <c:pt idx="89">
                  <c:v>214.04190452491696</c:v>
                </c:pt>
                <c:pt idx="90">
                  <c:v>211.45972877277049</c:v>
                </c:pt>
                <c:pt idx="91">
                  <c:v>208.84562933576956</c:v>
                </c:pt>
                <c:pt idx="92">
                  <c:v>207.0746604600709</c:v>
                </c:pt>
                <c:pt idx="93">
                  <c:v>207.0746604600709</c:v>
                </c:pt>
                <c:pt idx="94">
                  <c:v>206.69759738481156</c:v>
                </c:pt>
                <c:pt idx="95">
                  <c:v>206.69759738481156</c:v>
                </c:pt>
                <c:pt idx="96">
                  <c:v>204.02249083043188</c:v>
                </c:pt>
                <c:pt idx="97">
                  <c:v>201.3118396037691</c:v>
                </c:pt>
                <c:pt idx="98">
                  <c:v>198.56418802154042</c:v>
                </c:pt>
                <c:pt idx="99">
                  <c:v>198.37319648746313</c:v>
                </c:pt>
                <c:pt idx="100">
                  <c:v>198.37319648746313</c:v>
                </c:pt>
                <c:pt idx="101">
                  <c:v>198.02395401731999</c:v>
                </c:pt>
                <c:pt idx="102">
                  <c:v>198.02395401731999</c:v>
                </c:pt>
                <c:pt idx="103">
                  <c:v>195.23003448407641</c:v>
                </c:pt>
                <c:pt idx="104">
                  <c:v>192.39554663415072</c:v>
                </c:pt>
                <c:pt idx="105">
                  <c:v>190.92397313237976</c:v>
                </c:pt>
                <c:pt idx="106">
                  <c:v>190.92397313237976</c:v>
                </c:pt>
                <c:pt idx="107">
                  <c:v>188.02458221374584</c:v>
                </c:pt>
                <c:pt idx="108">
                  <c:v>185.0797760876473</c:v>
                </c:pt>
                <c:pt idx="109">
                  <c:v>182.08735133625746</c:v>
                </c:pt>
                <c:pt idx="110">
                  <c:v>179.2938916434513</c:v>
                </c:pt>
                <c:pt idx="111">
                  <c:v>179.2938916434513</c:v>
                </c:pt>
                <c:pt idx="112">
                  <c:v>176.20323374062593</c:v>
                </c:pt>
                <c:pt idx="113">
                  <c:v>173.05738811346268</c:v>
                </c:pt>
                <c:pt idx="114">
                  <c:v>169.85328840105998</c:v>
                </c:pt>
                <c:pt idx="115">
                  <c:v>168.30344660955004</c:v>
                </c:pt>
                <c:pt idx="116">
                  <c:v>168.30344660955004</c:v>
                </c:pt>
                <c:pt idx="117">
                  <c:v>165.00706088120489</c:v>
                </c:pt>
                <c:pt idx="118">
                  <c:v>161.64346612422557</c:v>
                </c:pt>
                <c:pt idx="119">
                  <c:v>158.20837569690696</c:v>
                </c:pt>
                <c:pt idx="120">
                  <c:v>154.69702692894151</c:v>
                </c:pt>
                <c:pt idx="121">
                  <c:v>151.1041036525933</c:v>
                </c:pt>
                <c:pt idx="122">
                  <c:v>147.42364172904445</c:v>
                </c:pt>
                <c:pt idx="123">
                  <c:v>143.64891277226451</c:v>
                </c:pt>
                <c:pt idx="124">
                  <c:v>142.89430375159696</c:v>
                </c:pt>
                <c:pt idx="125">
                  <c:v>142.89430375159696</c:v>
                </c:pt>
                <c:pt idx="126">
                  <c:v>138.9966260189565</c:v>
                </c:pt>
                <c:pt idx="127">
                  <c:v>138.45171783930186</c:v>
                </c:pt>
                <c:pt idx="128">
                  <c:v>138.45171783930186</c:v>
                </c:pt>
                <c:pt idx="129">
                  <c:v>137.88234647210518</c:v>
                </c:pt>
                <c:pt idx="130">
                  <c:v>137.88234647210518</c:v>
                </c:pt>
                <c:pt idx="131">
                  <c:v>133.83878910335994</c:v>
                </c:pt>
                <c:pt idx="132">
                  <c:v>133.22414458593332</c:v>
                </c:pt>
                <c:pt idx="133">
                  <c:v>133.22414458593332</c:v>
                </c:pt>
                <c:pt idx="134">
                  <c:v>132.62653500960383</c:v>
                </c:pt>
                <c:pt idx="135">
                  <c:v>132.62653500960383</c:v>
                </c:pt>
                <c:pt idx="136">
                  <c:v>128.41759142988809</c:v>
                </c:pt>
                <c:pt idx="137">
                  <c:v>124.06594129193421</c:v>
                </c:pt>
                <c:pt idx="138">
                  <c:v>119.55600272948935</c:v>
                </c:pt>
                <c:pt idx="139">
                  <c:v>114.86913331549805</c:v>
                </c:pt>
                <c:pt idx="140">
                  <c:v>109.98271586323763</c:v>
                </c:pt>
                <c:pt idx="141">
                  <c:v>104.86885995687024</c:v>
                </c:pt>
                <c:pt idx="142">
                  <c:v>99.492501167945619</c:v>
                </c:pt>
                <c:pt idx="143">
                  <c:v>94.803476543076528</c:v>
                </c:pt>
                <c:pt idx="144">
                  <c:v>94.803476543076528</c:v>
                </c:pt>
                <c:pt idx="145">
                  <c:v>94.165066286036563</c:v>
                </c:pt>
                <c:pt idx="146">
                  <c:v>94.165066286036563</c:v>
                </c:pt>
                <c:pt idx="147">
                  <c:v>88.138185303837858</c:v>
                </c:pt>
                <c:pt idx="148">
                  <c:v>83.395727832147728</c:v>
                </c:pt>
                <c:pt idx="149">
                  <c:v>83.395727832147728</c:v>
                </c:pt>
                <c:pt idx="150">
                  <c:v>79.232671018044442</c:v>
                </c:pt>
                <c:pt idx="151">
                  <c:v>79.232671018044442</c:v>
                </c:pt>
                <c:pt idx="152">
                  <c:v>77.478489999829364</c:v>
                </c:pt>
                <c:pt idx="153">
                  <c:v>77.478489999829364</c:v>
                </c:pt>
                <c:pt idx="154">
                  <c:v>73.800573200034563</c:v>
                </c:pt>
                <c:pt idx="155">
                  <c:v>73.800573200034563</c:v>
                </c:pt>
                <c:pt idx="156">
                  <c:v>65.937884441750626</c:v>
                </c:pt>
                <c:pt idx="157">
                  <c:v>61.985269707033289</c:v>
                </c:pt>
                <c:pt idx="158">
                  <c:v>61.985269707033289</c:v>
                </c:pt>
                <c:pt idx="159">
                  <c:v>58.737980597341434</c:v>
                </c:pt>
                <c:pt idx="160">
                  <c:v>58.737980597341434</c:v>
                </c:pt>
                <c:pt idx="161">
                  <c:v>58.737980597341434</c:v>
                </c:pt>
                <c:pt idx="162">
                  <c:v>359.86342039814741</c:v>
                </c:pt>
                <c:pt idx="163">
                  <c:v>359.86342039814741</c:v>
                </c:pt>
                <c:pt idx="164">
                  <c:v>358.3335894674874</c:v>
                </c:pt>
                <c:pt idx="165">
                  <c:v>356.79719917714294</c:v>
                </c:pt>
                <c:pt idx="166">
                  <c:v>355.25416442408357</c:v>
                </c:pt>
                <c:pt idx="167">
                  <c:v>353.70439824895283</c:v>
                </c:pt>
                <c:pt idx="168">
                  <c:v>352.14781177888045</c:v>
                </c:pt>
                <c:pt idx="169">
                  <c:v>350.58431416800983</c:v>
                </c:pt>
                <c:pt idx="170">
                  <c:v>349.01381253562704</c:v>
                </c:pt>
                <c:pt idx="171">
                  <c:v>347.43621190177316</c:v>
                </c:pt>
                <c:pt idx="172">
                  <c:v>345.85141512021289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046-495A-8123-F780D768062B}"/>
            </c:ext>
          </c:extLst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Sheet1!$AS$5:$AS$177</c:f>
              <c:numCache>
                <c:formatCode>0.00</c:formatCode>
                <c:ptCount val="173"/>
                <c:pt idx="0">
                  <c:v>346.63992352551668</c:v>
                </c:pt>
                <c:pt idx="1">
                  <c:v>346.63992352551668</c:v>
                </c:pt>
                <c:pt idx="2">
                  <c:v>345.05146946763762</c:v>
                </c:pt>
                <c:pt idx="3">
                  <c:v>343.45566901970921</c:v>
                </c:pt>
                <c:pt idx="4">
                  <c:v>341.85241930075034</c:v>
                </c:pt>
                <c:pt idx="5">
                  <c:v>341.67206528742736</c:v>
                </c:pt>
                <c:pt idx="6">
                  <c:v>341.67206528742736</c:v>
                </c:pt>
                <c:pt idx="7">
                  <c:v>340.06040668942336</c:v>
                </c:pt>
                <c:pt idx="8">
                  <c:v>338.44107344968637</c:v>
                </c:pt>
                <c:pt idx="9">
                  <c:v>336.813954873868</c:v>
                </c:pt>
                <c:pt idx="10">
                  <c:v>335.17893758077338</c:v>
                </c:pt>
                <c:pt idx="11">
                  <c:v>334.24734363308852</c:v>
                </c:pt>
                <c:pt idx="12">
                  <c:v>334.24734363308852</c:v>
                </c:pt>
                <c:pt idx="13">
                  <c:v>334.023742877323</c:v>
                </c:pt>
                <c:pt idx="14">
                  <c:v>334.023742877323</c:v>
                </c:pt>
                <c:pt idx="15">
                  <c:v>332.37500027194585</c:v>
                </c:pt>
                <c:pt idx="16">
                  <c:v>330.718038222556</c:v>
                </c:pt>
                <c:pt idx="17">
                  <c:v>329.05273256087088</c:v>
                </c:pt>
                <c:pt idx="18">
                  <c:v>327.62989686195613</c:v>
                </c:pt>
                <c:pt idx="19">
                  <c:v>327.62989686195613</c:v>
                </c:pt>
                <c:pt idx="20">
                  <c:v>327.16745266877632</c:v>
                </c:pt>
                <c:pt idx="21">
                  <c:v>327.16745266877632</c:v>
                </c:pt>
                <c:pt idx="22">
                  <c:v>325.48398130441996</c:v>
                </c:pt>
                <c:pt idx="23">
                  <c:v>323.7917572851045</c:v>
                </c:pt>
                <c:pt idx="24">
                  <c:v>322.0906426547906</c:v>
                </c:pt>
                <c:pt idx="25">
                  <c:v>320.3804957948845</c:v>
                </c:pt>
                <c:pt idx="26">
                  <c:v>319.5106422856303</c:v>
                </c:pt>
                <c:pt idx="27">
                  <c:v>319.5106422856303</c:v>
                </c:pt>
                <c:pt idx="28">
                  <c:v>317.78661163393275</c:v>
                </c:pt>
                <c:pt idx="29">
                  <c:v>316.05317675001464</c:v>
                </c:pt>
                <c:pt idx="30">
                  <c:v>314.31018203961514</c:v>
                </c:pt>
                <c:pt idx="31">
                  <c:v>312.55746757000702</c:v>
                </c:pt>
                <c:pt idx="32">
                  <c:v>310.79486889872555</c:v>
                </c:pt>
                <c:pt idx="33">
                  <c:v>309.02221689350426</c:v>
                </c:pt>
                <c:pt idx="34">
                  <c:v>307.23933754286082</c:v>
                </c:pt>
                <c:pt idx="35">
                  <c:v>306.62721388320375</c:v>
                </c:pt>
                <c:pt idx="36">
                  <c:v>306.62721388320375</c:v>
                </c:pt>
                <c:pt idx="37">
                  <c:v>304.83032705716141</c:v>
                </c:pt>
                <c:pt idx="38">
                  <c:v>303.02278510662529</c:v>
                </c:pt>
                <c:pt idx="39">
                  <c:v>301.20439620592526</c:v>
                </c:pt>
                <c:pt idx="40">
                  <c:v>299.37496270359014</c:v>
                </c:pt>
                <c:pt idx="41">
                  <c:v>297.53428087159296</c:v>
                </c:pt>
                <c:pt idx="42">
                  <c:v>295.68214064054655</c:v>
                </c:pt>
                <c:pt idx="43">
                  <c:v>293.8183253198751</c:v>
                </c:pt>
                <c:pt idx="44">
                  <c:v>291.94261130190631</c:v>
                </c:pt>
                <c:pt idx="45">
                  <c:v>290.0547677487408</c:v>
                </c:pt>
                <c:pt idx="46">
                  <c:v>288.91804203575794</c:v>
                </c:pt>
                <c:pt idx="47">
                  <c:v>288.91804203575794</c:v>
                </c:pt>
                <c:pt idx="48">
                  <c:v>287.01030471705366</c:v>
                </c:pt>
                <c:pt idx="49">
                  <c:v>285.08980166567864</c:v>
                </c:pt>
                <c:pt idx="50">
                  <c:v>283.15627313159774</c:v>
                </c:pt>
                <c:pt idx="51">
                  <c:v>281.2094504346822</c:v>
                </c:pt>
                <c:pt idx="52">
                  <c:v>280.17685547128264</c:v>
                </c:pt>
                <c:pt idx="53">
                  <c:v>280.17685547128264</c:v>
                </c:pt>
                <c:pt idx="54">
                  <c:v>278.20918450291322</c:v>
                </c:pt>
                <c:pt idx="55">
                  <c:v>276.22749743965755</c:v>
                </c:pt>
                <c:pt idx="56">
                  <c:v>274.23149042693115</c:v>
                </c:pt>
                <c:pt idx="57">
                  <c:v>272.22084847009057</c:v>
                </c:pt>
                <c:pt idx="58">
                  <c:v>270.19524485411659</c:v>
                </c:pt>
                <c:pt idx="59">
                  <c:v>268.15434052384092</c:v>
                </c:pt>
                <c:pt idx="60">
                  <c:v>266.09778342138821</c:v>
                </c:pt>
                <c:pt idx="61">
                  <c:v>264.02520777716666</c:v>
                </c:pt>
                <c:pt idx="62">
                  <c:v>261.93623335036341</c:v>
                </c:pt>
                <c:pt idx="63">
                  <c:v>259.83046461447901</c:v>
                </c:pt>
                <c:pt idx="64">
                  <c:v>257.7074898829602</c:v>
                </c:pt>
                <c:pt idx="65">
                  <c:v>255.56688036945641</c:v>
                </c:pt>
                <c:pt idx="66">
                  <c:v>253.40818917662477</c:v>
                </c:pt>
                <c:pt idx="67">
                  <c:v>252.74177197641083</c:v>
                </c:pt>
                <c:pt idx="68">
                  <c:v>252.74177197641083</c:v>
                </c:pt>
                <c:pt idx="69">
                  <c:v>250.55874221782014</c:v>
                </c:pt>
                <c:pt idx="70">
                  <c:v>248.35652458064405</c:v>
                </c:pt>
                <c:pt idx="71">
                  <c:v>246.13460403156654</c:v>
                </c:pt>
                <c:pt idx="72">
                  <c:v>243.89244207596113</c:v>
                </c:pt>
                <c:pt idx="73">
                  <c:v>241.62947523382996</c:v>
                </c:pt>
                <c:pt idx="74">
                  <c:v>241.28865502914979</c:v>
                </c:pt>
                <c:pt idx="75">
                  <c:v>241.28865502914979</c:v>
                </c:pt>
                <c:pt idx="76">
                  <c:v>239.00103565837546</c:v>
                </c:pt>
                <c:pt idx="77">
                  <c:v>236.69130749940112</c:v>
                </c:pt>
                <c:pt idx="78">
                  <c:v>234.35881687228252</c:v>
                </c:pt>
                <c:pt idx="79">
                  <c:v>232.00287723598612</c:v>
                </c:pt>
                <c:pt idx="80">
                  <c:v>229.62276682806529</c:v>
                </c:pt>
                <c:pt idx="81">
                  <c:v>227.21772608178273</c:v>
                </c:pt>
                <c:pt idx="82">
                  <c:v>224.78695479448101</c:v>
                </c:pt>
                <c:pt idx="83">
                  <c:v>222.32960901727878</c:v>
                </c:pt>
                <c:pt idx="84">
                  <c:v>221.5454367613471</c:v>
                </c:pt>
                <c:pt idx="85">
                  <c:v>221.5454367613471</c:v>
                </c:pt>
                <c:pt idx="86">
                  <c:v>219.05173030536884</c:v>
                </c:pt>
                <c:pt idx="87">
                  <c:v>216.52930644551569</c:v>
                </c:pt>
                <c:pt idx="88">
                  <c:v>215.31365988663151</c:v>
                </c:pt>
                <c:pt idx="89">
                  <c:v>215.31365988663151</c:v>
                </c:pt>
                <c:pt idx="90">
                  <c:v>212.74692038611516</c:v>
                </c:pt>
                <c:pt idx="91">
                  <c:v>210.14883329149373</c:v>
                </c:pt>
                <c:pt idx="92">
                  <c:v>208.38893983552973</c:v>
                </c:pt>
                <c:pt idx="93">
                  <c:v>208.38893983552973</c:v>
                </c:pt>
                <c:pt idx="94">
                  <c:v>208.01425914051188</c:v>
                </c:pt>
                <c:pt idx="95">
                  <c:v>208.01425914051188</c:v>
                </c:pt>
                <c:pt idx="96">
                  <c:v>205.356305006143</c:v>
                </c:pt>
                <c:pt idx="97">
                  <c:v>202.66349450696845</c:v>
                </c:pt>
                <c:pt idx="98">
                  <c:v>199.93441926235718</c:v>
                </c:pt>
                <c:pt idx="99">
                  <c:v>199.74473791761329</c:v>
                </c:pt>
                <c:pt idx="100">
                  <c:v>199.74473791761329</c:v>
                </c:pt>
                <c:pt idx="101">
                  <c:v>199.3978976964803</c:v>
                </c:pt>
                <c:pt idx="102">
                  <c:v>199.3978976964803</c:v>
                </c:pt>
                <c:pt idx="103">
                  <c:v>196.62350217045778</c:v>
                </c:pt>
                <c:pt idx="104">
                  <c:v>193.80939504001353</c:v>
                </c:pt>
                <c:pt idx="105">
                  <c:v>192.34863856491427</c:v>
                </c:pt>
                <c:pt idx="106">
                  <c:v>192.34863856491427</c:v>
                </c:pt>
                <c:pt idx="107">
                  <c:v>189.47104991997068</c:v>
                </c:pt>
                <c:pt idx="108">
                  <c:v>186.5490786838038</c:v>
                </c:pt>
                <c:pt idx="109">
                  <c:v>183.58060561447121</c:v>
                </c:pt>
                <c:pt idx="110">
                  <c:v>180.81021769185509</c:v>
                </c:pt>
                <c:pt idx="111">
                  <c:v>180.81021769185509</c:v>
                </c:pt>
                <c:pt idx="112">
                  <c:v>177.74592772206069</c:v>
                </c:pt>
                <c:pt idx="113">
                  <c:v>174.62787527132093</c:v>
                </c:pt>
                <c:pt idx="114">
                  <c:v>171.45312718575892</c:v>
                </c:pt>
                <c:pt idx="115">
                  <c:v>169.91787834650015</c:v>
                </c:pt>
                <c:pt idx="116">
                  <c:v>169.91787834650015</c:v>
                </c:pt>
                <c:pt idx="117">
                  <c:v>166.65342895295021</c:v>
                </c:pt>
                <c:pt idx="118">
                  <c:v>163.32374408449013</c:v>
                </c:pt>
                <c:pt idx="119">
                  <c:v>159.92474912212938</c:v>
                </c:pt>
                <c:pt idx="120">
                  <c:v>156.45192674357202</c:v>
                </c:pt>
                <c:pt idx="121">
                  <c:v>152.90024650659012</c:v>
                </c:pt>
                <c:pt idx="122">
                  <c:v>149.26407934186986</c:v>
                </c:pt>
                <c:pt idx="123">
                  <c:v>145.53709280377981</c:v>
                </c:pt>
                <c:pt idx="124">
                  <c:v>144.79232467840282</c:v>
                </c:pt>
                <c:pt idx="125">
                  <c:v>144.79232467840282</c:v>
                </c:pt>
                <c:pt idx="126">
                  <c:v>140.9471435885666</c:v>
                </c:pt>
                <c:pt idx="127">
                  <c:v>140.40980526222523</c:v>
                </c:pt>
                <c:pt idx="128">
                  <c:v>140.40980526222523</c:v>
                </c:pt>
                <c:pt idx="129">
                  <c:v>139.84840617531546</c:v>
                </c:pt>
                <c:pt idx="130">
                  <c:v>139.84840617531546</c:v>
                </c:pt>
                <c:pt idx="131">
                  <c:v>135.86337515966551</c:v>
                </c:pt>
                <c:pt idx="132">
                  <c:v>135.25793116034274</c:v>
                </c:pt>
                <c:pt idx="133">
                  <c:v>135.25793116034274</c:v>
                </c:pt>
                <c:pt idx="134">
                  <c:v>134.66934703107466</c:v>
                </c:pt>
                <c:pt idx="135">
                  <c:v>134.66934703107466</c:v>
                </c:pt>
                <c:pt idx="136">
                  <c:v>130.52629248460255</c:v>
                </c:pt>
                <c:pt idx="137">
                  <c:v>126.2473486049351</c:v>
                </c:pt>
                <c:pt idx="138">
                  <c:v>121.8181966283199</c:v>
                </c:pt>
                <c:pt idx="139">
                  <c:v>117.22181123739732</c:v>
                </c:pt>
                <c:pt idx="140">
                  <c:v>112.43768509612784</c:v>
                </c:pt>
                <c:pt idx="141">
                  <c:v>107.44074194539057</c:v>
                </c:pt>
                <c:pt idx="142">
                  <c:v>102.19977020412524</c:v>
                </c:pt>
                <c:pt idx="143">
                  <c:v>97.640843942358501</c:v>
                </c:pt>
                <c:pt idx="144">
                  <c:v>97.640843942358501</c:v>
                </c:pt>
                <c:pt idx="145">
                  <c:v>97.021105692400795</c:v>
                </c:pt>
                <c:pt idx="146">
                  <c:v>97.021105692400795</c:v>
                </c:pt>
                <c:pt idx="147">
                  <c:v>91.183194448187677</c:v>
                </c:pt>
                <c:pt idx="148">
                  <c:v>86.607636278656187</c:v>
                </c:pt>
                <c:pt idx="149">
                  <c:v>86.607636278656187</c:v>
                </c:pt>
                <c:pt idx="150">
                  <c:v>82.606606259887002</c:v>
                </c:pt>
                <c:pt idx="151">
                  <c:v>82.606606259887002</c:v>
                </c:pt>
                <c:pt idx="152">
                  <c:v>80.92559331741721</c:v>
                </c:pt>
                <c:pt idx="153">
                  <c:v>80.92559331741721</c:v>
                </c:pt>
                <c:pt idx="154">
                  <c:v>77.411626037540387</c:v>
                </c:pt>
                <c:pt idx="155">
                  <c:v>77.411626037540387</c:v>
                </c:pt>
                <c:pt idx="156">
                  <c:v>69.955985060436404</c:v>
                </c:pt>
                <c:pt idx="157">
                  <c:v>66.243557435995243</c:v>
                </c:pt>
                <c:pt idx="158">
                  <c:v>66.243557435995243</c:v>
                </c:pt>
                <c:pt idx="159">
                  <c:v>63.21539057678914</c:v>
                </c:pt>
                <c:pt idx="160">
                  <c:v>63.21539057678914</c:v>
                </c:pt>
                <c:pt idx="161">
                  <c:v>53.828111668309532</c:v>
                </c:pt>
                <c:pt idx="162">
                  <c:v>42.860017052913086</c:v>
                </c:pt>
                <c:pt idx="163">
                  <c:v>42.860017052913086</c:v>
                </c:pt>
                <c:pt idx="164">
                  <c:v>42.860017052913086</c:v>
                </c:pt>
                <c:pt idx="165">
                  <c:v>42.860017052913086</c:v>
                </c:pt>
                <c:pt idx="166">
                  <c:v>42.860017052913086</c:v>
                </c:pt>
                <c:pt idx="167">
                  <c:v>42.860017052913086</c:v>
                </c:pt>
                <c:pt idx="168">
                  <c:v>42.860017052913086</c:v>
                </c:pt>
                <c:pt idx="169">
                  <c:v>42.860017052913086</c:v>
                </c:pt>
                <c:pt idx="170">
                  <c:v>42.860017052913086</c:v>
                </c:pt>
                <c:pt idx="171">
                  <c:v>42.860017052913086</c:v>
                </c:pt>
                <c:pt idx="172">
                  <c:v>42.860017052913086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046-495A-8123-F780D7680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80655"/>
        <c:axId val="1448298447"/>
      </c:scatterChart>
      <c:valAx>
        <c:axId val="210218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98447"/>
        <c:crosses val="autoZero"/>
        <c:crossBetween val="midCat"/>
      </c:valAx>
      <c:valAx>
        <c:axId val="14482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8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13886</xdr:colOff>
      <xdr:row>188</xdr:row>
      <xdr:rowOff>146445</xdr:rowOff>
    </xdr:from>
    <xdr:to>
      <xdr:col>12</xdr:col>
      <xdr:colOff>0</xdr:colOff>
      <xdr:row>228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0133CF-4D4B-88B2-16F6-BBBAA468D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230</xdr:row>
      <xdr:rowOff>103186</xdr:rowOff>
    </xdr:from>
    <xdr:to>
      <xdr:col>11</xdr:col>
      <xdr:colOff>66676</xdr:colOff>
      <xdr:row>269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2334CE-A95A-2914-F35A-EB34F2B2D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BD70-04A0-4FBE-82A2-38D7F0075335}">
  <dimension ref="A1:BA845"/>
  <sheetViews>
    <sheetView tabSelected="1" topLeftCell="A180" zoomScale="60" zoomScaleNormal="60" workbookViewId="0">
      <selection activeCell="V206" sqref="V206"/>
    </sheetView>
  </sheetViews>
  <sheetFormatPr defaultRowHeight="15" x14ac:dyDescent="0.25"/>
  <cols>
    <col min="1" max="1" width="13.42578125" style="1" customWidth="1"/>
    <col min="2" max="2" width="25.85546875" style="1" customWidth="1"/>
    <col min="3" max="3" width="19.42578125" style="1" customWidth="1"/>
    <col min="4" max="4" width="8" style="1" bestFit="1" customWidth="1"/>
    <col min="5" max="5" width="15.42578125" style="1" bestFit="1" customWidth="1"/>
    <col min="6" max="6" width="23.42578125" style="1" bestFit="1" customWidth="1"/>
    <col min="7" max="7" width="9.140625" style="1" bestFit="1" customWidth="1"/>
    <col min="8" max="14" width="9.7109375" style="1" bestFit="1" customWidth="1"/>
    <col min="15" max="15" width="24" style="1" bestFit="1" customWidth="1"/>
    <col min="16" max="17" width="10.140625" style="1" bestFit="1" customWidth="1"/>
    <col min="18" max="18" width="14.85546875" style="1" bestFit="1" customWidth="1"/>
    <col min="19" max="25" width="10.5703125" style="1" bestFit="1" customWidth="1"/>
    <col min="26" max="26" width="11.140625" style="1" bestFit="1" customWidth="1"/>
    <col min="27" max="27" width="9.140625" style="1" bestFit="1" customWidth="1"/>
    <col min="28" max="35" width="9.7109375" style="1" bestFit="1" customWidth="1"/>
    <col min="36" max="36" width="10.5703125" style="1" customWidth="1"/>
    <col min="37" max="37" width="10.140625" style="1" bestFit="1" customWidth="1"/>
    <col min="38" max="41" width="10.5703125" style="1" customWidth="1"/>
    <col min="42" max="45" width="10.5703125" style="1" bestFit="1" customWidth="1"/>
    <col min="46" max="46" width="18.7109375" style="1" bestFit="1" customWidth="1"/>
    <col min="47" max="47" width="18.7109375" style="1" customWidth="1"/>
    <col min="48" max="48" width="8" style="1" bestFit="1" customWidth="1"/>
    <col min="49" max="49" width="9.7109375" style="1" bestFit="1" customWidth="1"/>
    <col min="50" max="50" width="19.42578125" style="1" bestFit="1" customWidth="1"/>
    <col min="51" max="51" width="13.28515625" style="1" bestFit="1" customWidth="1"/>
    <col min="52" max="52" width="12.7109375" style="1" customWidth="1"/>
    <col min="53" max="53" width="10.42578125" style="1" bestFit="1" customWidth="1"/>
    <col min="54" max="16384" width="9.140625" style="1"/>
  </cols>
  <sheetData>
    <row r="1" spans="1:53" x14ac:dyDescent="0.25">
      <c r="A1" s="7" t="s">
        <v>9</v>
      </c>
      <c r="B1" s="7" t="s">
        <v>27</v>
      </c>
      <c r="C1" s="43" t="s">
        <v>10</v>
      </c>
      <c r="D1" s="44"/>
      <c r="E1" s="45"/>
      <c r="F1" s="39" t="s">
        <v>11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1"/>
    </row>
    <row r="2" spans="1:53" x14ac:dyDescent="0.25">
      <c r="A2" s="42"/>
      <c r="B2" s="42"/>
      <c r="C2" s="38"/>
      <c r="D2" s="51"/>
      <c r="E2" s="47"/>
      <c r="F2" s="39" t="s">
        <v>13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9" t="s">
        <v>14</v>
      </c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1"/>
      <c r="AU2" s="55"/>
      <c r="AX2" s="59" t="s">
        <v>107</v>
      </c>
      <c r="AY2" s="60"/>
      <c r="AZ2" s="60"/>
      <c r="BA2" s="60"/>
    </row>
    <row r="3" spans="1:53" x14ac:dyDescent="0.25">
      <c r="A3" s="42"/>
      <c r="B3" s="46"/>
      <c r="C3" s="48"/>
      <c r="D3" s="49"/>
      <c r="E3" s="50"/>
      <c r="F3" s="3" t="s">
        <v>15</v>
      </c>
      <c r="G3" s="3" t="s">
        <v>16</v>
      </c>
      <c r="H3" s="3" t="s">
        <v>34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35</v>
      </c>
      <c r="N3" s="3" t="s">
        <v>36</v>
      </c>
      <c r="O3" s="3" t="s">
        <v>37</v>
      </c>
      <c r="P3" s="3" t="s">
        <v>38</v>
      </c>
      <c r="Q3" s="3" t="s">
        <v>39</v>
      </c>
      <c r="R3" s="3" t="s">
        <v>40</v>
      </c>
      <c r="S3" s="3" t="s">
        <v>41</v>
      </c>
      <c r="T3" s="3" t="s">
        <v>42</v>
      </c>
      <c r="U3" s="3" t="s">
        <v>43</v>
      </c>
      <c r="V3" s="3" t="s">
        <v>44</v>
      </c>
      <c r="W3" s="3" t="s">
        <v>45</v>
      </c>
      <c r="X3" s="3" t="s">
        <v>46</v>
      </c>
      <c r="Y3" s="3" t="s">
        <v>82</v>
      </c>
      <c r="Z3" s="3" t="s">
        <v>15</v>
      </c>
      <c r="AA3" s="3" t="s">
        <v>16</v>
      </c>
      <c r="AB3" s="3" t="s">
        <v>34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35</v>
      </c>
      <c r="AH3" s="3" t="s">
        <v>36</v>
      </c>
      <c r="AI3" s="3" t="s">
        <v>37</v>
      </c>
      <c r="AJ3" s="3" t="s">
        <v>38</v>
      </c>
      <c r="AK3" s="3" t="s">
        <v>39</v>
      </c>
      <c r="AL3" s="3" t="s">
        <v>40</v>
      </c>
      <c r="AM3" s="3" t="s">
        <v>41</v>
      </c>
      <c r="AN3" s="3" t="s">
        <v>42</v>
      </c>
      <c r="AO3" s="3" t="s">
        <v>43</v>
      </c>
      <c r="AP3" s="3" t="s">
        <v>44</v>
      </c>
      <c r="AQ3" s="3" t="s">
        <v>45</v>
      </c>
      <c r="AR3" s="3" t="s">
        <v>46</v>
      </c>
      <c r="AS3" s="3" t="s">
        <v>82</v>
      </c>
      <c r="AT3" s="42"/>
      <c r="AU3" s="55"/>
      <c r="AX3" s="3" t="s">
        <v>103</v>
      </c>
      <c r="AY3" s="3" t="s">
        <v>104</v>
      </c>
      <c r="AZ3" s="3" t="s">
        <v>105</v>
      </c>
      <c r="BA3" s="3" t="s">
        <v>106</v>
      </c>
    </row>
    <row r="4" spans="1:53" x14ac:dyDescent="0.25">
      <c r="A4" s="46"/>
      <c r="B4" s="3" t="s">
        <v>17</v>
      </c>
      <c r="C4" s="7" t="s">
        <v>18</v>
      </c>
      <c r="D4" s="7" t="s">
        <v>28</v>
      </c>
      <c r="E4" s="7" t="s">
        <v>19</v>
      </c>
      <c r="F4" s="7" t="s">
        <v>20</v>
      </c>
      <c r="G4" s="7" t="s">
        <v>21</v>
      </c>
      <c r="H4" s="7" t="s">
        <v>47</v>
      </c>
      <c r="I4" s="7" t="s">
        <v>48</v>
      </c>
      <c r="J4" s="7" t="s">
        <v>49</v>
      </c>
      <c r="K4" s="7" t="s">
        <v>50</v>
      </c>
      <c r="L4" s="7" t="s">
        <v>51</v>
      </c>
      <c r="M4" s="7" t="s">
        <v>52</v>
      </c>
      <c r="N4" s="7" t="s">
        <v>53</v>
      </c>
      <c r="O4" s="7" t="s">
        <v>54</v>
      </c>
      <c r="P4" s="7" t="s">
        <v>55</v>
      </c>
      <c r="Q4" s="7" t="s">
        <v>56</v>
      </c>
      <c r="R4" s="7" t="s">
        <v>57</v>
      </c>
      <c r="S4" s="7" t="s">
        <v>58</v>
      </c>
      <c r="T4" s="7" t="s">
        <v>59</v>
      </c>
      <c r="U4" s="7" t="s">
        <v>60</v>
      </c>
      <c r="V4" s="7" t="s">
        <v>61</v>
      </c>
      <c r="W4" s="7" t="s">
        <v>62</v>
      </c>
      <c r="X4" s="7" t="s">
        <v>63</v>
      </c>
      <c r="Y4" s="7" t="s">
        <v>83</v>
      </c>
      <c r="Z4" s="7" t="s">
        <v>22</v>
      </c>
      <c r="AA4" s="7" t="s">
        <v>23</v>
      </c>
      <c r="AB4" s="7" t="s">
        <v>64</v>
      </c>
      <c r="AC4" s="7" t="s">
        <v>65</v>
      </c>
      <c r="AD4" s="7" t="s">
        <v>66</v>
      </c>
      <c r="AE4" s="7" t="s">
        <v>67</v>
      </c>
      <c r="AF4" s="7" t="s">
        <v>68</v>
      </c>
      <c r="AG4" s="7" t="s">
        <v>69</v>
      </c>
      <c r="AH4" s="7" t="s">
        <v>70</v>
      </c>
      <c r="AI4" s="7" t="s">
        <v>71</v>
      </c>
      <c r="AJ4" s="7" t="s">
        <v>72</v>
      </c>
      <c r="AK4" s="7" t="s">
        <v>73</v>
      </c>
      <c r="AL4" s="7" t="s">
        <v>74</v>
      </c>
      <c r="AM4" s="7" t="s">
        <v>75</v>
      </c>
      <c r="AN4" s="7" t="s">
        <v>76</v>
      </c>
      <c r="AO4" s="7" t="s">
        <v>77</v>
      </c>
      <c r="AP4" s="7" t="s">
        <v>78</v>
      </c>
      <c r="AQ4" s="7" t="s">
        <v>79</v>
      </c>
      <c r="AR4" s="7" t="s">
        <v>80</v>
      </c>
      <c r="AS4" s="7" t="s">
        <v>84</v>
      </c>
      <c r="AT4" s="7" t="s">
        <v>100</v>
      </c>
      <c r="AU4" s="54" t="s">
        <v>12</v>
      </c>
      <c r="AX4" s="2" t="s">
        <v>24</v>
      </c>
      <c r="AY4" s="34" t="s">
        <v>0</v>
      </c>
      <c r="AZ4" s="34">
        <v>155.61099999999999</v>
      </c>
      <c r="BA4" s="34">
        <v>0</v>
      </c>
    </row>
    <row r="5" spans="1:53" x14ac:dyDescent="0.25">
      <c r="A5" s="35" t="s">
        <v>24</v>
      </c>
      <c r="B5" s="35">
        <v>155.61099999999999</v>
      </c>
      <c r="C5" s="11">
        <v>0</v>
      </c>
      <c r="D5" s="8">
        <v>0</v>
      </c>
      <c r="E5" s="17">
        <v>0</v>
      </c>
      <c r="F5" s="11">
        <f>F177</f>
        <v>351.10412743397217</v>
      </c>
      <c r="G5" s="8">
        <f>G169</f>
        <v>332.87868207084102</v>
      </c>
      <c r="H5" s="8">
        <f>H177</f>
        <v>337.16514056542212</v>
      </c>
      <c r="I5" s="8">
        <f t="shared" ref="I5:Y5" si="0">I$177</f>
        <v>323.29512621516591</v>
      </c>
      <c r="J5" s="8">
        <f t="shared" si="0"/>
        <v>298.68126562246931</v>
      </c>
      <c r="K5" s="8">
        <f t="shared" si="0"/>
        <v>274.20253586467601</v>
      </c>
      <c r="L5" s="8">
        <f t="shared" si="0"/>
        <v>250.56284882138101</v>
      </c>
      <c r="M5" s="8">
        <f t="shared" si="0"/>
        <v>241.48860039493204</v>
      </c>
      <c r="N5" s="8">
        <f t="shared" si="0"/>
        <v>226.90260895900616</v>
      </c>
      <c r="O5" s="8">
        <f t="shared" si="0"/>
        <v>218.59015052849378</v>
      </c>
      <c r="P5" s="8">
        <f t="shared" si="0"/>
        <v>207.46870262951813</v>
      </c>
      <c r="Q5" s="8">
        <f t="shared" si="0"/>
        <v>205.36949229561824</v>
      </c>
      <c r="R5" s="8">
        <f t="shared" si="0"/>
        <v>196.27849217413001</v>
      </c>
      <c r="S5" s="8">
        <f t="shared" si="0"/>
        <v>189.00643557043244</v>
      </c>
      <c r="T5" s="8">
        <f t="shared" si="0"/>
        <v>146.69443413949315</v>
      </c>
      <c r="U5" s="8">
        <f t="shared" si="0"/>
        <v>153.02374099617356</v>
      </c>
      <c r="V5" s="8">
        <f t="shared" si="0"/>
        <v>192.40417156600327</v>
      </c>
      <c r="W5" s="8">
        <f t="shared" si="0"/>
        <v>157.72953783802487</v>
      </c>
      <c r="X5" s="8">
        <f t="shared" si="0"/>
        <v>117.41205074715995</v>
      </c>
      <c r="Y5" s="8">
        <f t="shared" si="0"/>
        <v>42.860017052913086</v>
      </c>
      <c r="Z5" s="10">
        <f t="shared" ref="Z5:AI9" si="1">SQRT(Z6^2+2*$P$195*9.81* $C5)</f>
        <v>80.459926206596236</v>
      </c>
      <c r="AA5" s="8">
        <f t="shared" si="1"/>
        <v>108.13780327535787</v>
      </c>
      <c r="AB5" s="8">
        <f t="shared" si="1"/>
        <v>125.50835396416095</v>
      </c>
      <c r="AC5" s="8">
        <f t="shared" si="1"/>
        <v>140.61914507517625</v>
      </c>
      <c r="AD5" s="8">
        <f t="shared" si="1"/>
        <v>197.22720762065256</v>
      </c>
      <c r="AE5" s="8">
        <f t="shared" si="1"/>
        <v>209.88036079554755</v>
      </c>
      <c r="AF5" s="8">
        <f t="shared" si="1"/>
        <v>259.11372785224313</v>
      </c>
      <c r="AG5" s="8">
        <f t="shared" si="1"/>
        <v>283.18121422280683</v>
      </c>
      <c r="AH5" s="8">
        <f t="shared" si="1"/>
        <v>282.80325310788731</v>
      </c>
      <c r="AI5" s="8">
        <f t="shared" si="1"/>
        <v>287.54984244834782</v>
      </c>
      <c r="AJ5" s="8">
        <f t="shared" ref="AJ5:AS9" si="2">SQRT(AJ6^2+2*$P$195*9.81* $C5)</f>
        <v>291.57110168666475</v>
      </c>
      <c r="AK5" s="8">
        <f t="shared" si="2"/>
        <v>303.76468937281049</v>
      </c>
      <c r="AL5" s="8">
        <f t="shared" si="2"/>
        <v>330.91735242829139</v>
      </c>
      <c r="AM5" s="8">
        <f t="shared" si="2"/>
        <v>330.95607923565939</v>
      </c>
      <c r="AN5" s="8">
        <f t="shared" si="2"/>
        <v>324.82374900783691</v>
      </c>
      <c r="AO5" s="8">
        <f t="shared" si="2"/>
        <v>343.74855060707381</v>
      </c>
      <c r="AP5" s="8">
        <f t="shared" si="2"/>
        <v>367.84146113781128</v>
      </c>
      <c r="AQ5" s="8">
        <f t="shared" si="2"/>
        <v>355.18814268862775</v>
      </c>
      <c r="AR5" s="8">
        <f t="shared" si="2"/>
        <v>345.85141512021289</v>
      </c>
      <c r="AS5" s="8">
        <f t="shared" si="2"/>
        <v>346.63992352551668</v>
      </c>
      <c r="AT5" s="30">
        <f>MIN(F5:AS5)</f>
        <v>42.860017052913086</v>
      </c>
      <c r="AU5" s="9">
        <f t="shared" ref="AU5:AU36" si="3">($C5/$AT5)</f>
        <v>0</v>
      </c>
      <c r="AX5" s="58" t="s">
        <v>15</v>
      </c>
      <c r="AY5" s="34" t="s">
        <v>1</v>
      </c>
      <c r="AZ5" s="34">
        <v>6.9939999999999998</v>
      </c>
      <c r="BA5" s="34">
        <v>890.53200000000004</v>
      </c>
    </row>
    <row r="6" spans="1:53" x14ac:dyDescent="0.25">
      <c r="A6" s="36"/>
      <c r="B6" s="36"/>
      <c r="C6" s="10">
        <v>50</v>
      </c>
      <c r="D6" s="1">
        <v>50</v>
      </c>
      <c r="E6" s="13">
        <v>0</v>
      </c>
      <c r="F6" s="10">
        <f>SQRT(F5^2+2*$P$195*9.81* C6)</f>
        <v>352.66532052524099</v>
      </c>
      <c r="G6" s="1">
        <f t="shared" ref="G6:G17" si="4">SQRT(G5^2+2*$P$195*9.81* $C6)</f>
        <v>334.52494223483552</v>
      </c>
      <c r="H6" s="1">
        <f t="shared" ref="H6:H17" si="5">SQRT(H5^2+2*$P$195*9.81* $C6)</f>
        <v>338.79057249649208</v>
      </c>
      <c r="I6" s="1">
        <f t="shared" ref="I6:I17" si="6">SQRT(I5^2+2*$P$195*9.81* $C6)</f>
        <v>324.9899362049232</v>
      </c>
      <c r="J6" s="1">
        <f t="shared" ref="J6:J17" si="7">SQRT(J5^2+2*$P$195*9.81* $C6)</f>
        <v>300.51492214836867</v>
      </c>
      <c r="K6" s="1">
        <f t="shared" ref="K6:K17" si="8">SQRT(K5^2+2*$P$195*9.81* $C6)</f>
        <v>276.198752123573</v>
      </c>
      <c r="L6" s="1">
        <f t="shared" ref="L6:L17" si="9">SQRT(L5^2+2*$P$195*9.81* $C6)</f>
        <v>252.74584311020081</v>
      </c>
      <c r="M6" s="1">
        <f t="shared" ref="M6:M17" si="10">SQRT(M5^2+2*$P$195*9.81* $C6)</f>
        <v>243.75287510243479</v>
      </c>
      <c r="N6" s="1">
        <f t="shared" ref="N6:N17" si="11">SQRT(N5^2+2*$P$195*9.81* $C6)</f>
        <v>229.31095471521562</v>
      </c>
      <c r="O6" s="1">
        <f t="shared" ref="O6:O17" si="12">SQRT(O5^2+2*$P$195*9.81* $C6)</f>
        <v>221.08906329366357</v>
      </c>
      <c r="P6" s="1">
        <f t="shared" ref="P6:P17" si="13">SQRT(P5^2+2*$P$195*9.81* $C6)</f>
        <v>210.09993472339639</v>
      </c>
      <c r="Q6" s="1">
        <f t="shared" ref="Q6:Q17" si="14">SQRT(Q5^2+2*$P$195*9.81* $C6)</f>
        <v>208.02727793671676</v>
      </c>
      <c r="R6" s="1">
        <f t="shared" ref="R6:R17" si="15">SQRT(R5^2+2*$P$195*9.81* $C6)</f>
        <v>199.05769638511848</v>
      </c>
      <c r="S6" s="1">
        <f t="shared" ref="S6:S17" si="16">SQRT(S5^2+2*$P$195*9.81* $C6)</f>
        <v>191.89099167767108</v>
      </c>
      <c r="T6" s="1">
        <f t="shared" ref="T6:T17" si="17">SQRT(T5^2+2*$P$195*9.81* $C6)</f>
        <v>150.39274253602164</v>
      </c>
      <c r="U6" s="1">
        <f t="shared" ref="U6:U17" si="18">SQRT(U5^2+2*$P$195*9.81* $C6)</f>
        <v>156.57261991952493</v>
      </c>
      <c r="V6" s="1">
        <f t="shared" ref="V6:V17" si="19">SQRT(V5^2+2*$P$195*9.81* $C6)</f>
        <v>195.23853419855422</v>
      </c>
      <c r="W6" s="1">
        <f t="shared" ref="W6:W17" si="20">SQRT(W5^2+2*$P$195*9.81* $C6)</f>
        <v>161.17483397415651</v>
      </c>
      <c r="X6" s="1">
        <f t="shared" ref="X6:X17" si="21">SQRT(X5^2+2*$P$195*9.81* $C6)</f>
        <v>122.00126909443878</v>
      </c>
      <c r="Y6" s="1">
        <f t="shared" ref="Y6:Y17" si="22">SQRT(Y5^2+2*$P$195*9.81* $C6)</f>
        <v>54.182110163558605</v>
      </c>
      <c r="Z6" s="10">
        <f t="shared" si="1"/>
        <v>80.459926206596236</v>
      </c>
      <c r="AA6" s="1">
        <f t="shared" si="1"/>
        <v>108.13780327535787</v>
      </c>
      <c r="AB6" s="1">
        <f t="shared" si="1"/>
        <v>125.50835396416095</v>
      </c>
      <c r="AC6" s="1">
        <f t="shared" si="1"/>
        <v>140.61914507517625</v>
      </c>
      <c r="AD6" s="1">
        <f t="shared" si="1"/>
        <v>197.22720762065256</v>
      </c>
      <c r="AE6" s="1">
        <f t="shared" si="1"/>
        <v>209.88036079554755</v>
      </c>
      <c r="AF6" s="1">
        <f t="shared" si="1"/>
        <v>259.11372785224313</v>
      </c>
      <c r="AG6" s="1">
        <f t="shared" si="1"/>
        <v>283.18121422280683</v>
      </c>
      <c r="AH6" s="1">
        <f t="shared" si="1"/>
        <v>282.80325310788731</v>
      </c>
      <c r="AI6" s="1">
        <f t="shared" si="1"/>
        <v>287.54984244834782</v>
      </c>
      <c r="AJ6" s="1">
        <f t="shared" si="2"/>
        <v>291.57110168666475</v>
      </c>
      <c r="AK6" s="1">
        <f t="shared" si="2"/>
        <v>303.76468937281049</v>
      </c>
      <c r="AL6" s="1">
        <f t="shared" si="2"/>
        <v>330.91735242829139</v>
      </c>
      <c r="AM6" s="1">
        <f t="shared" si="2"/>
        <v>330.95607923565939</v>
      </c>
      <c r="AN6" s="1">
        <f t="shared" si="2"/>
        <v>324.82374900783691</v>
      </c>
      <c r="AO6" s="1">
        <f t="shared" si="2"/>
        <v>343.74855060707381</v>
      </c>
      <c r="AP6" s="1">
        <f t="shared" si="2"/>
        <v>367.84146113781128</v>
      </c>
      <c r="AQ6" s="1">
        <f t="shared" si="2"/>
        <v>355.18814268862775</v>
      </c>
      <c r="AR6" s="1">
        <f t="shared" si="2"/>
        <v>345.85141512021289</v>
      </c>
      <c r="AS6" s="1">
        <f t="shared" si="2"/>
        <v>346.63992352551668</v>
      </c>
      <c r="AT6" s="31">
        <f t="shared" ref="AT6:AT69" si="23">MIN(F6:AS6)</f>
        <v>54.182110163558605</v>
      </c>
      <c r="AU6" s="6">
        <f t="shared" si="3"/>
        <v>0.92281381897208981</v>
      </c>
      <c r="AX6" s="58"/>
      <c r="AY6" s="34" t="s">
        <v>1</v>
      </c>
      <c r="AZ6" s="34">
        <v>7.0140000000000002</v>
      </c>
      <c r="BA6" s="34">
        <v>496.50900000000001</v>
      </c>
    </row>
    <row r="7" spans="1:53" x14ac:dyDescent="0.25">
      <c r="A7" s="36"/>
      <c r="B7" s="36"/>
      <c r="C7" s="10">
        <v>50</v>
      </c>
      <c r="D7" s="1">
        <v>100</v>
      </c>
      <c r="E7" s="13">
        <v>0</v>
      </c>
      <c r="F7" s="10">
        <f>SQRT(F6^2+2*$P$195*9.81* C7)</f>
        <v>354.21963285675025</v>
      </c>
      <c r="G7" s="1">
        <f t="shared" si="4"/>
        <v>336.16314042027278</v>
      </c>
      <c r="H7" s="1">
        <f t="shared" si="5"/>
        <v>340.40824316179663</v>
      </c>
      <c r="I7" s="1">
        <f t="shared" si="6"/>
        <v>326.67595356022156</v>
      </c>
      <c r="J7" s="1">
        <f t="shared" si="7"/>
        <v>302.3374578742106</v>
      </c>
      <c r="K7" s="1">
        <f t="shared" si="8"/>
        <v>278.18064396111191</v>
      </c>
      <c r="L7" s="1">
        <f t="shared" si="9"/>
        <v>254.91014340250612</v>
      </c>
      <c r="M7" s="1">
        <f t="shared" si="10"/>
        <v>245.99630916073349</v>
      </c>
      <c r="N7" s="1">
        <f t="shared" si="11"/>
        <v>231.69426827697674</v>
      </c>
      <c r="O7" s="1">
        <f t="shared" si="12"/>
        <v>223.56004541972516</v>
      </c>
      <c r="P7" s="1">
        <f t="shared" si="13"/>
        <v>212.69861910876483</v>
      </c>
      <c r="Q7" s="1">
        <f t="shared" si="14"/>
        <v>210.65153302494622</v>
      </c>
      <c r="R7" s="1">
        <f t="shared" si="15"/>
        <v>201.79862856360052</v>
      </c>
      <c r="S7" s="1">
        <f t="shared" si="16"/>
        <v>194.73282385627761</v>
      </c>
      <c r="T7" s="1">
        <f t="shared" si="17"/>
        <v>154.00226299475634</v>
      </c>
      <c r="U7" s="1">
        <f t="shared" si="18"/>
        <v>160.04282335820002</v>
      </c>
      <c r="V7" s="1">
        <f t="shared" si="19"/>
        <v>198.03233381445574</v>
      </c>
      <c r="W7" s="1">
        <f t="shared" si="20"/>
        <v>164.54800851604651</v>
      </c>
      <c r="X7" s="1">
        <f t="shared" si="21"/>
        <v>126.42400745370186</v>
      </c>
      <c r="Y7" s="6">
        <f t="shared" si="22"/>
        <v>63.517092674145601</v>
      </c>
      <c r="Z7" s="10">
        <f t="shared" si="1"/>
        <v>73.314935212212461</v>
      </c>
      <c r="AA7" s="1">
        <f t="shared" si="1"/>
        <v>102.93232969878802</v>
      </c>
      <c r="AB7" s="1">
        <f t="shared" si="1"/>
        <v>121.05216608881112</v>
      </c>
      <c r="AC7" s="1">
        <f t="shared" si="1"/>
        <v>136.6565913583149</v>
      </c>
      <c r="AD7" s="1">
        <f t="shared" si="1"/>
        <v>194.42183886035022</v>
      </c>
      <c r="AE7" s="1">
        <f t="shared" si="1"/>
        <v>207.24634097534559</v>
      </c>
      <c r="AF7" s="1">
        <f t="shared" si="1"/>
        <v>256.98483216230159</v>
      </c>
      <c r="AG7" s="1">
        <f t="shared" si="1"/>
        <v>281.23456417855755</v>
      </c>
      <c r="AH7" s="1">
        <f t="shared" si="1"/>
        <v>280.85398335861959</v>
      </c>
      <c r="AI7" s="1">
        <f t="shared" si="1"/>
        <v>285.63296709600883</v>
      </c>
      <c r="AJ7" s="1">
        <f t="shared" si="2"/>
        <v>289.68083702374133</v>
      </c>
      <c r="AK7" s="1">
        <f t="shared" si="2"/>
        <v>301.95076835431308</v>
      </c>
      <c r="AL7" s="1">
        <f t="shared" si="2"/>
        <v>329.25305486532699</v>
      </c>
      <c r="AM7" s="1">
        <f t="shared" si="2"/>
        <v>329.29197740461285</v>
      </c>
      <c r="AN7" s="1">
        <f t="shared" si="2"/>
        <v>323.12806736572145</v>
      </c>
      <c r="AO7" s="1">
        <f t="shared" si="2"/>
        <v>342.1466732915344</v>
      </c>
      <c r="AP7" s="1">
        <f t="shared" si="2"/>
        <v>366.34494746345268</v>
      </c>
      <c r="AQ7" s="1">
        <f t="shared" si="2"/>
        <v>353.63808718320627</v>
      </c>
      <c r="AR7" s="1">
        <f t="shared" si="2"/>
        <v>344.25932280862605</v>
      </c>
      <c r="AS7" s="1">
        <f t="shared" si="2"/>
        <v>345.05146946763762</v>
      </c>
      <c r="AT7" s="31">
        <f t="shared" si="23"/>
        <v>63.517092674145601</v>
      </c>
      <c r="AU7" s="6">
        <f t="shared" si="3"/>
        <v>0.78718968225622699</v>
      </c>
      <c r="AX7" s="58"/>
      <c r="AY7" s="34" t="s">
        <v>1</v>
      </c>
      <c r="AZ7" s="34">
        <v>7.0250000000000004</v>
      </c>
      <c r="BA7" s="34">
        <v>339.90800000000002</v>
      </c>
    </row>
    <row r="8" spans="1:53" x14ac:dyDescent="0.25">
      <c r="A8" s="36"/>
      <c r="B8" s="36"/>
      <c r="C8" s="10">
        <v>50</v>
      </c>
      <c r="D8" s="1">
        <v>150</v>
      </c>
      <c r="E8" s="13">
        <v>0</v>
      </c>
      <c r="F8" s="10">
        <f>SQRT(F7^2+2*$P$195*9.81* C8)</f>
        <v>355.76715461263558</v>
      </c>
      <c r="G8" s="1">
        <f t="shared" si="4"/>
        <v>337.79339392181731</v>
      </c>
      <c r="H8" s="1">
        <f t="shared" si="5"/>
        <v>342.01826268856007</v>
      </c>
      <c r="I8" s="1">
        <f t="shared" si="6"/>
        <v>328.35331372544431</v>
      </c>
      <c r="J8" s="1">
        <f t="shared" si="7"/>
        <v>304.1490727157327</v>
      </c>
      <c r="K8" s="1">
        <f t="shared" si="8"/>
        <v>280.14851538892526</v>
      </c>
      <c r="L8" s="1">
        <f t="shared" si="9"/>
        <v>257.05622188440844</v>
      </c>
      <c r="M8" s="1">
        <f t="shared" si="10"/>
        <v>248.21946765051118</v>
      </c>
      <c r="N8" s="1">
        <f t="shared" si="11"/>
        <v>234.05331433757496</v>
      </c>
      <c r="O8" s="1">
        <f t="shared" si="12"/>
        <v>226.00401303532107</v>
      </c>
      <c r="P8" s="1">
        <f t="shared" si="13"/>
        <v>215.26593453395134</v>
      </c>
      <c r="Q8" s="1">
        <f t="shared" si="14"/>
        <v>213.24349548288691</v>
      </c>
      <c r="R8" s="1">
        <f t="shared" si="15"/>
        <v>204.50282758473051</v>
      </c>
      <c r="S8" s="1">
        <f t="shared" si="16"/>
        <v>197.53377606637312</v>
      </c>
      <c r="T8" s="1">
        <f t="shared" si="17"/>
        <v>157.52909892304373</v>
      </c>
      <c r="U8" s="1">
        <f t="shared" si="18"/>
        <v>163.43936278774467</v>
      </c>
      <c r="V8" s="1">
        <f t="shared" si="19"/>
        <v>200.78726362994249</v>
      </c>
      <c r="W8" s="1">
        <f t="shared" si="20"/>
        <v>167.85340957691898</v>
      </c>
      <c r="X8" s="1">
        <f t="shared" si="21"/>
        <v>130.697167760643</v>
      </c>
      <c r="Y8" s="6">
        <f t="shared" si="22"/>
        <v>71.645942395756094</v>
      </c>
      <c r="Z8" s="10">
        <f t="shared" si="1"/>
        <v>65.393881404691911</v>
      </c>
      <c r="AA8" s="1">
        <f t="shared" si="1"/>
        <v>97.449189310224639</v>
      </c>
      <c r="AB8" s="1">
        <f t="shared" si="1"/>
        <v>116.42554236417845</v>
      </c>
      <c r="AC8" s="1">
        <f t="shared" si="1"/>
        <v>132.5756537290066</v>
      </c>
      <c r="AD8" s="1">
        <f t="shared" si="1"/>
        <v>191.57539358132607</v>
      </c>
      <c r="AE8" s="1">
        <f t="shared" si="1"/>
        <v>204.57841002331895</v>
      </c>
      <c r="AF8" s="1">
        <f t="shared" si="1"/>
        <v>254.83815248405469</v>
      </c>
      <c r="AG8" s="1">
        <f t="shared" si="1"/>
        <v>279.27434556131931</v>
      </c>
      <c r="AH8" s="1">
        <f t="shared" si="1"/>
        <v>278.89108979744003</v>
      </c>
      <c r="AI8" s="1">
        <f t="shared" si="1"/>
        <v>283.70314043392199</v>
      </c>
      <c r="AJ8" s="1">
        <f t="shared" si="2"/>
        <v>287.77815646566262</v>
      </c>
      <c r="AK8" s="1">
        <f t="shared" si="2"/>
        <v>300.12588443811381</v>
      </c>
      <c r="AL8" s="1">
        <f t="shared" si="2"/>
        <v>327.58030181644017</v>
      </c>
      <c r="AM8" s="1">
        <f t="shared" si="2"/>
        <v>327.61942308575061</v>
      </c>
      <c r="AN8" s="1">
        <f t="shared" si="2"/>
        <v>321.42344021478306</v>
      </c>
      <c r="AO8" s="1">
        <f t="shared" si="2"/>
        <v>340.53726087531737</v>
      </c>
      <c r="AP8" s="1">
        <f t="shared" si="2"/>
        <v>364.84229542639366</v>
      </c>
      <c r="AQ8" s="1">
        <f t="shared" si="2"/>
        <v>352.08120754535736</v>
      </c>
      <c r="AR8" s="1">
        <f t="shared" si="2"/>
        <v>342.65983327587986</v>
      </c>
      <c r="AS8" s="1">
        <f t="shared" si="2"/>
        <v>343.45566901970921</v>
      </c>
      <c r="AT8" s="31">
        <f t="shared" si="23"/>
        <v>65.393881404691911</v>
      </c>
      <c r="AU8" s="6">
        <f t="shared" si="3"/>
        <v>0.76459752695475536</v>
      </c>
      <c r="AX8" s="58"/>
      <c r="AY8" s="34" t="s">
        <v>1</v>
      </c>
      <c r="AZ8" s="34">
        <v>7.0250000000000004</v>
      </c>
      <c r="BA8" s="34">
        <v>267.58699999999999</v>
      </c>
    </row>
    <row r="9" spans="1:53" x14ac:dyDescent="0.25">
      <c r="A9" s="37"/>
      <c r="B9" s="37"/>
      <c r="C9" s="12">
        <v>5.61</v>
      </c>
      <c r="D9" s="5">
        <v>151.61000000000001</v>
      </c>
      <c r="E9" s="13">
        <v>0</v>
      </c>
      <c r="F9" s="12">
        <f>SQRT(F8^2+2*$P$195*9.81* C9)</f>
        <v>355.94036675427941</v>
      </c>
      <c r="G9" s="5">
        <f t="shared" si="4"/>
        <v>337.97581771662311</v>
      </c>
      <c r="H9" s="5">
        <f t="shared" si="5"/>
        <v>342.19843424028238</v>
      </c>
      <c r="I9" s="18">
        <f t="shared" si="6"/>
        <v>328.54097920728253</v>
      </c>
      <c r="J9" s="18">
        <f t="shared" si="7"/>
        <v>304.35166307717139</v>
      </c>
      <c r="K9" s="18">
        <f t="shared" si="8"/>
        <v>280.3684487573787</v>
      </c>
      <c r="L9" s="5">
        <f t="shared" si="9"/>
        <v>257.29589501872397</v>
      </c>
      <c r="M9" s="5">
        <f t="shared" si="10"/>
        <v>248.46766490773635</v>
      </c>
      <c r="N9" s="5">
        <f t="shared" si="11"/>
        <v>234.31651742120886</v>
      </c>
      <c r="O9" s="5">
        <f t="shared" si="12"/>
        <v>226.27657919473145</v>
      </c>
      <c r="P9" s="5">
        <f t="shared" si="13"/>
        <v>215.5520794489708</v>
      </c>
      <c r="Q9" s="5">
        <f t="shared" si="14"/>
        <v>213.53235059297222</v>
      </c>
      <c r="R9" s="5">
        <f t="shared" si="15"/>
        <v>204.80401088394245</v>
      </c>
      <c r="S9" s="5">
        <f t="shared" si="16"/>
        <v>197.84556874249179</v>
      </c>
      <c r="T9" s="5">
        <f t="shared" si="17"/>
        <v>157.9198954897897</v>
      </c>
      <c r="U9" s="5">
        <f t="shared" si="18"/>
        <v>163.81606054494173</v>
      </c>
      <c r="V9" s="5">
        <f t="shared" si="19"/>
        <v>201.0940118949344</v>
      </c>
      <c r="W9" s="5">
        <f t="shared" si="20"/>
        <v>168.22022319149656</v>
      </c>
      <c r="X9" s="5">
        <f t="shared" si="21"/>
        <v>131.16793070203425</v>
      </c>
      <c r="Y9" s="14">
        <f t="shared" si="22"/>
        <v>72.501154789258351</v>
      </c>
      <c r="Z9" s="5">
        <f t="shared" si="1"/>
        <v>56.370557254393979</v>
      </c>
      <c r="AA9" s="5">
        <f t="shared" si="1"/>
        <v>91.638553552639635</v>
      </c>
      <c r="AB9" s="5">
        <f t="shared" si="1"/>
        <v>111.60728880674914</v>
      </c>
      <c r="AC9" s="5">
        <f t="shared" si="1"/>
        <v>128.36504182086907</v>
      </c>
      <c r="AD9" s="5">
        <f t="shared" si="1"/>
        <v>188.68601279861736</v>
      </c>
      <c r="AE9" s="5">
        <f t="shared" si="1"/>
        <v>201.87522346159571</v>
      </c>
      <c r="AF9" s="5">
        <f t="shared" si="1"/>
        <v>252.67323554639955</v>
      </c>
      <c r="AG9" s="5">
        <f t="shared" si="1"/>
        <v>277.30027062500892</v>
      </c>
      <c r="AH9" s="5">
        <f t="shared" si="1"/>
        <v>276.91428270929572</v>
      </c>
      <c r="AI9" s="5">
        <f t="shared" si="1"/>
        <v>281.76009634451373</v>
      </c>
      <c r="AJ9" s="5">
        <f t="shared" si="2"/>
        <v>285.8628120948498</v>
      </c>
      <c r="AK9" s="5">
        <f t="shared" si="2"/>
        <v>298.28983641713313</v>
      </c>
      <c r="AL9" s="5">
        <f t="shared" si="2"/>
        <v>325.89896308234864</v>
      </c>
      <c r="AM9" s="5">
        <f t="shared" si="2"/>
        <v>325.93828615711908</v>
      </c>
      <c r="AN9" s="5">
        <f t="shared" si="2"/>
        <v>319.7097244681591</v>
      </c>
      <c r="AO9" s="5">
        <f t="shared" si="2"/>
        <v>338.9202060138403</v>
      </c>
      <c r="AP9" s="5">
        <f t="shared" si="2"/>
        <v>363.333428866654</v>
      </c>
      <c r="AQ9" s="5">
        <f t="shared" si="2"/>
        <v>350.51741284363749</v>
      </c>
      <c r="AR9" s="5">
        <f t="shared" si="2"/>
        <v>341.05284244623118</v>
      </c>
      <c r="AS9" s="5">
        <f t="shared" si="2"/>
        <v>341.85241930075034</v>
      </c>
      <c r="AT9" s="4">
        <f t="shared" si="23"/>
        <v>56.370557254393979</v>
      </c>
      <c r="AU9" s="14">
        <f t="shared" si="3"/>
        <v>9.9520037999317648E-2</v>
      </c>
      <c r="AX9" s="58"/>
      <c r="AY9" s="34" t="s">
        <v>1</v>
      </c>
      <c r="AZ9" s="34">
        <v>7</v>
      </c>
      <c r="BA9" s="34">
        <v>229.124</v>
      </c>
    </row>
    <row r="10" spans="1:53" x14ac:dyDescent="0.25">
      <c r="A10" s="30" t="s">
        <v>15</v>
      </c>
      <c r="B10" s="30">
        <v>224.38</v>
      </c>
      <c r="C10" s="11">
        <v>0</v>
      </c>
      <c r="D10" s="8">
        <f>D9</f>
        <v>151.61000000000001</v>
      </c>
      <c r="E10" s="8">
        <f t="shared" ref="E10:E15" si="24">$P$200</f>
        <v>264.7551212121212</v>
      </c>
      <c r="F10" s="19">
        <f t="shared" ref="F10:F15" si="25">$P$201</f>
        <v>55.266294802265413</v>
      </c>
      <c r="G10" s="8">
        <f t="shared" si="4"/>
        <v>337.97581771662311</v>
      </c>
      <c r="H10" s="8">
        <f t="shared" si="5"/>
        <v>342.19843424028238</v>
      </c>
      <c r="I10" s="8">
        <f t="shared" si="6"/>
        <v>328.54097920728253</v>
      </c>
      <c r="J10" s="8">
        <f t="shared" si="7"/>
        <v>304.35166307717139</v>
      </c>
      <c r="K10" s="8">
        <f t="shared" si="8"/>
        <v>280.3684487573787</v>
      </c>
      <c r="L10" s="8">
        <f t="shared" si="9"/>
        <v>257.29589501872397</v>
      </c>
      <c r="M10" s="8">
        <f t="shared" si="10"/>
        <v>248.46766490773635</v>
      </c>
      <c r="N10" s="8">
        <f t="shared" si="11"/>
        <v>234.31651742120886</v>
      </c>
      <c r="O10" s="8">
        <f t="shared" si="12"/>
        <v>226.27657919473145</v>
      </c>
      <c r="P10" s="8">
        <f t="shared" si="13"/>
        <v>215.5520794489708</v>
      </c>
      <c r="Q10" s="8">
        <f t="shared" si="14"/>
        <v>213.53235059297222</v>
      </c>
      <c r="R10" s="8">
        <f t="shared" si="15"/>
        <v>204.80401088394245</v>
      </c>
      <c r="S10" s="8">
        <f t="shared" si="16"/>
        <v>197.84556874249179</v>
      </c>
      <c r="T10" s="8">
        <f t="shared" si="17"/>
        <v>157.9198954897897</v>
      </c>
      <c r="U10" s="8">
        <f t="shared" si="18"/>
        <v>163.81606054494173</v>
      </c>
      <c r="V10" s="8">
        <f t="shared" si="19"/>
        <v>201.0940118949344</v>
      </c>
      <c r="W10" s="8">
        <f t="shared" si="20"/>
        <v>168.22022319149656</v>
      </c>
      <c r="X10" s="8">
        <f t="shared" si="21"/>
        <v>131.16793070203425</v>
      </c>
      <c r="Y10" s="9">
        <f t="shared" si="22"/>
        <v>72.501154789258351</v>
      </c>
      <c r="Z10" s="19">
        <f t="shared" ref="Z10:Z15" si="26">$P$201</f>
        <v>55.266294802265413</v>
      </c>
      <c r="AA10" s="8">
        <f t="shared" ref="AA10:AJ17" si="27">SQRT(AA11^2+2*$P$195*9.81* $C10)</f>
        <v>90.963443828936036</v>
      </c>
      <c r="AB10" s="8">
        <f t="shared" si="27"/>
        <v>111.05363807995265</v>
      </c>
      <c r="AC10" s="8">
        <f t="shared" si="27"/>
        <v>127.88396137777976</v>
      </c>
      <c r="AD10" s="8">
        <f t="shared" si="27"/>
        <v>188.3590588260623</v>
      </c>
      <c r="AE10" s="8">
        <f t="shared" si="27"/>
        <v>201.56966404612874</v>
      </c>
      <c r="AF10" s="8">
        <f t="shared" si="27"/>
        <v>252.42917338827206</v>
      </c>
      <c r="AG10" s="8">
        <f t="shared" si="27"/>
        <v>277.0779018700394</v>
      </c>
      <c r="AH10" s="8">
        <f t="shared" si="27"/>
        <v>276.69160374757263</v>
      </c>
      <c r="AI10" s="8">
        <f t="shared" si="27"/>
        <v>281.54125010035324</v>
      </c>
      <c r="AJ10" s="8">
        <f t="shared" si="27"/>
        <v>285.64710913078642</v>
      </c>
      <c r="AK10" s="8">
        <f t="shared" ref="AK10:AS17" si="28">SQRT(AK11^2+2*$P$195*9.81* $C10)</f>
        <v>298.08312620099792</v>
      </c>
      <c r="AL10" s="8">
        <f t="shared" si="28"/>
        <v>325.70977534324948</v>
      </c>
      <c r="AM10" s="8">
        <f t="shared" si="28"/>
        <v>325.74912125597524</v>
      </c>
      <c r="AN10" s="8">
        <f t="shared" si="28"/>
        <v>319.51687206704156</v>
      </c>
      <c r="AO10" s="8">
        <f t="shared" si="28"/>
        <v>338.73829080938566</v>
      </c>
      <c r="AP10" s="8">
        <f t="shared" si="28"/>
        <v>363.16374288741974</v>
      </c>
      <c r="AQ10" s="8">
        <f t="shared" si="28"/>
        <v>350.34151955284574</v>
      </c>
      <c r="AR10" s="8">
        <f t="shared" si="28"/>
        <v>340.87206538033269</v>
      </c>
      <c r="AS10" s="8">
        <f t="shared" si="28"/>
        <v>341.67206528742736</v>
      </c>
      <c r="AT10" s="30">
        <f t="shared" si="23"/>
        <v>55.266294802265413</v>
      </c>
      <c r="AU10" s="9">
        <f t="shared" si="3"/>
        <v>0</v>
      </c>
      <c r="AX10" s="58"/>
      <c r="AY10" s="34" t="s">
        <v>1</v>
      </c>
      <c r="AZ10" s="34">
        <v>6.9669999999999996</v>
      </c>
      <c r="BA10" s="34">
        <v>209.63800000000001</v>
      </c>
    </row>
    <row r="11" spans="1:53" x14ac:dyDescent="0.25">
      <c r="A11" s="31"/>
      <c r="B11" s="31"/>
      <c r="C11" s="10">
        <v>50</v>
      </c>
      <c r="D11" s="1">
        <f>D10+C11</f>
        <v>201.61</v>
      </c>
      <c r="E11" s="1">
        <f t="shared" si="24"/>
        <v>264.7551212121212</v>
      </c>
      <c r="F11" s="20">
        <f t="shared" si="25"/>
        <v>55.266294802265413</v>
      </c>
      <c r="G11" s="1">
        <f t="shared" si="4"/>
        <v>339.59736948513023</v>
      </c>
      <c r="H11" s="1">
        <f t="shared" si="5"/>
        <v>343.80007038466539</v>
      </c>
      <c r="I11" s="1">
        <f t="shared" si="6"/>
        <v>330.2088657478476</v>
      </c>
      <c r="J11" s="1">
        <f t="shared" si="7"/>
        <v>306.15135932711462</v>
      </c>
      <c r="K11" s="1">
        <f t="shared" si="8"/>
        <v>282.32107087254201</v>
      </c>
      <c r="L11" s="1">
        <f t="shared" si="9"/>
        <v>259.42223804733129</v>
      </c>
      <c r="M11" s="1">
        <f t="shared" si="10"/>
        <v>250.66890613856191</v>
      </c>
      <c r="N11" s="1">
        <f t="shared" si="11"/>
        <v>236.64942496529264</v>
      </c>
      <c r="O11" s="1">
        <f t="shared" si="12"/>
        <v>228.69151775277888</v>
      </c>
      <c r="P11" s="1">
        <f t="shared" si="13"/>
        <v>218.08580640375342</v>
      </c>
      <c r="Q11" s="1">
        <f t="shared" si="14"/>
        <v>216.08976086284147</v>
      </c>
      <c r="R11" s="1">
        <f t="shared" si="15"/>
        <v>207.46904076066392</v>
      </c>
      <c r="S11" s="1">
        <f t="shared" si="16"/>
        <v>200.60306346374685</v>
      </c>
      <c r="T11" s="1">
        <f t="shared" si="17"/>
        <v>161.36112726275215</v>
      </c>
      <c r="U11" s="1">
        <f t="shared" si="18"/>
        <v>167.13593776463523</v>
      </c>
      <c r="V11" s="1">
        <f t="shared" si="19"/>
        <v>203.80756026212575</v>
      </c>
      <c r="W11" s="1">
        <f t="shared" si="20"/>
        <v>171.45484388198813</v>
      </c>
      <c r="X11" s="1">
        <f t="shared" si="21"/>
        <v>135.29133765564467</v>
      </c>
      <c r="Y11" s="6">
        <f t="shared" si="22"/>
        <v>79.719115936994683</v>
      </c>
      <c r="Z11" s="20">
        <f t="shared" si="26"/>
        <v>55.266294802265413</v>
      </c>
      <c r="AA11" s="1">
        <f t="shared" si="27"/>
        <v>90.963443828936036</v>
      </c>
      <c r="AB11" s="1">
        <f t="shared" si="27"/>
        <v>111.05363807995265</v>
      </c>
      <c r="AC11" s="1">
        <f t="shared" si="27"/>
        <v>127.88396137777976</v>
      </c>
      <c r="AD11" s="1">
        <f t="shared" si="27"/>
        <v>188.3590588260623</v>
      </c>
      <c r="AE11" s="1">
        <f t="shared" si="27"/>
        <v>201.56966404612874</v>
      </c>
      <c r="AF11" s="1">
        <f t="shared" si="27"/>
        <v>252.42917338827206</v>
      </c>
      <c r="AG11" s="1">
        <f t="shared" si="27"/>
        <v>277.0779018700394</v>
      </c>
      <c r="AH11" s="1">
        <f t="shared" si="27"/>
        <v>276.69160374757263</v>
      </c>
      <c r="AI11" s="1">
        <f t="shared" si="27"/>
        <v>281.54125010035324</v>
      </c>
      <c r="AJ11" s="1">
        <f t="shared" si="27"/>
        <v>285.64710913078642</v>
      </c>
      <c r="AK11" s="1">
        <f t="shared" si="28"/>
        <v>298.08312620099792</v>
      </c>
      <c r="AL11" s="1">
        <f t="shared" si="28"/>
        <v>325.70977534324948</v>
      </c>
      <c r="AM11" s="1">
        <f t="shared" si="28"/>
        <v>325.74912125597524</v>
      </c>
      <c r="AN11" s="1">
        <f t="shared" si="28"/>
        <v>319.51687206704156</v>
      </c>
      <c r="AO11" s="1">
        <f t="shared" si="28"/>
        <v>338.73829080938566</v>
      </c>
      <c r="AP11" s="1">
        <f t="shared" si="28"/>
        <v>363.16374288741974</v>
      </c>
      <c r="AQ11" s="1">
        <f t="shared" si="28"/>
        <v>350.34151955284574</v>
      </c>
      <c r="AR11" s="1">
        <f t="shared" si="28"/>
        <v>340.87206538033269</v>
      </c>
      <c r="AS11" s="1">
        <f t="shared" si="28"/>
        <v>341.67206528742736</v>
      </c>
      <c r="AT11" s="31">
        <f t="shared" si="23"/>
        <v>55.266294802265413</v>
      </c>
      <c r="AU11" s="6">
        <f t="shared" si="3"/>
        <v>0.90471055059675276</v>
      </c>
      <c r="AV11" s="53"/>
      <c r="AX11" s="58"/>
      <c r="AY11" s="34" t="s">
        <v>1</v>
      </c>
      <c r="AZ11" s="34">
        <v>6.9390000000000001</v>
      </c>
      <c r="BA11" s="34">
        <v>194.76499999999999</v>
      </c>
    </row>
    <row r="12" spans="1:53" x14ac:dyDescent="0.25">
      <c r="A12" s="31"/>
      <c r="B12" s="31"/>
      <c r="C12" s="10">
        <v>50</v>
      </c>
      <c r="D12" s="1">
        <f t="shared" ref="D12" si="29">D11+C12</f>
        <v>251.61</v>
      </c>
      <c r="E12" s="1">
        <f t="shared" si="24"/>
        <v>264.7551212121212</v>
      </c>
      <c r="F12" s="20">
        <f t="shared" si="25"/>
        <v>55.266294802265413</v>
      </c>
      <c r="G12" s="1">
        <f t="shared" si="4"/>
        <v>341.21121517502917</v>
      </c>
      <c r="H12" s="1">
        <f t="shared" si="5"/>
        <v>345.39427962330365</v>
      </c>
      <c r="I12" s="1">
        <f t="shared" si="6"/>
        <v>331.86837001811432</v>
      </c>
      <c r="J12" s="1">
        <f t="shared" si="7"/>
        <v>307.94053779559465</v>
      </c>
      <c r="K12" s="1">
        <f t="shared" si="8"/>
        <v>284.26028048008902</v>
      </c>
      <c r="L12" s="1">
        <f t="shared" si="9"/>
        <v>261.53129371737953</v>
      </c>
      <c r="M12" s="1">
        <f t="shared" si="10"/>
        <v>252.85098478096376</v>
      </c>
      <c r="N12" s="1">
        <f t="shared" si="11"/>
        <v>238.95955795155731</v>
      </c>
      <c r="O12" s="1">
        <f t="shared" si="12"/>
        <v>231.08122011983053</v>
      </c>
      <c r="P12" s="1">
        <f t="shared" si="13"/>
        <v>220.59043260027263</v>
      </c>
      <c r="Q12" s="1">
        <f t="shared" si="14"/>
        <v>218.617256294557</v>
      </c>
      <c r="R12" s="1">
        <f t="shared" si="15"/>
        <v>210.10026861989022</v>
      </c>
      <c r="S12" s="1">
        <f t="shared" si="16"/>
        <v>203.32316412804531</v>
      </c>
      <c r="T12" s="1">
        <f t="shared" si="17"/>
        <v>164.73048713430703</v>
      </c>
      <c r="U12" s="1">
        <f t="shared" si="18"/>
        <v>170.39114323363179</v>
      </c>
      <c r="V12" s="1">
        <f t="shared" si="19"/>
        <v>206.48545135190523</v>
      </c>
      <c r="W12" s="1">
        <f t="shared" si="20"/>
        <v>174.62956075818585</v>
      </c>
      <c r="X12" s="1">
        <f t="shared" si="21"/>
        <v>139.2927350749265</v>
      </c>
      <c r="Y12" s="6">
        <f t="shared" si="22"/>
        <v>86.335725199803591</v>
      </c>
      <c r="Z12" s="20">
        <f t="shared" si="26"/>
        <v>55.266294802265413</v>
      </c>
      <c r="AA12" s="1">
        <f t="shared" si="27"/>
        <v>84.709079284454518</v>
      </c>
      <c r="AB12" s="1">
        <f t="shared" si="27"/>
        <v>105.9914644242314</v>
      </c>
      <c r="AC12" s="1">
        <f t="shared" si="27"/>
        <v>123.51351172108041</v>
      </c>
      <c r="AD12" s="1">
        <f t="shared" si="27"/>
        <v>185.41956488418367</v>
      </c>
      <c r="AE12" s="1">
        <f t="shared" si="27"/>
        <v>198.82557547677112</v>
      </c>
      <c r="AF12" s="1">
        <f t="shared" si="27"/>
        <v>250.24341665164005</v>
      </c>
      <c r="AG12" s="1">
        <f t="shared" si="27"/>
        <v>275.08806536217304</v>
      </c>
      <c r="AH12" s="1">
        <f t="shared" si="27"/>
        <v>274.69896902683081</v>
      </c>
      <c r="AI12" s="1">
        <f t="shared" si="27"/>
        <v>279.58318173321811</v>
      </c>
      <c r="AJ12" s="1">
        <f t="shared" si="27"/>
        <v>283.71737866189198</v>
      </c>
      <c r="AK12" s="1">
        <f t="shared" si="28"/>
        <v>296.23441752396036</v>
      </c>
      <c r="AL12" s="1">
        <f t="shared" si="28"/>
        <v>324.01873056067302</v>
      </c>
      <c r="AM12" s="1">
        <f t="shared" si="28"/>
        <v>324.05828179363056</v>
      </c>
      <c r="AN12" s="1">
        <f t="shared" si="28"/>
        <v>317.79287521199433</v>
      </c>
      <c r="AO12" s="1">
        <f t="shared" si="28"/>
        <v>337.11260679550969</v>
      </c>
      <c r="AP12" s="1">
        <f t="shared" si="28"/>
        <v>361.64787314181723</v>
      </c>
      <c r="AQ12" s="1">
        <f t="shared" si="28"/>
        <v>348.76992462452523</v>
      </c>
      <c r="AR12" s="1">
        <f t="shared" si="28"/>
        <v>339.25660635668362</v>
      </c>
      <c r="AS12" s="1">
        <f t="shared" si="28"/>
        <v>340.06040668942336</v>
      </c>
      <c r="AT12" s="31">
        <f t="shared" si="23"/>
        <v>55.266294802265413</v>
      </c>
      <c r="AU12" s="6">
        <f t="shared" si="3"/>
        <v>0.90471055059675276</v>
      </c>
      <c r="AX12" s="58"/>
      <c r="AY12" s="34" t="s">
        <v>1</v>
      </c>
      <c r="AZ12" s="34">
        <v>6.9109999999999996</v>
      </c>
      <c r="BA12" s="34">
        <v>186.54599999999999</v>
      </c>
    </row>
    <row r="13" spans="1:53" x14ac:dyDescent="0.25">
      <c r="A13" s="31"/>
      <c r="B13" s="31"/>
      <c r="C13" s="10">
        <v>50</v>
      </c>
      <c r="D13" s="1">
        <f t="shared" ref="D13:D14" si="30">D12+C13</f>
        <v>301.61</v>
      </c>
      <c r="E13" s="1">
        <f t="shared" si="24"/>
        <v>264.7551212121212</v>
      </c>
      <c r="F13" s="20">
        <f t="shared" si="25"/>
        <v>55.266294802265413</v>
      </c>
      <c r="G13" s="1">
        <f t="shared" si="4"/>
        <v>342.81746361762271</v>
      </c>
      <c r="H13" s="1">
        <f t="shared" si="5"/>
        <v>346.98116432524239</v>
      </c>
      <c r="I13" s="1">
        <f t="shared" si="6"/>
        <v>333.51961714190071</v>
      </c>
      <c r="J13" s="1">
        <f t="shared" si="7"/>
        <v>309.7193807591641</v>
      </c>
      <c r="K13" s="1">
        <f t="shared" si="8"/>
        <v>286.18635023113677</v>
      </c>
      <c r="L13" s="1">
        <f t="shared" si="9"/>
        <v>263.62347693914938</v>
      </c>
      <c r="M13" s="1">
        <f t="shared" si="10"/>
        <v>255.0143927402984</v>
      </c>
      <c r="N13" s="1">
        <f t="shared" si="11"/>
        <v>241.24757063316449</v>
      </c>
      <c r="O13" s="1">
        <f t="shared" si="12"/>
        <v>233.44646129695255</v>
      </c>
      <c r="P13" s="1">
        <f t="shared" si="13"/>
        <v>223.06693828260481</v>
      </c>
      <c r="Q13" s="1">
        <f t="shared" si="14"/>
        <v>221.11586272757552</v>
      </c>
      <c r="R13" s="1">
        <f t="shared" si="15"/>
        <v>212.69894892582337</v>
      </c>
      <c r="S13" s="1">
        <f t="shared" si="16"/>
        <v>206.00735198298156</v>
      </c>
      <c r="T13" s="1">
        <f t="shared" si="17"/>
        <v>168.03229865566351</v>
      </c>
      <c r="U13" s="1">
        <f t="shared" si="18"/>
        <v>173.5853153134332</v>
      </c>
      <c r="V13" s="1">
        <f t="shared" si="19"/>
        <v>209.12905493976686</v>
      </c>
      <c r="W13" s="1">
        <f t="shared" si="20"/>
        <v>177.74758364207634</v>
      </c>
      <c r="X13" s="1">
        <f t="shared" si="21"/>
        <v>143.18235242044901</v>
      </c>
      <c r="Y13" s="6">
        <f t="shared" si="22"/>
        <v>92.480146224884408</v>
      </c>
      <c r="Z13" s="20">
        <f t="shared" si="26"/>
        <v>55.266294802265413</v>
      </c>
      <c r="AA13" s="1">
        <f t="shared" si="27"/>
        <v>77.95452593159682</v>
      </c>
      <c r="AB13" s="1">
        <f t="shared" si="27"/>
        <v>100.67507402924076</v>
      </c>
      <c r="AC13" s="1">
        <f t="shared" si="27"/>
        <v>118.98263561408223</v>
      </c>
      <c r="AD13" s="1">
        <f t="shared" si="27"/>
        <v>182.43271373807934</v>
      </c>
      <c r="AE13" s="1">
        <f t="shared" si="27"/>
        <v>196.04308063196009</v>
      </c>
      <c r="AF13" s="1">
        <f t="shared" si="27"/>
        <v>248.03839940115384</v>
      </c>
      <c r="AG13" s="1">
        <f t="shared" si="27"/>
        <v>273.08373020870943</v>
      </c>
      <c r="AH13" s="1">
        <f t="shared" si="27"/>
        <v>272.69177395807844</v>
      </c>
      <c r="AI13" s="1">
        <f t="shared" si="27"/>
        <v>277.61130291843244</v>
      </c>
      <c r="AJ13" s="1">
        <f t="shared" si="27"/>
        <v>281.77443275566253</v>
      </c>
      <c r="AK13" s="1">
        <f t="shared" si="28"/>
        <v>294.37409893834081</v>
      </c>
      <c r="AL13" s="1">
        <f t="shared" si="28"/>
        <v>322.31881383833309</v>
      </c>
      <c r="AM13" s="1">
        <f t="shared" si="28"/>
        <v>322.35857363972821</v>
      </c>
      <c r="AN13" s="1">
        <f t="shared" si="28"/>
        <v>316.05947468080467</v>
      </c>
      <c r="AO13" s="1">
        <f t="shared" si="28"/>
        <v>335.47904503927504</v>
      </c>
      <c r="AP13" s="1">
        <f t="shared" si="28"/>
        <v>360.12562273184608</v>
      </c>
      <c r="AQ13" s="1">
        <f t="shared" si="28"/>
        <v>347.19121579123657</v>
      </c>
      <c r="AR13" s="1">
        <f t="shared" si="28"/>
        <v>337.63341800931642</v>
      </c>
      <c r="AS13" s="1">
        <f t="shared" si="28"/>
        <v>338.44107344968637</v>
      </c>
      <c r="AT13" s="31">
        <f t="shared" si="23"/>
        <v>55.266294802265413</v>
      </c>
      <c r="AU13" s="6">
        <f t="shared" si="3"/>
        <v>0.90471055059675276</v>
      </c>
      <c r="AX13" s="58"/>
      <c r="AY13" s="34" t="s">
        <v>1</v>
      </c>
      <c r="AZ13" s="34">
        <v>6.875</v>
      </c>
      <c r="BA13" s="34">
        <v>181.13200000000001</v>
      </c>
    </row>
    <row r="14" spans="1:53" x14ac:dyDescent="0.25">
      <c r="A14" s="31"/>
      <c r="B14" s="31"/>
      <c r="C14" s="10">
        <v>50</v>
      </c>
      <c r="D14" s="1">
        <f t="shared" si="30"/>
        <v>351.61</v>
      </c>
      <c r="E14" s="1">
        <f t="shared" si="24"/>
        <v>264.7551212121212</v>
      </c>
      <c r="F14" s="20">
        <f t="shared" si="25"/>
        <v>55.266294802265413</v>
      </c>
      <c r="G14" s="1">
        <f t="shared" si="4"/>
        <v>344.41622110641083</v>
      </c>
      <c r="H14" s="1">
        <f t="shared" si="5"/>
        <v>348.56082452923602</v>
      </c>
      <c r="I14" s="1">
        <f t="shared" si="6"/>
        <v>335.16272916074666</v>
      </c>
      <c r="J14" s="1">
        <f t="shared" si="7"/>
        <v>311.48806528957107</v>
      </c>
      <c r="K14" s="1">
        <f t="shared" si="8"/>
        <v>288.0995436626356</v>
      </c>
      <c r="L14" s="1">
        <f t="shared" si="9"/>
        <v>265.69918628683496</v>
      </c>
      <c r="M14" s="1">
        <f t="shared" si="10"/>
        <v>257.15960122986496</v>
      </c>
      <c r="N14" s="1">
        <f t="shared" si="11"/>
        <v>243.5140865256129</v>
      </c>
      <c r="O14" s="1">
        <f t="shared" si="12"/>
        <v>235.78797741205884</v>
      </c>
      <c r="P14" s="1">
        <f t="shared" si="13"/>
        <v>225.51624986855253</v>
      </c>
      <c r="Q14" s="1">
        <f t="shared" si="14"/>
        <v>223.58654867804552</v>
      </c>
      <c r="R14" s="1">
        <f t="shared" si="15"/>
        <v>215.26626041753505</v>
      </c>
      <c r="S14" s="1">
        <f t="shared" si="16"/>
        <v>208.65701299271026</v>
      </c>
      <c r="T14" s="1">
        <f t="shared" si="17"/>
        <v>171.27046853297884</v>
      </c>
      <c r="U14" s="1">
        <f t="shared" si="18"/>
        <v>176.72176349409833</v>
      </c>
      <c r="V14" s="1">
        <f t="shared" si="19"/>
        <v>211.73965528450267</v>
      </c>
      <c r="W14" s="1">
        <f t="shared" si="20"/>
        <v>180.81184554834044</v>
      </c>
      <c r="X14" s="1">
        <f t="shared" si="21"/>
        <v>146.96906492406373</v>
      </c>
      <c r="Y14" s="6">
        <f t="shared" si="22"/>
        <v>98.241017125109224</v>
      </c>
      <c r="Z14" s="20">
        <f t="shared" si="26"/>
        <v>55.266294802265413</v>
      </c>
      <c r="AA14" s="1">
        <f t="shared" si="27"/>
        <v>70.556276214239091</v>
      </c>
      <c r="AB14" s="1">
        <f t="shared" si="27"/>
        <v>95.061824781523669</v>
      </c>
      <c r="AC14" s="1">
        <f t="shared" si="27"/>
        <v>114.27225200228385</v>
      </c>
      <c r="AD14" s="1">
        <f t="shared" si="27"/>
        <v>179.39613998589826</v>
      </c>
      <c r="AE14" s="1">
        <f t="shared" si="27"/>
        <v>193.22052029654927</v>
      </c>
      <c r="AF14" s="1">
        <f t="shared" si="27"/>
        <v>245.81360332065904</v>
      </c>
      <c r="AG14" s="1">
        <f t="shared" si="27"/>
        <v>271.06457478745392</v>
      </c>
      <c r="AH14" s="1">
        <f t="shared" si="27"/>
        <v>270.66969461763489</v>
      </c>
      <c r="AI14" s="1">
        <f t="shared" si="27"/>
        <v>275.62531724801636</v>
      </c>
      <c r="AJ14" s="1">
        <f t="shared" si="27"/>
        <v>279.8179961238651</v>
      </c>
      <c r="AK14" s="1">
        <f t="shared" si="28"/>
        <v>292.50194892643032</v>
      </c>
      <c r="AL14" s="1">
        <f t="shared" si="28"/>
        <v>320.60988405560738</v>
      </c>
      <c r="AM14" s="1">
        <f t="shared" si="28"/>
        <v>320.64985576020467</v>
      </c>
      <c r="AN14" s="1">
        <f t="shared" si="28"/>
        <v>314.31651489463007</v>
      </c>
      <c r="AO14" s="1">
        <f t="shared" si="28"/>
        <v>333.83748989660211</v>
      </c>
      <c r="AP14" s="1">
        <f t="shared" si="28"/>
        <v>358.59691039940645</v>
      </c>
      <c r="AQ14" s="1">
        <f t="shared" si="28"/>
        <v>345.60529556503758</v>
      </c>
      <c r="AR14" s="1">
        <f t="shared" si="28"/>
        <v>336.00238831986564</v>
      </c>
      <c r="AS14" s="1">
        <f t="shared" si="28"/>
        <v>336.813954873868</v>
      </c>
      <c r="AT14" s="31">
        <f t="shared" si="23"/>
        <v>55.266294802265413</v>
      </c>
      <c r="AU14" s="6">
        <f t="shared" si="3"/>
        <v>0.90471055059675276</v>
      </c>
      <c r="AX14" s="58"/>
      <c r="AY14" s="34" t="s">
        <v>1</v>
      </c>
      <c r="AZ14" s="34">
        <v>6.8440000000000003</v>
      </c>
      <c r="BA14" s="34">
        <v>174.922</v>
      </c>
    </row>
    <row r="15" spans="1:53" x14ac:dyDescent="0.25">
      <c r="A15" s="4"/>
      <c r="B15" s="4"/>
      <c r="C15" s="10">
        <v>28.38</v>
      </c>
      <c r="D15" s="1">
        <v>379.99</v>
      </c>
      <c r="E15" s="1">
        <f t="shared" si="24"/>
        <v>264.7551212121212</v>
      </c>
      <c r="F15" s="21">
        <f t="shared" si="25"/>
        <v>55.266294802265413</v>
      </c>
      <c r="G15" s="5">
        <f t="shared" si="4"/>
        <v>345.32038288120219</v>
      </c>
      <c r="H15" s="5">
        <f t="shared" si="5"/>
        <v>349.45426291361917</v>
      </c>
      <c r="I15" s="5">
        <f t="shared" si="6"/>
        <v>336.09178581226888</v>
      </c>
      <c r="J15" s="5">
        <f t="shared" si="7"/>
        <v>312.48751701442427</v>
      </c>
      <c r="K15" s="5">
        <f t="shared" si="8"/>
        <v>289.17984115532477</v>
      </c>
      <c r="L15" s="5">
        <f t="shared" si="9"/>
        <v>266.87017642570373</v>
      </c>
      <c r="M15" s="5">
        <f t="shared" si="10"/>
        <v>258.3692976665439</v>
      </c>
      <c r="N15" s="5">
        <f t="shared" si="11"/>
        <v>244.79122494158912</v>
      </c>
      <c r="O15" s="5">
        <f t="shared" si="12"/>
        <v>237.10673496142951</v>
      </c>
      <c r="P15" s="5">
        <f t="shared" si="13"/>
        <v>226.89471661273964</v>
      </c>
      <c r="Q15" s="5">
        <f t="shared" si="14"/>
        <v>224.97683930076008</v>
      </c>
      <c r="R15" s="5">
        <f t="shared" si="15"/>
        <v>216.70993596545134</v>
      </c>
      <c r="S15" s="5">
        <f t="shared" si="16"/>
        <v>210.14609809139941</v>
      </c>
      <c r="T15" s="5">
        <f t="shared" si="17"/>
        <v>173.08150352797983</v>
      </c>
      <c r="U15" s="5">
        <f t="shared" si="18"/>
        <v>178.4774920388115</v>
      </c>
      <c r="V15" s="5">
        <f t="shared" si="19"/>
        <v>213.20721163225232</v>
      </c>
      <c r="W15" s="5">
        <f t="shared" si="20"/>
        <v>182.52823606937343</v>
      </c>
      <c r="X15" s="5">
        <f t="shared" si="21"/>
        <v>149.07561677435268</v>
      </c>
      <c r="Y15" s="14">
        <f t="shared" si="22"/>
        <v>101.3653339055123</v>
      </c>
      <c r="Z15" s="21">
        <f t="shared" si="26"/>
        <v>55.266294802265413</v>
      </c>
      <c r="AA15" s="5">
        <f t="shared" si="27"/>
        <v>62.285376399440672</v>
      </c>
      <c r="AB15" s="5">
        <f t="shared" si="27"/>
        <v>89.095625766886599</v>
      </c>
      <c r="AC15" s="5">
        <f t="shared" si="27"/>
        <v>109.35916778063678</v>
      </c>
      <c r="AD15" s="5">
        <f t="shared" si="27"/>
        <v>176.30727450062861</v>
      </c>
      <c r="AE15" s="5">
        <f t="shared" si="27"/>
        <v>190.3561122309163</v>
      </c>
      <c r="AF15" s="5">
        <f t="shared" si="27"/>
        <v>243.56848642114258</v>
      </c>
      <c r="AG15" s="5">
        <f t="shared" si="27"/>
        <v>269.03026540652115</v>
      </c>
      <c r="AH15" s="5">
        <f t="shared" si="27"/>
        <v>268.63239489012437</v>
      </c>
      <c r="AI15" s="5">
        <f t="shared" si="27"/>
        <v>273.62491755699017</v>
      </c>
      <c r="AJ15" s="5">
        <f t="shared" si="27"/>
        <v>277.84778378597042</v>
      </c>
      <c r="AK15" s="5">
        <f t="shared" si="28"/>
        <v>290.61773883532993</v>
      </c>
      <c r="AL15" s="5">
        <f t="shared" si="28"/>
        <v>318.89179631051974</v>
      </c>
      <c r="AM15" s="5">
        <f t="shared" si="28"/>
        <v>318.93198334290662</v>
      </c>
      <c r="AN15" s="5">
        <f t="shared" si="28"/>
        <v>312.56383593676702</v>
      </c>
      <c r="AO15" s="5">
        <f t="shared" si="28"/>
        <v>332.18782286601646</v>
      </c>
      <c r="AP15" s="5">
        <f t="shared" si="28"/>
        <v>357.06165314690395</v>
      </c>
      <c r="AQ15" s="5">
        <f t="shared" si="28"/>
        <v>344.01206421083111</v>
      </c>
      <c r="AR15" s="5">
        <f t="shared" si="28"/>
        <v>334.36340253779838</v>
      </c>
      <c r="AS15" s="5">
        <f t="shared" si="28"/>
        <v>335.17893758077338</v>
      </c>
      <c r="AT15" s="4">
        <f t="shared" si="23"/>
        <v>55.266294802265413</v>
      </c>
      <c r="AU15" s="14">
        <f t="shared" si="3"/>
        <v>0.51351370851871692</v>
      </c>
      <c r="AX15" s="58"/>
      <c r="AY15" s="34" t="s">
        <v>1</v>
      </c>
      <c r="AZ15" s="34">
        <v>6.7919999999999998</v>
      </c>
      <c r="BA15" s="34">
        <v>170.982</v>
      </c>
    </row>
    <row r="16" spans="1:53" x14ac:dyDescent="0.25">
      <c r="A16" s="35" t="s">
        <v>25</v>
      </c>
      <c r="B16" s="35">
        <v>6.8029999999999999</v>
      </c>
      <c r="C16" s="11">
        <v>0</v>
      </c>
      <c r="D16" s="8">
        <f>D15</f>
        <v>379.99</v>
      </c>
      <c r="E16" s="8">
        <v>0</v>
      </c>
      <c r="F16" s="16">
        <f t="shared" ref="F16:F47" si="31">SQRT(F15^2+2*$P$195*9.81* C16)</f>
        <v>55.266294802265413</v>
      </c>
      <c r="G16" s="8">
        <f t="shared" si="4"/>
        <v>345.32038288120219</v>
      </c>
      <c r="H16" s="8">
        <f t="shared" si="5"/>
        <v>349.45426291361917</v>
      </c>
      <c r="I16" s="8">
        <f t="shared" si="6"/>
        <v>336.09178581226888</v>
      </c>
      <c r="J16" s="17">
        <f t="shared" si="7"/>
        <v>312.48751701442427</v>
      </c>
      <c r="K16" s="17">
        <f t="shared" si="8"/>
        <v>289.17984115532477</v>
      </c>
      <c r="L16" s="17">
        <f t="shared" si="9"/>
        <v>266.87017642570373</v>
      </c>
      <c r="M16" s="8">
        <f t="shared" si="10"/>
        <v>258.3692976665439</v>
      </c>
      <c r="N16" s="8">
        <f t="shared" si="11"/>
        <v>244.79122494158912</v>
      </c>
      <c r="O16" s="8">
        <f t="shared" si="12"/>
        <v>237.10673496142951</v>
      </c>
      <c r="P16" s="8">
        <f t="shared" si="13"/>
        <v>226.89471661273964</v>
      </c>
      <c r="Q16" s="8">
        <f t="shared" si="14"/>
        <v>224.97683930076008</v>
      </c>
      <c r="R16" s="8">
        <f t="shared" si="15"/>
        <v>216.70993596545134</v>
      </c>
      <c r="S16" s="8">
        <f t="shared" si="16"/>
        <v>210.14609809139941</v>
      </c>
      <c r="T16" s="8">
        <f t="shared" si="17"/>
        <v>173.08150352797983</v>
      </c>
      <c r="U16" s="8">
        <f t="shared" si="18"/>
        <v>178.4774920388115</v>
      </c>
      <c r="V16" s="8">
        <f t="shared" si="19"/>
        <v>213.20721163225232</v>
      </c>
      <c r="W16" s="8">
        <f t="shared" si="20"/>
        <v>182.52823606937343</v>
      </c>
      <c r="X16" s="8">
        <f t="shared" si="21"/>
        <v>149.07561677435268</v>
      </c>
      <c r="Y16" s="9">
        <f t="shared" si="22"/>
        <v>101.3653339055123</v>
      </c>
      <c r="Z16" s="11">
        <f t="shared" ref="Z16:Z47" si="32">SQRT(Z17^2+2*$P$195*9.81* $C16)</f>
        <v>355.31195503271624</v>
      </c>
      <c r="AA16" s="8">
        <f t="shared" si="27"/>
        <v>57.059921496791432</v>
      </c>
      <c r="AB16" s="8">
        <f t="shared" si="27"/>
        <v>85.524248367308715</v>
      </c>
      <c r="AC16" s="8">
        <f t="shared" si="27"/>
        <v>106.46968632279081</v>
      </c>
      <c r="AD16" s="8">
        <f t="shared" si="27"/>
        <v>174.52971543505137</v>
      </c>
      <c r="AE16" s="8">
        <f t="shared" si="27"/>
        <v>188.71093235864529</v>
      </c>
      <c r="AF16" s="8">
        <f t="shared" si="27"/>
        <v>242.28490276013136</v>
      </c>
      <c r="AG16" s="8">
        <f t="shared" si="27"/>
        <v>267.86871827950199</v>
      </c>
      <c r="AH16" s="8">
        <f t="shared" si="27"/>
        <v>267.46911992303654</v>
      </c>
      <c r="AI16" s="8">
        <f t="shared" si="27"/>
        <v>272.48295733140753</v>
      </c>
      <c r="AJ16" s="8">
        <f t="shared" si="27"/>
        <v>276.7232507086735</v>
      </c>
      <c r="AK16" s="8">
        <f t="shared" si="28"/>
        <v>289.54280625455027</v>
      </c>
      <c r="AL16" s="8">
        <f t="shared" si="28"/>
        <v>317.91247896575248</v>
      </c>
      <c r="AM16" s="8">
        <f t="shared" si="28"/>
        <v>317.95278977709893</v>
      </c>
      <c r="AN16" s="8">
        <f t="shared" si="28"/>
        <v>311.56462903145183</v>
      </c>
      <c r="AO16" s="8">
        <f t="shared" si="28"/>
        <v>331.2478168810535</v>
      </c>
      <c r="AP16" s="8">
        <f t="shared" si="28"/>
        <v>356.18729718506239</v>
      </c>
      <c r="AQ16" s="8">
        <f t="shared" si="28"/>
        <v>343.104454722752</v>
      </c>
      <c r="AR16" s="8">
        <f t="shared" si="28"/>
        <v>333.42953001294563</v>
      </c>
      <c r="AS16" s="8">
        <f t="shared" si="28"/>
        <v>334.24734363308852</v>
      </c>
      <c r="AT16" s="30">
        <f t="shared" si="23"/>
        <v>55.266294802265413</v>
      </c>
      <c r="AU16" s="9">
        <f t="shared" si="3"/>
        <v>0</v>
      </c>
      <c r="AX16" s="58"/>
      <c r="AY16" s="34" t="s">
        <v>1</v>
      </c>
      <c r="AZ16" s="34">
        <v>6.7610000000000001</v>
      </c>
      <c r="BA16" s="34">
        <v>166.42099999999999</v>
      </c>
    </row>
    <row r="17" spans="1:53" x14ac:dyDescent="0.25">
      <c r="A17" s="37"/>
      <c r="B17" s="37"/>
      <c r="C17" s="15">
        <v>6.8</v>
      </c>
      <c r="D17" s="5">
        <f>C17+D15</f>
        <v>386.79</v>
      </c>
      <c r="E17" s="5">
        <v>0</v>
      </c>
      <c r="F17" s="12">
        <f t="shared" si="31"/>
        <v>56.602025239128231</v>
      </c>
      <c r="G17" s="5">
        <f t="shared" si="4"/>
        <v>345.53667352861413</v>
      </c>
      <c r="H17" s="5">
        <f t="shared" si="5"/>
        <v>349.66799651741201</v>
      </c>
      <c r="I17" s="18">
        <f t="shared" si="6"/>
        <v>336.31401161783316</v>
      </c>
      <c r="J17" s="18">
        <f t="shared" si="7"/>
        <v>312.72651664008299</v>
      </c>
      <c r="K17" s="18">
        <f t="shared" si="8"/>
        <v>289.43808742219613</v>
      </c>
      <c r="L17" s="18">
        <f t="shared" si="9"/>
        <v>267.14998967899328</v>
      </c>
      <c r="M17" s="5">
        <f t="shared" si="10"/>
        <v>258.65830722538794</v>
      </c>
      <c r="N17" s="5">
        <f t="shared" si="11"/>
        <v>245.09624584722567</v>
      </c>
      <c r="O17" s="5">
        <f t="shared" si="12"/>
        <v>237.42162850942958</v>
      </c>
      <c r="P17" s="5">
        <f t="shared" si="13"/>
        <v>227.22376272471027</v>
      </c>
      <c r="Q17" s="5">
        <f t="shared" si="14"/>
        <v>225.30868634333657</v>
      </c>
      <c r="R17" s="5">
        <f t="shared" si="15"/>
        <v>217.05442236026894</v>
      </c>
      <c r="S17" s="5">
        <f t="shared" si="16"/>
        <v>210.50132651135493</v>
      </c>
      <c r="T17" s="5">
        <f t="shared" si="17"/>
        <v>173.51263004031176</v>
      </c>
      <c r="U17" s="5">
        <f t="shared" si="18"/>
        <v>178.89561505096771</v>
      </c>
      <c r="V17" s="5">
        <f t="shared" si="19"/>
        <v>213.5573482978285</v>
      </c>
      <c r="W17" s="5">
        <f t="shared" si="20"/>
        <v>182.93710089152751</v>
      </c>
      <c r="X17" s="5">
        <f t="shared" si="21"/>
        <v>149.57595206667969</v>
      </c>
      <c r="Y17" s="14">
        <f t="shared" si="22"/>
        <v>102.09973965576995</v>
      </c>
      <c r="Z17" s="12">
        <f t="shared" si="32"/>
        <v>355.31195503271624</v>
      </c>
      <c r="AA17" s="5">
        <f t="shared" si="27"/>
        <v>57.059921496791432</v>
      </c>
      <c r="AB17" s="5">
        <f t="shared" si="27"/>
        <v>85.524248367308715</v>
      </c>
      <c r="AC17" s="5">
        <f t="shared" si="27"/>
        <v>106.46968632279081</v>
      </c>
      <c r="AD17" s="5">
        <f t="shared" si="27"/>
        <v>174.52971543505137</v>
      </c>
      <c r="AE17" s="5">
        <f t="shared" si="27"/>
        <v>188.71093235864529</v>
      </c>
      <c r="AF17" s="5">
        <f t="shared" si="27"/>
        <v>242.28490276013136</v>
      </c>
      <c r="AG17" s="5">
        <f t="shared" si="27"/>
        <v>267.86871827950199</v>
      </c>
      <c r="AH17" s="5">
        <f t="shared" si="27"/>
        <v>267.46911992303654</v>
      </c>
      <c r="AI17" s="5">
        <f t="shared" si="27"/>
        <v>272.48295733140753</v>
      </c>
      <c r="AJ17" s="5">
        <f t="shared" si="27"/>
        <v>276.7232507086735</v>
      </c>
      <c r="AK17" s="5">
        <f t="shared" si="28"/>
        <v>289.54280625455027</v>
      </c>
      <c r="AL17" s="5">
        <f t="shared" si="28"/>
        <v>317.91247896575248</v>
      </c>
      <c r="AM17" s="5">
        <f t="shared" si="28"/>
        <v>317.95278977709893</v>
      </c>
      <c r="AN17" s="5">
        <f t="shared" si="28"/>
        <v>311.56462903145183</v>
      </c>
      <c r="AO17" s="5">
        <f t="shared" si="28"/>
        <v>331.2478168810535</v>
      </c>
      <c r="AP17" s="5">
        <f t="shared" si="28"/>
        <v>356.18729718506239</v>
      </c>
      <c r="AQ17" s="5">
        <f t="shared" si="28"/>
        <v>343.104454722752</v>
      </c>
      <c r="AR17" s="5">
        <f t="shared" si="28"/>
        <v>333.42953001294563</v>
      </c>
      <c r="AS17" s="5">
        <f t="shared" si="28"/>
        <v>334.24734363308852</v>
      </c>
      <c r="AT17" s="4">
        <f t="shared" si="23"/>
        <v>56.602025239128231</v>
      </c>
      <c r="AU17" s="14">
        <f t="shared" si="3"/>
        <v>0.12013704405932192</v>
      </c>
      <c r="AX17" s="58"/>
      <c r="AY17" s="34" t="s">
        <v>1</v>
      </c>
      <c r="AZ17" s="34">
        <v>6.7329999999999997</v>
      </c>
      <c r="BA17" s="34">
        <v>169.28899999999999</v>
      </c>
    </row>
    <row r="18" spans="1:53" x14ac:dyDescent="0.25">
      <c r="A18" s="30" t="s">
        <v>16</v>
      </c>
      <c r="B18" s="30">
        <v>192.52</v>
      </c>
      <c r="C18" s="10">
        <v>0</v>
      </c>
      <c r="D18" s="1">
        <f>C18+D17</f>
        <v>386.79</v>
      </c>
      <c r="E18" s="1">
        <f>$Q$200</f>
        <v>269.26646428571433</v>
      </c>
      <c r="F18" s="16">
        <f t="shared" si="31"/>
        <v>56.602025239128231</v>
      </c>
      <c r="G18" s="22">
        <f>$Q$201</f>
        <v>55.735165929779029</v>
      </c>
      <c r="H18" s="8">
        <f t="shared" ref="H18:Q24" si="33">SQRT(H17^2+2*$P$195*9.81* $C18)</f>
        <v>349.66799651741201</v>
      </c>
      <c r="I18" s="17">
        <f t="shared" si="33"/>
        <v>336.31401161783316</v>
      </c>
      <c r="J18" s="17">
        <f t="shared" si="33"/>
        <v>312.72651664008299</v>
      </c>
      <c r="K18" s="17">
        <f t="shared" si="33"/>
        <v>289.43808742219613</v>
      </c>
      <c r="L18" s="17">
        <f t="shared" si="33"/>
        <v>267.14998967899328</v>
      </c>
      <c r="M18" s="8">
        <f t="shared" si="33"/>
        <v>258.65830722538794</v>
      </c>
      <c r="N18" s="8">
        <f t="shared" si="33"/>
        <v>245.09624584722567</v>
      </c>
      <c r="O18" s="8">
        <f t="shared" si="33"/>
        <v>237.42162850942958</v>
      </c>
      <c r="P18" s="8">
        <f t="shared" si="33"/>
        <v>227.22376272471027</v>
      </c>
      <c r="Q18" s="8">
        <f t="shared" si="33"/>
        <v>225.30868634333657</v>
      </c>
      <c r="R18" s="8">
        <f t="shared" ref="R18:Y24" si="34">SQRT(R17^2+2*$P$195*9.81* $C18)</f>
        <v>217.05442236026894</v>
      </c>
      <c r="S18" s="8">
        <f t="shared" si="34"/>
        <v>210.50132651135493</v>
      </c>
      <c r="T18" s="8">
        <f t="shared" si="34"/>
        <v>173.51263004031176</v>
      </c>
      <c r="U18" s="8">
        <f t="shared" si="34"/>
        <v>178.89561505096771</v>
      </c>
      <c r="V18" s="8">
        <f t="shared" si="34"/>
        <v>213.5573482978285</v>
      </c>
      <c r="W18" s="8">
        <f t="shared" si="34"/>
        <v>182.93710089152751</v>
      </c>
      <c r="X18" s="8">
        <f t="shared" si="34"/>
        <v>149.57595206667969</v>
      </c>
      <c r="Y18" s="9">
        <f t="shared" si="34"/>
        <v>102.09973965576995</v>
      </c>
      <c r="Z18" s="11">
        <f t="shared" si="32"/>
        <v>355.10161851105516</v>
      </c>
      <c r="AA18" s="22">
        <f>$Q$201</f>
        <v>55.735165929779029</v>
      </c>
      <c r="AB18" s="8">
        <f t="shared" ref="AB18:AK24" si="35">SQRT(AB19^2+2*$P$195*9.81* $C18)</f>
        <v>84.646152533904967</v>
      </c>
      <c r="AC18" s="8">
        <f t="shared" si="35"/>
        <v>105.76562856464037</v>
      </c>
      <c r="AD18" s="8">
        <f t="shared" si="35"/>
        <v>174.10110754914803</v>
      </c>
      <c r="AE18" s="8">
        <f t="shared" si="35"/>
        <v>188.31460397873872</v>
      </c>
      <c r="AF18" s="8">
        <f t="shared" si="35"/>
        <v>241.97633806942014</v>
      </c>
      <c r="AG18" s="8">
        <f t="shared" si="35"/>
        <v>267.5896565876626</v>
      </c>
      <c r="AH18" s="8">
        <f t="shared" si="35"/>
        <v>267.18964087779244</v>
      </c>
      <c r="AI18" s="8">
        <f t="shared" si="35"/>
        <v>272.20862608681171</v>
      </c>
      <c r="AJ18" s="8">
        <f t="shared" si="35"/>
        <v>276.45312724361679</v>
      </c>
      <c r="AK18" s="8">
        <f t="shared" si="35"/>
        <v>289.28465347086774</v>
      </c>
      <c r="AL18" s="8">
        <f t="shared" ref="AL18:AS24" si="36">SQRT(AL19^2+2*$P$195*9.81* $C18)</f>
        <v>317.6773809419708</v>
      </c>
      <c r="AM18" s="8">
        <f t="shared" si="36"/>
        <v>317.71772158165817</v>
      </c>
      <c r="AN18" s="8">
        <f t="shared" si="36"/>
        <v>311.32473744228264</v>
      </c>
      <c r="AO18" s="8">
        <f t="shared" si="36"/>
        <v>331.02218999406062</v>
      </c>
      <c r="AP18" s="8">
        <f t="shared" si="36"/>
        <v>355.9774778774634</v>
      </c>
      <c r="AQ18" s="8">
        <f t="shared" si="36"/>
        <v>342.88662985102957</v>
      </c>
      <c r="AR18" s="8">
        <f t="shared" si="36"/>
        <v>333.20538045573909</v>
      </c>
      <c r="AS18" s="8">
        <f t="shared" si="36"/>
        <v>334.023742877323</v>
      </c>
      <c r="AT18" s="30">
        <f t="shared" si="23"/>
        <v>55.735165929779029</v>
      </c>
      <c r="AU18" s="9">
        <f t="shared" si="3"/>
        <v>0</v>
      </c>
      <c r="AX18" s="58"/>
      <c r="AY18" s="34" t="s">
        <v>1</v>
      </c>
      <c r="AZ18" s="34">
        <v>6.7060000000000004</v>
      </c>
      <c r="BA18" s="34">
        <v>161.96199999999999</v>
      </c>
    </row>
    <row r="19" spans="1:53" x14ac:dyDescent="0.25">
      <c r="A19" s="31"/>
      <c r="B19" s="31"/>
      <c r="C19" s="10">
        <v>50</v>
      </c>
      <c r="D19" s="1">
        <f>D18+C19</f>
        <v>436.79</v>
      </c>
      <c r="E19" s="1">
        <f>$Q$200</f>
        <v>269.26646428571433</v>
      </c>
      <c r="F19" s="10">
        <f t="shared" si="31"/>
        <v>65.593515389639776</v>
      </c>
      <c r="G19" s="23">
        <f>$Q$201</f>
        <v>55.735165929779029</v>
      </c>
      <c r="H19" s="1">
        <f t="shared" si="33"/>
        <v>351.2355730681345</v>
      </c>
      <c r="I19" s="13">
        <f t="shared" si="33"/>
        <v>337.94353731130889</v>
      </c>
      <c r="J19" s="13">
        <f t="shared" si="33"/>
        <v>314.47828893238415</v>
      </c>
      <c r="K19" s="13">
        <f t="shared" si="33"/>
        <v>291.32992714552836</v>
      </c>
      <c r="L19" s="13">
        <f t="shared" si="33"/>
        <v>269.19850851274458</v>
      </c>
      <c r="M19" s="1">
        <f t="shared" si="33"/>
        <v>260.77354140461256</v>
      </c>
      <c r="N19" s="1">
        <f t="shared" si="33"/>
        <v>247.32749488967798</v>
      </c>
      <c r="O19" s="1">
        <f t="shared" si="33"/>
        <v>239.72432017646767</v>
      </c>
      <c r="P19" s="1">
        <f t="shared" si="33"/>
        <v>229.62874024558738</v>
      </c>
      <c r="Q19" s="1">
        <f t="shared" si="33"/>
        <v>227.73388887418582</v>
      </c>
      <c r="R19" s="1">
        <f t="shared" si="34"/>
        <v>219.57081378486993</v>
      </c>
      <c r="S19" s="1">
        <f t="shared" si="34"/>
        <v>213.09511599996856</v>
      </c>
      <c r="T19" s="1">
        <f t="shared" si="34"/>
        <v>176.65036876130799</v>
      </c>
      <c r="U19" s="1">
        <f t="shared" si="34"/>
        <v>181.94054271784512</v>
      </c>
      <c r="V19" s="1">
        <f t="shared" si="34"/>
        <v>216.11446275527243</v>
      </c>
      <c r="W19" s="1">
        <f t="shared" si="34"/>
        <v>185.91584892794083</v>
      </c>
      <c r="X19" s="1">
        <f t="shared" si="34"/>
        <v>153.2047174099207</v>
      </c>
      <c r="Y19" s="6">
        <f t="shared" si="34"/>
        <v>107.3455953347691</v>
      </c>
      <c r="Z19" s="10">
        <f t="shared" si="32"/>
        <v>355.10161851105516</v>
      </c>
      <c r="AA19" s="23">
        <f>$Q$201</f>
        <v>55.735165929779029</v>
      </c>
      <c r="AB19" s="1">
        <f t="shared" si="35"/>
        <v>84.646152533904967</v>
      </c>
      <c r="AC19" s="1">
        <f t="shared" si="35"/>
        <v>105.76562856464037</v>
      </c>
      <c r="AD19" s="1">
        <f t="shared" si="35"/>
        <v>174.10110754914803</v>
      </c>
      <c r="AE19" s="1">
        <f t="shared" si="35"/>
        <v>188.31460397873872</v>
      </c>
      <c r="AF19" s="1">
        <f t="shared" si="35"/>
        <v>241.97633806942014</v>
      </c>
      <c r="AG19" s="1">
        <f t="shared" si="35"/>
        <v>267.5896565876626</v>
      </c>
      <c r="AH19" s="1">
        <f t="shared" si="35"/>
        <v>267.18964087779244</v>
      </c>
      <c r="AI19" s="1">
        <f t="shared" si="35"/>
        <v>272.20862608681171</v>
      </c>
      <c r="AJ19" s="1">
        <f t="shared" si="35"/>
        <v>276.45312724361679</v>
      </c>
      <c r="AK19" s="1">
        <f t="shared" si="35"/>
        <v>289.28465347086774</v>
      </c>
      <c r="AL19" s="1">
        <f t="shared" si="36"/>
        <v>317.6773809419708</v>
      </c>
      <c r="AM19" s="1">
        <f t="shared" si="36"/>
        <v>317.71772158165817</v>
      </c>
      <c r="AN19" s="1">
        <f t="shared" si="36"/>
        <v>311.32473744228264</v>
      </c>
      <c r="AO19" s="1">
        <f t="shared" si="36"/>
        <v>331.02218999406062</v>
      </c>
      <c r="AP19" s="1">
        <f t="shared" si="36"/>
        <v>355.9774778774634</v>
      </c>
      <c r="AQ19" s="1">
        <f t="shared" si="36"/>
        <v>342.88662985102957</v>
      </c>
      <c r="AR19" s="1">
        <f t="shared" si="36"/>
        <v>333.20538045573909</v>
      </c>
      <c r="AS19" s="1">
        <f t="shared" si="36"/>
        <v>334.023742877323</v>
      </c>
      <c r="AT19" s="31">
        <f t="shared" si="23"/>
        <v>55.735165929779029</v>
      </c>
      <c r="AU19" s="6">
        <f t="shared" si="3"/>
        <v>0.89709968860584732</v>
      </c>
      <c r="AX19" s="58"/>
      <c r="AY19" s="34" t="s">
        <v>1</v>
      </c>
      <c r="AZ19" s="34">
        <v>6.7</v>
      </c>
      <c r="BA19" s="34">
        <v>157.249</v>
      </c>
    </row>
    <row r="20" spans="1:53" x14ac:dyDescent="0.25">
      <c r="A20" s="31"/>
      <c r="B20" s="31"/>
      <c r="C20" s="10">
        <v>50</v>
      </c>
      <c r="D20" s="1">
        <f>D19+C20</f>
        <v>486.79</v>
      </c>
      <c r="E20" s="1">
        <f>$Q$200</f>
        <v>269.26646428571433</v>
      </c>
      <c r="F20" s="10">
        <f t="shared" si="31"/>
        <v>73.493055870408</v>
      </c>
      <c r="G20" s="23">
        <f>$Q$201</f>
        <v>55.735165929779029</v>
      </c>
      <c r="H20" s="1">
        <f t="shared" si="33"/>
        <v>352.79618448688024</v>
      </c>
      <c r="I20" s="13">
        <f t="shared" si="33"/>
        <v>339.56524323092907</v>
      </c>
      <c r="J20" s="13">
        <f t="shared" si="33"/>
        <v>316.22035704527326</v>
      </c>
      <c r="K20" s="13">
        <f t="shared" si="33"/>
        <v>293.20956063985852</v>
      </c>
      <c r="L20" s="13">
        <f t="shared" si="33"/>
        <v>271.23155602821402</v>
      </c>
      <c r="M20" s="1">
        <f t="shared" si="33"/>
        <v>262.87175560851568</v>
      </c>
      <c r="N20" s="1">
        <f t="shared" si="33"/>
        <v>249.53879403492294</v>
      </c>
      <c r="O20" s="1">
        <f t="shared" si="33"/>
        <v>242.00510259924187</v>
      </c>
      <c r="P20" s="1">
        <f t="shared" si="33"/>
        <v>232.00878937397059</v>
      </c>
      <c r="Q20" s="1">
        <f t="shared" si="33"/>
        <v>230.13353545661272</v>
      </c>
      <c r="R20" s="1">
        <f t="shared" si="34"/>
        <v>222.05869103944124</v>
      </c>
      <c r="S20" s="1">
        <f t="shared" si="34"/>
        <v>215.65771134610526</v>
      </c>
      <c r="T20" s="1">
        <f t="shared" si="34"/>
        <v>179.73333798576741</v>
      </c>
      <c r="U20" s="1">
        <f t="shared" si="34"/>
        <v>184.93534298360612</v>
      </c>
      <c r="V20" s="1">
        <f t="shared" si="34"/>
        <v>218.64167263355822</v>
      </c>
      <c r="W20" s="1">
        <f t="shared" si="34"/>
        <v>188.84761815441814</v>
      </c>
      <c r="X20" s="1">
        <f t="shared" si="34"/>
        <v>156.74949899968951</v>
      </c>
      <c r="Y20" s="6">
        <f t="shared" si="34"/>
        <v>112.34677048218164</v>
      </c>
      <c r="Z20" s="10">
        <f t="shared" si="32"/>
        <v>353.55118366252282</v>
      </c>
      <c r="AA20" s="23">
        <f>$Q$201</f>
        <v>55.735165929779029</v>
      </c>
      <c r="AB20" s="1">
        <f t="shared" si="35"/>
        <v>77.886142148607576</v>
      </c>
      <c r="AC20" s="1">
        <f t="shared" si="35"/>
        <v>100.43728483821867</v>
      </c>
      <c r="AD20" s="1">
        <f t="shared" si="35"/>
        <v>170.91657511733612</v>
      </c>
      <c r="AE20" s="1">
        <f t="shared" si="35"/>
        <v>185.37440511480864</v>
      </c>
      <c r="AF20" s="1">
        <f t="shared" si="35"/>
        <v>239.69528194248278</v>
      </c>
      <c r="AG20" s="1">
        <f t="shared" si="35"/>
        <v>265.52872596520177</v>
      </c>
      <c r="AH20" s="1">
        <f t="shared" si="35"/>
        <v>265.1256007865021</v>
      </c>
      <c r="AI20" s="1">
        <f t="shared" si="35"/>
        <v>270.18293083773756</v>
      </c>
      <c r="AJ20" s="1">
        <f t="shared" si="35"/>
        <v>274.4587611332081</v>
      </c>
      <c r="AK20" s="1">
        <f t="shared" si="35"/>
        <v>287.37934987357744</v>
      </c>
      <c r="AL20" s="1">
        <f t="shared" si="36"/>
        <v>315.94334676038051</v>
      </c>
      <c r="AM20" s="1">
        <f t="shared" si="36"/>
        <v>315.98390877865927</v>
      </c>
      <c r="AN20" s="1">
        <f t="shared" si="36"/>
        <v>309.55511971780766</v>
      </c>
      <c r="AO20" s="1">
        <f t="shared" si="36"/>
        <v>329.35842219148424</v>
      </c>
      <c r="AP20" s="1">
        <f t="shared" si="36"/>
        <v>354.43087443957239</v>
      </c>
      <c r="AQ20" s="1">
        <f t="shared" si="36"/>
        <v>341.28070694165672</v>
      </c>
      <c r="AR20" s="1">
        <f t="shared" si="36"/>
        <v>331.55256832763916</v>
      </c>
      <c r="AS20" s="1">
        <f t="shared" si="36"/>
        <v>332.37500027194585</v>
      </c>
      <c r="AT20" s="31">
        <f t="shared" si="23"/>
        <v>55.735165929779029</v>
      </c>
      <c r="AU20" s="6">
        <f t="shared" si="3"/>
        <v>0.89709968860584732</v>
      </c>
      <c r="AX20" s="58"/>
      <c r="AY20" s="34" t="s">
        <v>1</v>
      </c>
      <c r="AZ20" s="34">
        <v>6.694</v>
      </c>
      <c r="BA20" s="34">
        <v>162.57499999999999</v>
      </c>
    </row>
    <row r="21" spans="1:53" x14ac:dyDescent="0.25">
      <c r="A21" s="31"/>
      <c r="B21" s="31"/>
      <c r="C21" s="10">
        <v>50</v>
      </c>
      <c r="D21" s="1">
        <f>D20+C21</f>
        <v>536.79</v>
      </c>
      <c r="E21" s="1">
        <f>$Q$200</f>
        <v>269.26646428571433</v>
      </c>
      <c r="F21" s="10">
        <f t="shared" si="31"/>
        <v>80.622262813511455</v>
      </c>
      <c r="G21" s="23">
        <f>$Q$201</f>
        <v>55.735165929779029</v>
      </c>
      <c r="H21" s="1">
        <f t="shared" si="33"/>
        <v>354.34992280019031</v>
      </c>
      <c r="I21" s="13">
        <f t="shared" si="33"/>
        <v>341.17924088443601</v>
      </c>
      <c r="J21" s="13">
        <f t="shared" si="33"/>
        <v>317.95288048677918</v>
      </c>
      <c r="K21" s="13">
        <f t="shared" si="33"/>
        <v>295.07722116527208</v>
      </c>
      <c r="L21" s="13">
        <f t="shared" si="33"/>
        <v>273.24947755757228</v>
      </c>
      <c r="M21" s="1">
        <f t="shared" si="33"/>
        <v>264.95335419032386</v>
      </c>
      <c r="N21" s="1">
        <f t="shared" si="33"/>
        <v>251.73066902625055</v>
      </c>
      <c r="O21" s="1">
        <f t="shared" si="33"/>
        <v>244.26458950095403</v>
      </c>
      <c r="P21" s="1">
        <f t="shared" si="33"/>
        <v>234.36466957879006</v>
      </c>
      <c r="Q21" s="1">
        <f t="shared" si="33"/>
        <v>232.50841735679168</v>
      </c>
      <c r="R21" s="1">
        <f t="shared" si="34"/>
        <v>224.51900201575373</v>
      </c>
      <c r="S21" s="1">
        <f t="shared" si="34"/>
        <v>218.19021165726033</v>
      </c>
      <c r="T21" s="1">
        <f t="shared" si="34"/>
        <v>182.76430938097869</v>
      </c>
      <c r="U21" s="1">
        <f t="shared" si="34"/>
        <v>187.88241291952804</v>
      </c>
      <c r="V21" s="1">
        <f t="shared" si="34"/>
        <v>221.14000319254777</v>
      </c>
      <c r="W21" s="1">
        <f t="shared" si="34"/>
        <v>191.73456360968649</v>
      </c>
      <c r="X21" s="1">
        <f t="shared" si="34"/>
        <v>160.21587136315074</v>
      </c>
      <c r="Y21" s="6">
        <f t="shared" si="34"/>
        <v>117.1346099057661</v>
      </c>
      <c r="Z21" s="10">
        <f t="shared" si="32"/>
        <v>351.99391964801174</v>
      </c>
      <c r="AA21" s="23">
        <f>$Q$201</f>
        <v>55.735165929779029</v>
      </c>
      <c r="AB21" s="1">
        <f t="shared" si="35"/>
        <v>70.480714658643365</v>
      </c>
      <c r="AC21" s="1">
        <f t="shared" si="35"/>
        <v>94.809958262165011</v>
      </c>
      <c r="AD21" s="1">
        <f t="shared" si="35"/>
        <v>167.67157078598626</v>
      </c>
      <c r="AE21" s="1">
        <f t="shared" si="35"/>
        <v>182.38681441285493</v>
      </c>
      <c r="AF21" s="1">
        <f t="shared" si="35"/>
        <v>237.39230860642118</v>
      </c>
      <c r="AG21" s="1">
        <f t="shared" si="35"/>
        <v>263.4516735811394</v>
      </c>
      <c r="AH21" s="1">
        <f t="shared" si="35"/>
        <v>263.04536527451626</v>
      </c>
      <c r="AI21" s="1">
        <f t="shared" si="35"/>
        <v>268.14193278200571</v>
      </c>
      <c r="AJ21" s="1">
        <f t="shared" si="35"/>
        <v>272.44979640802705</v>
      </c>
      <c r="AK21" s="1">
        <f t="shared" si="35"/>
        <v>285.46132966438734</v>
      </c>
      <c r="AL21" s="1">
        <f t="shared" si="36"/>
        <v>314.19974277861854</v>
      </c>
      <c r="AM21" s="1">
        <f t="shared" si="36"/>
        <v>314.24052986055136</v>
      </c>
      <c r="AN21" s="1">
        <f t="shared" si="36"/>
        <v>307.77532737941527</v>
      </c>
      <c r="AO21" s="1">
        <f t="shared" si="36"/>
        <v>327.68620701589498</v>
      </c>
      <c r="AP21" s="1">
        <f t="shared" si="36"/>
        <v>352.87749256080349</v>
      </c>
      <c r="AQ21" s="1">
        <f t="shared" si="36"/>
        <v>339.6671914250727</v>
      </c>
      <c r="AR21" s="1">
        <f t="shared" si="36"/>
        <v>329.89147543495852</v>
      </c>
      <c r="AS21" s="1">
        <f t="shared" si="36"/>
        <v>330.718038222556</v>
      </c>
      <c r="AT21" s="31">
        <f t="shared" si="23"/>
        <v>55.735165929779029</v>
      </c>
      <c r="AU21" s="6">
        <f t="shared" si="3"/>
        <v>0.89709968860584732</v>
      </c>
      <c r="AX21" s="58"/>
      <c r="AY21" s="34" t="s">
        <v>1</v>
      </c>
      <c r="AZ21" s="34">
        <v>6.6859999999999999</v>
      </c>
      <c r="BA21" s="34">
        <v>164.512</v>
      </c>
    </row>
    <row r="22" spans="1:53" x14ac:dyDescent="0.25">
      <c r="A22" s="4"/>
      <c r="B22" s="4"/>
      <c r="C22" s="10">
        <v>42.52</v>
      </c>
      <c r="D22" s="1">
        <f>D21+C22</f>
        <v>579.30999999999995</v>
      </c>
      <c r="E22" s="1">
        <f>$Q$200</f>
        <v>269.26646428571433</v>
      </c>
      <c r="F22" s="12">
        <f t="shared" si="31"/>
        <v>86.222391228560298</v>
      </c>
      <c r="G22" s="24">
        <f>$Q$201</f>
        <v>55.735165929779029</v>
      </c>
      <c r="H22" s="5">
        <f t="shared" si="33"/>
        <v>355.66588151873782</v>
      </c>
      <c r="I22" s="18">
        <f t="shared" si="33"/>
        <v>342.54580116895318</v>
      </c>
      <c r="J22" s="18">
        <f t="shared" si="33"/>
        <v>319.41882489584123</v>
      </c>
      <c r="K22" s="18">
        <f t="shared" si="33"/>
        <v>296.65622855186928</v>
      </c>
      <c r="L22" s="18">
        <f t="shared" si="33"/>
        <v>274.95386608208696</v>
      </c>
      <c r="M22" s="5">
        <f t="shared" si="33"/>
        <v>266.71076353365123</v>
      </c>
      <c r="N22" s="5">
        <f t="shared" si="33"/>
        <v>253.57973344966607</v>
      </c>
      <c r="O22" s="5">
        <f t="shared" si="33"/>
        <v>246.16974056952975</v>
      </c>
      <c r="P22" s="5">
        <f t="shared" si="33"/>
        <v>236.34963472528457</v>
      </c>
      <c r="Q22" s="5">
        <f t="shared" si="33"/>
        <v>234.50909498303051</v>
      </c>
      <c r="R22" s="5">
        <f t="shared" si="34"/>
        <v>226.59023313936112</v>
      </c>
      <c r="S22" s="5">
        <f t="shared" si="34"/>
        <v>220.32094759926952</v>
      </c>
      <c r="T22" s="5">
        <f t="shared" si="34"/>
        <v>185.30284474747302</v>
      </c>
      <c r="U22" s="5">
        <f t="shared" si="34"/>
        <v>190.35270571353598</v>
      </c>
      <c r="V22" s="5">
        <f t="shared" si="34"/>
        <v>223.24258666302904</v>
      </c>
      <c r="W22" s="5">
        <f t="shared" si="34"/>
        <v>194.15585072460968</v>
      </c>
      <c r="X22" s="5">
        <f t="shared" si="34"/>
        <v>163.10572315113185</v>
      </c>
      <c r="Y22" s="14">
        <f t="shared" si="34"/>
        <v>121.0572935670379</v>
      </c>
      <c r="Z22" s="12">
        <f t="shared" si="32"/>
        <v>350.42973542376643</v>
      </c>
      <c r="AA22" s="24">
        <f>$Q$201</f>
        <v>55.735165929779029</v>
      </c>
      <c r="AB22" s="5">
        <f t="shared" si="35"/>
        <v>62.199767996296451</v>
      </c>
      <c r="AC22" s="5">
        <f t="shared" si="35"/>
        <v>88.826843834921164</v>
      </c>
      <c r="AD22" s="5">
        <f t="shared" si="35"/>
        <v>164.36251290923974</v>
      </c>
      <c r="AE22" s="5">
        <f t="shared" si="35"/>
        <v>179.34946353883859</v>
      </c>
      <c r="AF22" s="5">
        <f t="shared" si="35"/>
        <v>235.06677388666887</v>
      </c>
      <c r="AG22" s="5">
        <f t="shared" si="35"/>
        <v>261.35811506954059</v>
      </c>
      <c r="AH22" s="5">
        <f t="shared" si="35"/>
        <v>260.94854702106255</v>
      </c>
      <c r="AI22" s="5">
        <f t="shared" si="35"/>
        <v>266.08527978088091</v>
      </c>
      <c r="AJ22" s="5">
        <f t="shared" si="35"/>
        <v>270.42590771369407</v>
      </c>
      <c r="AK22" s="5">
        <f t="shared" si="35"/>
        <v>283.53033476818672</v>
      </c>
      <c r="AL22" s="5">
        <f t="shared" si="36"/>
        <v>312.44640878421063</v>
      </c>
      <c r="AM22" s="5">
        <f t="shared" si="36"/>
        <v>312.48742471824374</v>
      </c>
      <c r="AN22" s="5">
        <f t="shared" si="36"/>
        <v>305.98518288228638</v>
      </c>
      <c r="AO22" s="5">
        <f t="shared" si="36"/>
        <v>326.00541447721997</v>
      </c>
      <c r="AP22" s="5">
        <f t="shared" si="36"/>
        <v>351.31724232664686</v>
      </c>
      <c r="AQ22" s="5">
        <f t="shared" si="36"/>
        <v>338.0459745812646</v>
      </c>
      <c r="AR22" s="5">
        <f t="shared" si="36"/>
        <v>328.22197605378869</v>
      </c>
      <c r="AS22" s="5">
        <f t="shared" si="36"/>
        <v>329.05273256087088</v>
      </c>
      <c r="AT22" s="4">
        <f t="shared" si="23"/>
        <v>55.735165929779029</v>
      </c>
      <c r="AU22" s="14">
        <f t="shared" si="3"/>
        <v>0.76289357519041268</v>
      </c>
      <c r="AX22" s="58"/>
      <c r="AY22" s="34" t="s">
        <v>1</v>
      </c>
      <c r="AZ22" s="34">
        <v>6.6859999999999999</v>
      </c>
      <c r="BA22" s="34">
        <v>165.709</v>
      </c>
    </row>
    <row r="23" spans="1:53" x14ac:dyDescent="0.25">
      <c r="A23" s="30" t="s">
        <v>26</v>
      </c>
      <c r="B23" s="30">
        <f>$AZ67</f>
        <v>13.775</v>
      </c>
      <c r="C23" s="8">
        <v>0</v>
      </c>
      <c r="D23" s="8">
        <f>D22</f>
        <v>579.30999999999995</v>
      </c>
      <c r="E23" s="8">
        <v>0</v>
      </c>
      <c r="F23" s="11">
        <f t="shared" si="31"/>
        <v>86.222391228560298</v>
      </c>
      <c r="G23" s="8">
        <f t="shared" ref="G23:G54" si="37">SQRT(G22^2+2*$P$195*9.81* $C23)</f>
        <v>55.735165929779029</v>
      </c>
      <c r="H23" s="8">
        <f t="shared" si="33"/>
        <v>355.66588151873782</v>
      </c>
      <c r="I23" s="17">
        <f t="shared" si="33"/>
        <v>342.54580116895318</v>
      </c>
      <c r="J23" s="17">
        <f t="shared" si="33"/>
        <v>319.41882489584123</v>
      </c>
      <c r="K23" s="17">
        <f t="shared" si="33"/>
        <v>296.65622855186928</v>
      </c>
      <c r="L23" s="17">
        <f t="shared" si="33"/>
        <v>274.95386608208696</v>
      </c>
      <c r="M23" s="8">
        <f t="shared" si="33"/>
        <v>266.71076353365123</v>
      </c>
      <c r="N23" s="8">
        <f t="shared" si="33"/>
        <v>253.57973344966607</v>
      </c>
      <c r="O23" s="8">
        <f t="shared" si="33"/>
        <v>246.16974056952975</v>
      </c>
      <c r="P23" s="8">
        <f t="shared" si="33"/>
        <v>236.34963472528457</v>
      </c>
      <c r="Q23" s="8">
        <f t="shared" si="33"/>
        <v>234.50909498303051</v>
      </c>
      <c r="R23" s="8">
        <f t="shared" si="34"/>
        <v>226.59023313936112</v>
      </c>
      <c r="S23" s="8">
        <f t="shared" si="34"/>
        <v>220.32094759926952</v>
      </c>
      <c r="T23" s="8">
        <f t="shared" si="34"/>
        <v>185.30284474747302</v>
      </c>
      <c r="U23" s="8">
        <f t="shared" si="34"/>
        <v>190.35270571353598</v>
      </c>
      <c r="V23" s="8">
        <f t="shared" si="34"/>
        <v>223.24258666302904</v>
      </c>
      <c r="W23" s="8">
        <f t="shared" si="34"/>
        <v>194.15585072460968</v>
      </c>
      <c r="X23" s="8">
        <f t="shared" si="34"/>
        <v>163.10572315113185</v>
      </c>
      <c r="Y23" s="9">
        <f t="shared" si="34"/>
        <v>121.0572935670379</v>
      </c>
      <c r="Z23" s="11">
        <f t="shared" si="32"/>
        <v>349.09403887945575</v>
      </c>
      <c r="AA23" s="8">
        <f t="shared" ref="AA23:AA54" si="38">SQRT(AA24^2+2*$P$195*9.81* $C23)</f>
        <v>356.49212158646657</v>
      </c>
      <c r="AB23" s="8">
        <f t="shared" si="35"/>
        <v>54.170653040120385</v>
      </c>
      <c r="AC23" s="8">
        <f t="shared" si="35"/>
        <v>83.401778744062</v>
      </c>
      <c r="AD23" s="8">
        <f t="shared" si="35"/>
        <v>161.49515213107793</v>
      </c>
      <c r="AE23" s="8">
        <f t="shared" si="35"/>
        <v>176.72543275847195</v>
      </c>
      <c r="AF23" s="8">
        <f t="shared" si="35"/>
        <v>233.07088341851349</v>
      </c>
      <c r="AG23" s="8">
        <f t="shared" si="35"/>
        <v>259.56446756962561</v>
      </c>
      <c r="AH23" s="8">
        <f t="shared" si="35"/>
        <v>259.15206482759055</v>
      </c>
      <c r="AI23" s="8">
        <f t="shared" si="35"/>
        <v>264.32371181577651</v>
      </c>
      <c r="AJ23" s="8">
        <f t="shared" si="35"/>
        <v>268.69279870285953</v>
      </c>
      <c r="AK23" s="8">
        <f t="shared" si="35"/>
        <v>281.87780906939099</v>
      </c>
      <c r="AL23" s="8">
        <f t="shared" si="36"/>
        <v>310.94759506088809</v>
      </c>
      <c r="AM23" s="8">
        <f t="shared" si="36"/>
        <v>310.98880867169487</v>
      </c>
      <c r="AN23" s="8">
        <f t="shared" si="36"/>
        <v>304.4545625467062</v>
      </c>
      <c r="AO23" s="8">
        <f t="shared" si="36"/>
        <v>324.56922032205085</v>
      </c>
      <c r="AP23" s="8">
        <f t="shared" si="36"/>
        <v>349.98493291568985</v>
      </c>
      <c r="AQ23" s="8">
        <f t="shared" si="36"/>
        <v>336.66114929198022</v>
      </c>
      <c r="AR23" s="8">
        <f t="shared" si="36"/>
        <v>326.79552334243175</v>
      </c>
      <c r="AS23" s="8">
        <f t="shared" si="36"/>
        <v>327.62989686195613</v>
      </c>
      <c r="AT23" s="30">
        <f t="shared" si="23"/>
        <v>54.170653040120385</v>
      </c>
      <c r="AU23" s="9">
        <f t="shared" si="3"/>
        <v>0</v>
      </c>
      <c r="AX23" s="58"/>
      <c r="AY23" s="34" t="s">
        <v>1</v>
      </c>
      <c r="AZ23" s="34">
        <v>6.681</v>
      </c>
      <c r="BA23" s="34">
        <v>164.239</v>
      </c>
    </row>
    <row r="24" spans="1:53" x14ac:dyDescent="0.25">
      <c r="A24" s="4"/>
      <c r="B24" s="4"/>
      <c r="C24" s="5">
        <v>13.78</v>
      </c>
      <c r="D24" s="5">
        <f>D23+C24</f>
        <v>593.08999999999992</v>
      </c>
      <c r="E24" s="5">
        <v>0</v>
      </c>
      <c r="F24" s="12">
        <f t="shared" si="31"/>
        <v>87.960832085485137</v>
      </c>
      <c r="G24" s="5">
        <f t="shared" si="37"/>
        <v>58.388491616242334</v>
      </c>
      <c r="H24" s="5">
        <f t="shared" si="33"/>
        <v>356.09131765391425</v>
      </c>
      <c r="I24" s="18">
        <f t="shared" si="33"/>
        <v>342.98751162466544</v>
      </c>
      <c r="J24" s="18">
        <f t="shared" si="33"/>
        <v>319.89247088645283</v>
      </c>
      <c r="K24" s="18">
        <f t="shared" si="33"/>
        <v>297.1661575122896</v>
      </c>
      <c r="L24" s="18">
        <f t="shared" si="33"/>
        <v>275.50396676905802</v>
      </c>
      <c r="M24" s="5">
        <f t="shared" si="33"/>
        <v>267.27783038760106</v>
      </c>
      <c r="N24" s="5">
        <f t="shared" si="33"/>
        <v>254.17609731916903</v>
      </c>
      <c r="O24" s="5">
        <f t="shared" si="33"/>
        <v>246.78401164595243</v>
      </c>
      <c r="P24" s="5">
        <f t="shared" si="33"/>
        <v>236.98936066156102</v>
      </c>
      <c r="Q24" s="5">
        <f t="shared" si="33"/>
        <v>235.15382808230027</v>
      </c>
      <c r="R24" s="5">
        <f t="shared" si="34"/>
        <v>227.25743329130077</v>
      </c>
      <c r="S24" s="5">
        <f t="shared" si="34"/>
        <v>221.00707496150449</v>
      </c>
      <c r="T24" s="5">
        <f t="shared" si="34"/>
        <v>186.11811170196759</v>
      </c>
      <c r="U24" s="5">
        <f t="shared" si="34"/>
        <v>191.1464355002835</v>
      </c>
      <c r="V24" s="5">
        <f t="shared" si="34"/>
        <v>223.91976181659365</v>
      </c>
      <c r="W24" s="5">
        <f t="shared" si="34"/>
        <v>194.93409553640666</v>
      </c>
      <c r="X24" s="5">
        <f t="shared" si="34"/>
        <v>164.03135113951134</v>
      </c>
      <c r="Y24" s="14">
        <f t="shared" si="34"/>
        <v>122.30157626856654</v>
      </c>
      <c r="Z24" s="12">
        <f t="shared" si="32"/>
        <v>349.09403887945575</v>
      </c>
      <c r="AA24" s="5">
        <f t="shared" si="38"/>
        <v>356.49212158646657</v>
      </c>
      <c r="AB24" s="5">
        <f t="shared" si="35"/>
        <v>54.170653040120385</v>
      </c>
      <c r="AC24" s="5">
        <f t="shared" si="35"/>
        <v>83.401778744062</v>
      </c>
      <c r="AD24" s="5">
        <f t="shared" si="35"/>
        <v>161.49515213107793</v>
      </c>
      <c r="AE24" s="5">
        <f t="shared" si="35"/>
        <v>176.72543275847195</v>
      </c>
      <c r="AF24" s="5">
        <f t="shared" si="35"/>
        <v>233.07088341851349</v>
      </c>
      <c r="AG24" s="5">
        <f t="shared" si="35"/>
        <v>259.56446756962561</v>
      </c>
      <c r="AH24" s="5">
        <f t="shared" si="35"/>
        <v>259.15206482759055</v>
      </c>
      <c r="AI24" s="5">
        <f t="shared" si="35"/>
        <v>264.32371181577651</v>
      </c>
      <c r="AJ24" s="5">
        <f t="shared" si="35"/>
        <v>268.69279870285953</v>
      </c>
      <c r="AK24" s="5">
        <f t="shared" si="35"/>
        <v>281.87780906939099</v>
      </c>
      <c r="AL24" s="5">
        <f t="shared" si="36"/>
        <v>310.94759506088809</v>
      </c>
      <c r="AM24" s="5">
        <f t="shared" si="36"/>
        <v>310.98880867169487</v>
      </c>
      <c r="AN24" s="5">
        <f t="shared" si="36"/>
        <v>304.4545625467062</v>
      </c>
      <c r="AO24" s="5">
        <f t="shared" si="36"/>
        <v>324.56922032205085</v>
      </c>
      <c r="AP24" s="5">
        <f t="shared" si="36"/>
        <v>349.98493291568985</v>
      </c>
      <c r="AQ24" s="5">
        <f t="shared" si="36"/>
        <v>336.66114929198022</v>
      </c>
      <c r="AR24" s="5">
        <f t="shared" si="36"/>
        <v>326.79552334243175</v>
      </c>
      <c r="AS24" s="5">
        <f t="shared" si="36"/>
        <v>327.62989686195613</v>
      </c>
      <c r="AT24" s="4">
        <f t="shared" si="23"/>
        <v>54.170653040120385</v>
      </c>
      <c r="AU24" s="14">
        <f t="shared" si="3"/>
        <v>0.25438127891487894</v>
      </c>
      <c r="AX24" s="58"/>
      <c r="AY24" s="34" t="s">
        <v>1</v>
      </c>
      <c r="AZ24" s="34">
        <v>6.7140000000000004</v>
      </c>
      <c r="BA24" s="34">
        <v>168.31299999999999</v>
      </c>
    </row>
    <row r="25" spans="1:53" x14ac:dyDescent="0.25">
      <c r="A25" s="30" t="s">
        <v>34</v>
      </c>
      <c r="B25" s="30">
        <f>SUM(AZ68:AZ125)</f>
        <v>225.32900000000006</v>
      </c>
      <c r="C25" s="11">
        <v>0</v>
      </c>
      <c r="D25" s="8">
        <f>D24</f>
        <v>593.08999999999992</v>
      </c>
      <c r="E25" s="9">
        <f t="shared" ref="E25:E30" si="39">$R$200</f>
        <v>268.26222413793107</v>
      </c>
      <c r="F25" s="11">
        <f t="shared" si="31"/>
        <v>87.960832085485137</v>
      </c>
      <c r="G25" s="8">
        <f t="shared" si="37"/>
        <v>58.388491616242334</v>
      </c>
      <c r="H25" s="22">
        <f t="shared" ref="H25:H30" si="40">$R$201</f>
        <v>55.631135567240499</v>
      </c>
      <c r="I25" s="17">
        <f t="shared" ref="I25:R30" si="41">SQRT(I24^2+2*$P$195*9.81* $C25)</f>
        <v>342.98751162466544</v>
      </c>
      <c r="J25" s="17">
        <f t="shared" si="41"/>
        <v>319.89247088645283</v>
      </c>
      <c r="K25" s="17">
        <f t="shared" si="41"/>
        <v>297.1661575122896</v>
      </c>
      <c r="L25" s="17">
        <f t="shared" si="41"/>
        <v>275.50396676905802</v>
      </c>
      <c r="M25" s="8">
        <f t="shared" si="41"/>
        <v>267.27783038760106</v>
      </c>
      <c r="N25" s="8">
        <f t="shared" si="41"/>
        <v>254.17609731916903</v>
      </c>
      <c r="O25" s="8">
        <f t="shared" si="41"/>
        <v>246.78401164595243</v>
      </c>
      <c r="P25" s="8">
        <f t="shared" si="41"/>
        <v>236.98936066156102</v>
      </c>
      <c r="Q25" s="8">
        <f t="shared" si="41"/>
        <v>235.15382808230027</v>
      </c>
      <c r="R25" s="8">
        <f t="shared" si="41"/>
        <v>227.25743329130077</v>
      </c>
      <c r="S25" s="8">
        <f t="shared" ref="S25:Y30" si="42">SQRT(S24^2+2*$P$195*9.81* $C25)</f>
        <v>221.00707496150449</v>
      </c>
      <c r="T25" s="8">
        <f t="shared" si="42"/>
        <v>186.11811170196759</v>
      </c>
      <c r="U25" s="8">
        <f t="shared" si="42"/>
        <v>191.1464355002835</v>
      </c>
      <c r="V25" s="8">
        <f t="shared" si="42"/>
        <v>223.91976181659365</v>
      </c>
      <c r="W25" s="8">
        <f t="shared" si="42"/>
        <v>194.93409553640666</v>
      </c>
      <c r="X25" s="8">
        <f t="shared" si="42"/>
        <v>164.03135113951134</v>
      </c>
      <c r="Y25" s="9">
        <f t="shared" si="42"/>
        <v>122.30157626856654</v>
      </c>
      <c r="Z25" s="11">
        <f t="shared" si="32"/>
        <v>348.660064746697</v>
      </c>
      <c r="AA25" s="8">
        <f t="shared" si="38"/>
        <v>356.0671643401285</v>
      </c>
      <c r="AB25" s="22">
        <v>51.299633710126081</v>
      </c>
      <c r="AC25" s="8">
        <f t="shared" ref="AC25:AL30" si="43">SQRT(AC26^2+2*$P$195*9.81* $C25)</f>
        <v>81.566227482172252</v>
      </c>
      <c r="AD25" s="8">
        <f t="shared" si="43"/>
        <v>160.55490316349733</v>
      </c>
      <c r="AE25" s="8">
        <f t="shared" si="43"/>
        <v>175.86662944307881</v>
      </c>
      <c r="AF25" s="8">
        <f t="shared" si="43"/>
        <v>232.42037231165065</v>
      </c>
      <c r="AG25" s="8">
        <f t="shared" si="43"/>
        <v>258.98051199405569</v>
      </c>
      <c r="AH25" s="8">
        <f t="shared" si="43"/>
        <v>258.56717787144544</v>
      </c>
      <c r="AI25" s="8">
        <f t="shared" si="43"/>
        <v>263.75029364167477</v>
      </c>
      <c r="AJ25" s="8">
        <f t="shared" si="43"/>
        <v>268.12872438956515</v>
      </c>
      <c r="AK25" s="8">
        <f t="shared" si="43"/>
        <v>281.34017134735672</v>
      </c>
      <c r="AL25" s="8">
        <f t="shared" si="43"/>
        <v>310.46030284426064</v>
      </c>
      <c r="AM25" s="8">
        <f t="shared" ref="AM25:AS30" si="44">SQRT(AM26^2+2*$P$195*9.81* $C25)</f>
        <v>310.50158113452505</v>
      </c>
      <c r="AN25" s="8">
        <f t="shared" si="44"/>
        <v>303.95686112260444</v>
      </c>
      <c r="AO25" s="8">
        <f t="shared" si="44"/>
        <v>324.10240904452405</v>
      </c>
      <c r="AP25" s="8">
        <f t="shared" si="44"/>
        <v>349.55206484299293</v>
      </c>
      <c r="AQ25" s="8">
        <f t="shared" si="44"/>
        <v>336.2111274342314</v>
      </c>
      <c r="AR25" s="8">
        <f t="shared" si="44"/>
        <v>326.33189676256575</v>
      </c>
      <c r="AS25" s="8">
        <f t="shared" si="44"/>
        <v>327.16745266877632</v>
      </c>
      <c r="AT25" s="30">
        <f t="shared" si="23"/>
        <v>51.299633710126081</v>
      </c>
      <c r="AU25" s="9">
        <f t="shared" si="3"/>
        <v>0</v>
      </c>
      <c r="AX25" s="58"/>
      <c r="AY25" s="34" t="s">
        <v>1</v>
      </c>
      <c r="AZ25" s="34">
        <v>6.7060000000000004</v>
      </c>
      <c r="BA25" s="34">
        <v>154.328</v>
      </c>
    </row>
    <row r="26" spans="1:53" x14ac:dyDescent="0.25">
      <c r="A26" s="31"/>
      <c r="B26" s="31"/>
      <c r="C26" s="10">
        <v>50</v>
      </c>
      <c r="D26" s="1">
        <f>D25+C26</f>
        <v>643.08999999999992</v>
      </c>
      <c r="E26" s="6">
        <f t="shared" si="39"/>
        <v>268.26222413793107</v>
      </c>
      <c r="F26" s="10">
        <f t="shared" si="31"/>
        <v>93.999085001774944</v>
      </c>
      <c r="G26" s="1">
        <f t="shared" si="37"/>
        <v>67.141164371941016</v>
      </c>
      <c r="H26" s="23">
        <f t="shared" si="40"/>
        <v>55.631135567240499</v>
      </c>
      <c r="I26" s="13">
        <f t="shared" si="41"/>
        <v>344.58548015039753</v>
      </c>
      <c r="J26" s="13">
        <f t="shared" si="41"/>
        <v>321.60521284618517</v>
      </c>
      <c r="K26" s="13">
        <f t="shared" si="41"/>
        <v>299.00910549784084</v>
      </c>
      <c r="L26" s="13">
        <f t="shared" si="41"/>
        <v>277.49082093915507</v>
      </c>
      <c r="M26" s="1">
        <f t="shared" si="41"/>
        <v>269.3253768524296</v>
      </c>
      <c r="N26" s="1">
        <f t="shared" si="41"/>
        <v>256.32832158855115</v>
      </c>
      <c r="O26" s="1">
        <f t="shared" si="41"/>
        <v>249.00013735753157</v>
      </c>
      <c r="P26" s="1">
        <f t="shared" si="41"/>
        <v>239.29621197748921</v>
      </c>
      <c r="Q26" s="1">
        <f t="shared" si="41"/>
        <v>237.47851031569158</v>
      </c>
      <c r="R26" s="1">
        <f t="shared" si="41"/>
        <v>229.66205822066041</v>
      </c>
      <c r="S26" s="1">
        <f t="shared" si="42"/>
        <v>223.47896362530426</v>
      </c>
      <c r="T26" s="1">
        <f t="shared" si="42"/>
        <v>189.04674422879143</v>
      </c>
      <c r="U26" s="1">
        <f t="shared" si="42"/>
        <v>193.99917475201806</v>
      </c>
      <c r="V26" s="1">
        <f t="shared" si="42"/>
        <v>226.35984567056065</v>
      </c>
      <c r="W26" s="1">
        <f t="shared" si="42"/>
        <v>197.73219667670949</v>
      </c>
      <c r="X26" s="1">
        <f t="shared" si="42"/>
        <v>167.34695741678027</v>
      </c>
      <c r="Y26" s="6">
        <f t="shared" si="42"/>
        <v>126.71383333233985</v>
      </c>
      <c r="Z26" s="10">
        <f t="shared" si="32"/>
        <v>348.660064746697</v>
      </c>
      <c r="AA26" s="1">
        <f t="shared" si="38"/>
        <v>356.0671643401285</v>
      </c>
      <c r="AB26" s="23">
        <v>51.299633710126081</v>
      </c>
      <c r="AC26" s="1">
        <f t="shared" si="43"/>
        <v>81.566227482172252</v>
      </c>
      <c r="AD26" s="1">
        <f t="shared" si="43"/>
        <v>160.55490316349733</v>
      </c>
      <c r="AE26" s="1">
        <f t="shared" si="43"/>
        <v>175.86662944307881</v>
      </c>
      <c r="AF26" s="1">
        <f t="shared" si="43"/>
        <v>232.42037231165065</v>
      </c>
      <c r="AG26" s="1">
        <f t="shared" si="43"/>
        <v>258.98051199405569</v>
      </c>
      <c r="AH26" s="1">
        <f t="shared" si="43"/>
        <v>258.56717787144544</v>
      </c>
      <c r="AI26" s="1">
        <f t="shared" si="43"/>
        <v>263.75029364167477</v>
      </c>
      <c r="AJ26" s="1">
        <f t="shared" si="43"/>
        <v>268.12872438956515</v>
      </c>
      <c r="AK26" s="1">
        <f t="shared" si="43"/>
        <v>281.34017134735672</v>
      </c>
      <c r="AL26" s="1">
        <f t="shared" si="43"/>
        <v>310.46030284426064</v>
      </c>
      <c r="AM26" s="1">
        <f t="shared" si="44"/>
        <v>310.50158113452505</v>
      </c>
      <c r="AN26" s="1">
        <f t="shared" si="44"/>
        <v>303.95686112260444</v>
      </c>
      <c r="AO26" s="1">
        <f t="shared" si="44"/>
        <v>324.10240904452405</v>
      </c>
      <c r="AP26" s="1">
        <f t="shared" si="44"/>
        <v>349.55206484299293</v>
      </c>
      <c r="AQ26" s="1">
        <f t="shared" si="44"/>
        <v>336.2111274342314</v>
      </c>
      <c r="AR26" s="1">
        <f t="shared" si="44"/>
        <v>326.33189676256575</v>
      </c>
      <c r="AS26" s="1">
        <f t="shared" si="44"/>
        <v>327.16745266877632</v>
      </c>
      <c r="AT26" s="31">
        <f t="shared" si="23"/>
        <v>51.299633710126081</v>
      </c>
      <c r="AU26" s="6">
        <f t="shared" si="3"/>
        <v>0.97466582865932738</v>
      </c>
      <c r="AX26" s="58"/>
      <c r="AY26" s="34" t="s">
        <v>1</v>
      </c>
      <c r="AZ26" s="34">
        <v>6.7279999999999998</v>
      </c>
      <c r="BA26" s="34">
        <v>153.79900000000001</v>
      </c>
    </row>
    <row r="27" spans="1:53" x14ac:dyDescent="0.25">
      <c r="A27" s="31"/>
      <c r="B27" s="31"/>
      <c r="C27" s="10">
        <f>$C$26</f>
        <v>50</v>
      </c>
      <c r="D27" s="1">
        <f t="shared" ref="D27:D30" si="45">D26+C27</f>
        <v>693.08999999999992</v>
      </c>
      <c r="E27" s="6">
        <f t="shared" si="39"/>
        <v>268.26222413793107</v>
      </c>
      <c r="F27" s="10">
        <f t="shared" si="31"/>
        <v>99.672202650342342</v>
      </c>
      <c r="G27" s="1">
        <f t="shared" si="37"/>
        <v>74.877606486986494</v>
      </c>
      <c r="H27" s="23">
        <f t="shared" si="40"/>
        <v>55.631135567240499</v>
      </c>
      <c r="I27" s="13">
        <f t="shared" si="41"/>
        <v>346.17607244071621</v>
      </c>
      <c r="J27" s="13">
        <f t="shared" si="41"/>
        <v>323.3088816129864</v>
      </c>
      <c r="K27" s="13">
        <f t="shared" si="41"/>
        <v>300.84076381138732</v>
      </c>
      <c r="L27" s="13">
        <f t="shared" si="41"/>
        <v>279.46354986918459</v>
      </c>
      <c r="M27" s="1">
        <f t="shared" si="41"/>
        <v>271.35747385451396</v>
      </c>
      <c r="N27" s="1">
        <f t="shared" si="41"/>
        <v>258.46262485783836</v>
      </c>
      <c r="O27" s="1">
        <f t="shared" si="41"/>
        <v>251.19671256620694</v>
      </c>
      <c r="P27" s="1">
        <f t="shared" si="41"/>
        <v>241.58103623168654</v>
      </c>
      <c r="Q27" s="1">
        <f t="shared" si="41"/>
        <v>239.78065572885572</v>
      </c>
      <c r="R27" s="1">
        <f t="shared" si="41"/>
        <v>232.04176560729323</v>
      </c>
      <c r="S27" s="1">
        <f t="shared" si="42"/>
        <v>225.92380835812781</v>
      </c>
      <c r="T27" s="1">
        <f t="shared" si="42"/>
        <v>191.93069453192234</v>
      </c>
      <c r="U27" s="1">
        <f t="shared" si="42"/>
        <v>196.8105683251386</v>
      </c>
      <c r="V27" s="1">
        <f t="shared" si="42"/>
        <v>228.77390526893583</v>
      </c>
      <c r="W27" s="1">
        <f t="shared" si="42"/>
        <v>200.49125068839521</v>
      </c>
      <c r="X27" s="1">
        <f t="shared" si="42"/>
        <v>170.59813643956861</v>
      </c>
      <c r="Y27" s="6">
        <f t="shared" si="42"/>
        <v>130.9775383711879</v>
      </c>
      <c r="Z27" s="10">
        <f t="shared" si="32"/>
        <v>347.0808562124551</v>
      </c>
      <c r="AA27" s="1">
        <f t="shared" si="38"/>
        <v>354.52095216111002</v>
      </c>
      <c r="AB27" s="23">
        <v>51.299633710126081</v>
      </c>
      <c r="AC27" s="1">
        <f t="shared" si="43"/>
        <v>74.527373935175461</v>
      </c>
      <c r="AD27" s="1">
        <f t="shared" si="43"/>
        <v>157.0960118202878</v>
      </c>
      <c r="AE27" s="1">
        <f t="shared" si="43"/>
        <v>172.71465297324715</v>
      </c>
      <c r="AF27" s="1">
        <f t="shared" si="43"/>
        <v>230.04458147386629</v>
      </c>
      <c r="AG27" s="1">
        <f t="shared" si="43"/>
        <v>256.85051215191925</v>
      </c>
      <c r="AH27" s="1">
        <f t="shared" si="43"/>
        <v>256.4337448004917</v>
      </c>
      <c r="AI27" s="1">
        <f t="shared" si="43"/>
        <v>261.65912442731604</v>
      </c>
      <c r="AJ27" s="1">
        <f t="shared" si="43"/>
        <v>266.07196929172261</v>
      </c>
      <c r="AK27" s="1">
        <f t="shared" si="43"/>
        <v>279.38069370262514</v>
      </c>
      <c r="AL27" s="1">
        <f t="shared" si="43"/>
        <v>308.68572957321823</v>
      </c>
      <c r="AM27" s="1">
        <f t="shared" si="44"/>
        <v>308.72724513239842</v>
      </c>
      <c r="AN27" s="1">
        <f t="shared" si="44"/>
        <v>302.14409380874258</v>
      </c>
      <c r="AO27" s="1">
        <f t="shared" si="44"/>
        <v>322.40293352955706</v>
      </c>
      <c r="AP27" s="1">
        <f t="shared" si="44"/>
        <v>347.97690445775265</v>
      </c>
      <c r="AQ27" s="1">
        <f t="shared" si="44"/>
        <v>334.57316421165189</v>
      </c>
      <c r="AR27" s="1">
        <f t="shared" si="44"/>
        <v>324.6440925762455</v>
      </c>
      <c r="AS27" s="1">
        <f t="shared" si="44"/>
        <v>325.48398130441996</v>
      </c>
      <c r="AT27" s="31">
        <f t="shared" si="23"/>
        <v>51.299633710126081</v>
      </c>
      <c r="AU27" s="6">
        <f t="shared" si="3"/>
        <v>0.97466582865932738</v>
      </c>
      <c r="AX27" s="58"/>
      <c r="AY27" s="34" t="s">
        <v>1</v>
      </c>
      <c r="AZ27" s="34">
        <v>6.7220000000000004</v>
      </c>
      <c r="BA27" s="34">
        <v>150.53399999999999</v>
      </c>
    </row>
    <row r="28" spans="1:53" x14ac:dyDescent="0.25">
      <c r="A28" s="31"/>
      <c r="B28" s="31"/>
      <c r="C28" s="10">
        <f>$C$26</f>
        <v>50</v>
      </c>
      <c r="D28" s="1">
        <f t="shared" si="45"/>
        <v>743.08999999999992</v>
      </c>
      <c r="E28" s="6">
        <f t="shared" si="39"/>
        <v>268.26222413793107</v>
      </c>
      <c r="F28" s="10">
        <f t="shared" si="31"/>
        <v>105.03936396023592</v>
      </c>
      <c r="G28" s="1">
        <f t="shared" si="37"/>
        <v>81.886359994934452</v>
      </c>
      <c r="H28" s="23">
        <f t="shared" si="40"/>
        <v>55.631135567240499</v>
      </c>
      <c r="I28" s="13">
        <f t="shared" si="41"/>
        <v>347.75938970857425</v>
      </c>
      <c r="J28" s="13">
        <f t="shared" si="41"/>
        <v>325.00361987190246</v>
      </c>
      <c r="K28" s="13">
        <f t="shared" si="41"/>
        <v>302.66133742290066</v>
      </c>
      <c r="L28" s="13">
        <f t="shared" si="41"/>
        <v>281.42245060671019</v>
      </c>
      <c r="M28" s="1">
        <f t="shared" si="41"/>
        <v>273.37446591937447</v>
      </c>
      <c r="N28" s="1">
        <f t="shared" si="41"/>
        <v>260.57944747889019</v>
      </c>
      <c r="O28" s="1">
        <f t="shared" si="41"/>
        <v>253.37424573951787</v>
      </c>
      <c r="P28" s="1">
        <f t="shared" si="41"/>
        <v>243.84445260611415</v>
      </c>
      <c r="Q28" s="1">
        <f t="shared" si="41"/>
        <v>242.06090733895886</v>
      </c>
      <c r="R28" s="1">
        <f t="shared" si="41"/>
        <v>234.39731437486654</v>
      </c>
      <c r="S28" s="1">
        <f t="shared" si="42"/>
        <v>228.34247783327584</v>
      </c>
      <c r="T28" s="1">
        <f t="shared" si="42"/>
        <v>194.77194742443299</v>
      </c>
      <c r="U28" s="1">
        <f t="shared" si="42"/>
        <v>199.58236346046223</v>
      </c>
      <c r="V28" s="1">
        <f t="shared" si="42"/>
        <v>231.16275593615859</v>
      </c>
      <c r="W28" s="1">
        <f t="shared" si="42"/>
        <v>203.21284802540646</v>
      </c>
      <c r="X28" s="1">
        <f t="shared" si="42"/>
        <v>173.78850409809525</v>
      </c>
      <c r="Y28" s="6">
        <f t="shared" si="42"/>
        <v>135.10675615148193</v>
      </c>
      <c r="Z28" s="10">
        <f t="shared" si="32"/>
        <v>345.49442940396438</v>
      </c>
      <c r="AA28" s="1">
        <f t="shared" si="38"/>
        <v>352.96796670692379</v>
      </c>
      <c r="AB28" s="23">
        <v>51.299633710126081</v>
      </c>
      <c r="AC28" s="1">
        <f t="shared" si="43"/>
        <v>66.750351801870451</v>
      </c>
      <c r="AD28" s="1">
        <f t="shared" si="43"/>
        <v>153.55922938670929</v>
      </c>
      <c r="AE28" s="1">
        <f t="shared" si="43"/>
        <v>169.50407473470716</v>
      </c>
      <c r="AF28" s="1">
        <f t="shared" si="43"/>
        <v>227.64399720942853</v>
      </c>
      <c r="AG28" s="1">
        <f t="shared" si="43"/>
        <v>254.70270040324118</v>
      </c>
      <c r="AH28" s="1">
        <f t="shared" si="43"/>
        <v>254.28241282558989</v>
      </c>
      <c r="AI28" s="1">
        <f t="shared" si="43"/>
        <v>259.55110748380491</v>
      </c>
      <c r="AJ28" s="1">
        <f t="shared" si="43"/>
        <v>263.99919098886534</v>
      </c>
      <c r="AK28" s="1">
        <f t="shared" si="43"/>
        <v>277.40737555760853</v>
      </c>
      <c r="AL28" s="1">
        <f t="shared" si="43"/>
        <v>306.90089547303381</v>
      </c>
      <c r="AM28" s="1">
        <f t="shared" si="44"/>
        <v>306.94265244022381</v>
      </c>
      <c r="AN28" s="1">
        <f t="shared" si="44"/>
        <v>300.32038462865995</v>
      </c>
      <c r="AO28" s="1">
        <f t="shared" si="44"/>
        <v>320.69445200761425</v>
      </c>
      <c r="AP28" s="1">
        <f t="shared" si="44"/>
        <v>346.39458141835865</v>
      </c>
      <c r="AQ28" s="1">
        <f t="shared" si="44"/>
        <v>332.92714249606775</v>
      </c>
      <c r="AR28" s="1">
        <f t="shared" si="44"/>
        <v>322.94746762384415</v>
      </c>
      <c r="AS28" s="1">
        <f t="shared" si="44"/>
        <v>323.7917572851045</v>
      </c>
      <c r="AT28" s="31">
        <f t="shared" si="23"/>
        <v>51.299633710126081</v>
      </c>
      <c r="AU28" s="6">
        <f t="shared" si="3"/>
        <v>0.97466582865932738</v>
      </c>
      <c r="AX28" s="58"/>
      <c r="AY28" s="34" t="s">
        <v>1</v>
      </c>
      <c r="AZ28" s="34">
        <v>6.7249999999999996</v>
      </c>
      <c r="BA28" s="34">
        <v>154.703</v>
      </c>
    </row>
    <row r="29" spans="1:53" x14ac:dyDescent="0.25">
      <c r="A29" s="31"/>
      <c r="B29" s="31"/>
      <c r="C29" s="10">
        <f>$C$26</f>
        <v>50</v>
      </c>
      <c r="D29" s="1">
        <f t="shared" si="45"/>
        <v>793.08999999999992</v>
      </c>
      <c r="E29" s="6">
        <f t="shared" si="39"/>
        <v>268.26222413793107</v>
      </c>
      <c r="F29" s="10">
        <f t="shared" si="31"/>
        <v>110.1453039451565</v>
      </c>
      <c r="G29" s="1">
        <f t="shared" si="37"/>
        <v>88.340794388662829</v>
      </c>
      <c r="H29" s="23">
        <f t="shared" si="40"/>
        <v>55.631135567240499</v>
      </c>
      <c r="I29" s="13">
        <f t="shared" si="41"/>
        <v>349.33553087322798</v>
      </c>
      <c r="J29" s="13">
        <f t="shared" si="41"/>
        <v>326.689566606955</v>
      </c>
      <c r="K29" s="13">
        <f t="shared" si="41"/>
        <v>304.47102517418455</v>
      </c>
      <c r="L29" s="13">
        <f t="shared" si="41"/>
        <v>283.3678099316968</v>
      </c>
      <c r="M29" s="1">
        <f t="shared" si="41"/>
        <v>275.37668495481466</v>
      </c>
      <c r="N29" s="1">
        <f t="shared" si="41"/>
        <v>262.67921205988819</v>
      </c>
      <c r="O29" s="1">
        <f t="shared" si="41"/>
        <v>255.53322367956304</v>
      </c>
      <c r="P29" s="1">
        <f t="shared" si="41"/>
        <v>246.08705180641962</v>
      </c>
      <c r="Q29" s="1">
        <f t="shared" si="41"/>
        <v>244.31987815517596</v>
      </c>
      <c r="R29" s="1">
        <f t="shared" si="41"/>
        <v>236.72942568711227</v>
      </c>
      <c r="S29" s="1">
        <f t="shared" si="42"/>
        <v>230.73579519233695</v>
      </c>
      <c r="T29" s="1">
        <f t="shared" si="42"/>
        <v>197.57234498660509</v>
      </c>
      <c r="U29" s="1">
        <f t="shared" si="42"/>
        <v>202.31618769753459</v>
      </c>
      <c r="V29" s="1">
        <f t="shared" si="42"/>
        <v>233.52717129276419</v>
      </c>
      <c r="W29" s="1">
        <f t="shared" si="42"/>
        <v>205.89847401716446</v>
      </c>
      <c r="X29" s="1">
        <f t="shared" si="42"/>
        <v>176.92135020017699</v>
      </c>
      <c r="Y29" s="6">
        <f t="shared" si="42"/>
        <v>139.11346289189987</v>
      </c>
      <c r="Z29" s="10">
        <f t="shared" si="32"/>
        <v>343.90068442672651</v>
      </c>
      <c r="AA29" s="1">
        <f t="shared" si="38"/>
        <v>351.40811817773942</v>
      </c>
      <c r="AB29" s="23">
        <v>51.299633710126081</v>
      </c>
      <c r="AC29" s="1">
        <f t="shared" si="43"/>
        <v>57.938669864551343</v>
      </c>
      <c r="AD29" s="1">
        <f t="shared" si="43"/>
        <v>149.93904404737279</v>
      </c>
      <c r="AE29" s="1">
        <f t="shared" si="43"/>
        <v>166.23149927636817</v>
      </c>
      <c r="AF29" s="1">
        <f t="shared" si="43"/>
        <v>225.21782670447362</v>
      </c>
      <c r="AG29" s="1">
        <f t="shared" si="43"/>
        <v>252.53662228022142</v>
      </c>
      <c r="AH29" s="1">
        <f t="shared" si="43"/>
        <v>252.11272374159088</v>
      </c>
      <c r="AI29" s="1">
        <f t="shared" si="43"/>
        <v>257.42582892178797</v>
      </c>
      <c r="AJ29" s="1">
        <f t="shared" si="43"/>
        <v>261.91000905420816</v>
      </c>
      <c r="AK29" s="1">
        <f t="shared" si="43"/>
        <v>275.41991942080017</v>
      </c>
      <c r="AL29" s="1">
        <f t="shared" si="43"/>
        <v>305.10562046961712</v>
      </c>
      <c r="AM29" s="1">
        <f t="shared" si="44"/>
        <v>305.14762310566999</v>
      </c>
      <c r="AN29" s="1">
        <f t="shared" si="44"/>
        <v>298.48553302213196</v>
      </c>
      <c r="AO29" s="1">
        <f t="shared" si="44"/>
        <v>318.97681976667832</v>
      </c>
      <c r="AP29" s="1">
        <f t="shared" si="44"/>
        <v>344.80499711576095</v>
      </c>
      <c r="AQ29" s="1">
        <f t="shared" si="44"/>
        <v>331.2729421649118</v>
      </c>
      <c r="AR29" s="1">
        <f t="shared" si="44"/>
        <v>321.24188214592107</v>
      </c>
      <c r="AS29" s="1">
        <f t="shared" si="44"/>
        <v>322.0906426547906</v>
      </c>
      <c r="AT29" s="31">
        <f t="shared" si="23"/>
        <v>51.299633710126081</v>
      </c>
      <c r="AU29" s="6">
        <f t="shared" si="3"/>
        <v>0.97466582865932738</v>
      </c>
      <c r="AX29" s="58"/>
      <c r="AY29" s="34" t="s">
        <v>1</v>
      </c>
      <c r="AZ29" s="34">
        <v>6.7220000000000004</v>
      </c>
      <c r="BA29" s="34">
        <v>162.768</v>
      </c>
    </row>
    <row r="30" spans="1:53" x14ac:dyDescent="0.25">
      <c r="A30" s="4"/>
      <c r="B30" s="4"/>
      <c r="C30" s="12">
        <v>25.33</v>
      </c>
      <c r="D30" s="5">
        <f t="shared" si="45"/>
        <v>818.42</v>
      </c>
      <c r="E30" s="14">
        <f t="shared" si="39"/>
        <v>268.26222413793107</v>
      </c>
      <c r="F30" s="10">
        <f t="shared" si="31"/>
        <v>112.64368394708559</v>
      </c>
      <c r="G30" s="1">
        <f t="shared" si="37"/>
        <v>91.436904503706828</v>
      </c>
      <c r="H30" s="23">
        <f t="shared" si="40"/>
        <v>55.631135567240499</v>
      </c>
      <c r="I30" s="13">
        <f t="shared" si="41"/>
        <v>350.1312963482128</v>
      </c>
      <c r="J30" s="13">
        <f t="shared" si="41"/>
        <v>327.54035550118107</v>
      </c>
      <c r="K30" s="13">
        <f t="shared" si="41"/>
        <v>305.38372046102739</v>
      </c>
      <c r="L30" s="13">
        <f t="shared" si="41"/>
        <v>284.34824996381855</v>
      </c>
      <c r="M30" s="1">
        <f t="shared" si="41"/>
        <v>276.38547387426723</v>
      </c>
      <c r="N30" s="1">
        <f t="shared" si="41"/>
        <v>263.7365731187158</v>
      </c>
      <c r="O30" s="1">
        <f t="shared" si="41"/>
        <v>256.62003030954071</v>
      </c>
      <c r="P30" s="1">
        <f t="shared" si="41"/>
        <v>247.21538912206793</v>
      </c>
      <c r="Q30" s="1">
        <f t="shared" si="41"/>
        <v>245.45633911911915</v>
      </c>
      <c r="R30" s="1">
        <f t="shared" si="41"/>
        <v>237.90214908266384</v>
      </c>
      <c r="S30" s="1">
        <f t="shared" si="42"/>
        <v>231.93882541532383</v>
      </c>
      <c r="T30" s="1">
        <f t="shared" si="42"/>
        <v>198.97598612773879</v>
      </c>
      <c r="U30" s="1">
        <f t="shared" si="42"/>
        <v>203.68714087164179</v>
      </c>
      <c r="V30" s="1">
        <f t="shared" si="42"/>
        <v>234.71589482606419</v>
      </c>
      <c r="W30" s="1">
        <f t="shared" si="42"/>
        <v>207.24573133021812</v>
      </c>
      <c r="X30" s="1">
        <f t="shared" si="42"/>
        <v>178.4874665309967</v>
      </c>
      <c r="Y30" s="6">
        <f t="shared" si="42"/>
        <v>141.09984801471617</v>
      </c>
      <c r="Z30" s="12">
        <f t="shared" si="32"/>
        <v>342.2995190606772</v>
      </c>
      <c r="AA30" s="5">
        <f t="shared" si="38"/>
        <v>349.8413147717406</v>
      </c>
      <c r="AB30" s="24">
        <v>51.299633710126081</v>
      </c>
      <c r="AC30" s="5">
        <f t="shared" si="43"/>
        <v>47.520200606410214</v>
      </c>
      <c r="AD30" s="5">
        <f t="shared" si="43"/>
        <v>146.22926153762796</v>
      </c>
      <c r="AE30" s="5">
        <f t="shared" si="43"/>
        <v>162.89319001010813</v>
      </c>
      <c r="AF30" s="5">
        <f t="shared" si="43"/>
        <v>222.76523396950054</v>
      </c>
      <c r="AG30" s="5">
        <f t="shared" si="43"/>
        <v>250.35180365378483</v>
      </c>
      <c r="AH30" s="5">
        <f t="shared" si="43"/>
        <v>249.92419945336169</v>
      </c>
      <c r="AI30" s="5">
        <f t="shared" si="43"/>
        <v>255.28285762281348</v>
      </c>
      <c r="AJ30" s="5">
        <f t="shared" si="43"/>
        <v>259.80402776472772</v>
      </c>
      <c r="AK30" s="5">
        <f t="shared" si="43"/>
        <v>273.4180169882008</v>
      </c>
      <c r="AL30" s="5">
        <f t="shared" si="43"/>
        <v>303.29971915936562</v>
      </c>
      <c r="AM30" s="5">
        <f t="shared" si="44"/>
        <v>303.3419718519678</v>
      </c>
      <c r="AN30" s="5">
        <f t="shared" si="44"/>
        <v>296.63933222603208</v>
      </c>
      <c r="AO30" s="5">
        <f t="shared" si="44"/>
        <v>317.24988817722851</v>
      </c>
      <c r="AP30" s="5">
        <f t="shared" si="44"/>
        <v>343.2080506573235</v>
      </c>
      <c r="AQ30" s="5">
        <f t="shared" si="44"/>
        <v>329.61044008131324</v>
      </c>
      <c r="AR30" s="5">
        <f t="shared" si="44"/>
        <v>319.5271926529162</v>
      </c>
      <c r="AS30" s="5">
        <f t="shared" si="44"/>
        <v>320.3804957948845</v>
      </c>
      <c r="AT30" s="4">
        <f t="shared" si="23"/>
        <v>47.520200606410214</v>
      </c>
      <c r="AU30" s="14">
        <f t="shared" si="3"/>
        <v>0.53303647031707013</v>
      </c>
      <c r="AX30" s="58"/>
      <c r="AY30" s="34" t="s">
        <v>1</v>
      </c>
      <c r="AZ30" s="34">
        <v>6.7220000000000004</v>
      </c>
      <c r="BA30" s="34">
        <v>171.87899999999999</v>
      </c>
    </row>
    <row r="31" spans="1:53" x14ac:dyDescent="0.25">
      <c r="A31" s="30" t="s">
        <v>29</v>
      </c>
      <c r="B31" s="30">
        <f>SUM(AZ126:AZ223)</f>
        <v>367.0999999999998</v>
      </c>
      <c r="C31" s="8">
        <v>0</v>
      </c>
      <c r="D31" s="8">
        <f>D30</f>
        <v>818.42</v>
      </c>
      <c r="E31" s="9">
        <f t="shared" ref="E31:E39" si="46">$S$200</f>
        <v>173.45136734693875</v>
      </c>
      <c r="F31" s="11">
        <f t="shared" si="31"/>
        <v>112.64368394708559</v>
      </c>
      <c r="G31" s="8">
        <f t="shared" si="37"/>
        <v>91.436904503706828</v>
      </c>
      <c r="H31" s="8">
        <f t="shared" ref="H31:H62" si="47">SQRT(H30^2+2*$P$195*9.81* $C31)</f>
        <v>55.631135567240499</v>
      </c>
      <c r="I31" s="25">
        <f t="shared" ref="I31:I39" si="48">$S$201</f>
        <v>44.73289736290284</v>
      </c>
      <c r="J31" s="17">
        <f t="shared" ref="J31:J50" si="49">SQRT(J30^2+2*$P$195*9.81* $C31)</f>
        <v>327.54035550118107</v>
      </c>
      <c r="K31" s="17">
        <f t="shared" ref="K31:K50" si="50">SQRT(K30^2+2*$P$195*9.81* $C31)</f>
        <v>305.38372046102739</v>
      </c>
      <c r="L31" s="17">
        <f t="shared" ref="L31:L50" si="51">SQRT(L30^2+2*$P$195*9.81* $C31)</f>
        <v>284.34824996381855</v>
      </c>
      <c r="M31" s="8">
        <f t="shared" ref="M31:M50" si="52">SQRT(M30^2+2*$P$195*9.81* $C31)</f>
        <v>276.38547387426723</v>
      </c>
      <c r="N31" s="8">
        <f t="shared" ref="N31:N50" si="53">SQRT(N30^2+2*$P$195*9.81* $C31)</f>
        <v>263.7365731187158</v>
      </c>
      <c r="O31" s="8">
        <f t="shared" ref="O31:O50" si="54">SQRT(O30^2+2*$P$195*9.81* $C31)</f>
        <v>256.62003030954071</v>
      </c>
      <c r="P31" s="8">
        <f t="shared" ref="P31:P50" si="55">SQRT(P30^2+2*$P$195*9.81* $C31)</f>
        <v>247.21538912206793</v>
      </c>
      <c r="Q31" s="8">
        <f t="shared" ref="Q31:Q50" si="56">SQRT(Q30^2+2*$P$195*9.81* $C31)</f>
        <v>245.45633911911915</v>
      </c>
      <c r="R31" s="8">
        <f t="shared" ref="R31:R50" si="57">SQRT(R30^2+2*$P$195*9.81* $C31)</f>
        <v>237.90214908266384</v>
      </c>
      <c r="S31" s="8">
        <f t="shared" ref="S31:S50" si="58">SQRT(S30^2+2*$P$195*9.81* $C31)</f>
        <v>231.93882541532383</v>
      </c>
      <c r="T31" s="8">
        <f t="shared" ref="T31:T50" si="59">SQRT(T30^2+2*$P$195*9.81* $C31)</f>
        <v>198.97598612773879</v>
      </c>
      <c r="U31" s="8">
        <f t="shared" ref="U31:U50" si="60">SQRT(U30^2+2*$P$195*9.81* $C31)</f>
        <v>203.68714087164179</v>
      </c>
      <c r="V31" s="8">
        <f t="shared" ref="V31:V50" si="61">SQRT(V30^2+2*$P$195*9.81* $C31)</f>
        <v>234.71589482606419</v>
      </c>
      <c r="W31" s="8">
        <f t="shared" ref="W31:W50" si="62">SQRT(W30^2+2*$P$195*9.81* $C31)</f>
        <v>207.24573133021812</v>
      </c>
      <c r="X31" s="8">
        <f t="shared" ref="X31:X50" si="63">SQRT(X30^2+2*$P$195*9.81* $C31)</f>
        <v>178.4874665309967</v>
      </c>
      <c r="Y31" s="9">
        <f t="shared" ref="Y31:Y50" si="64">SQRT(Y30^2+2*$P$195*9.81* $C31)</f>
        <v>141.09984801471617</v>
      </c>
      <c r="Z31" s="11">
        <f t="shared" si="32"/>
        <v>341.48550364132723</v>
      </c>
      <c r="AA31" s="8">
        <f t="shared" si="38"/>
        <v>349.04488818663435</v>
      </c>
      <c r="AB31" s="8">
        <f t="shared" ref="AB31:AB62" si="65">SQRT(AB32^2+2*$P$195*9.81* $C31)</f>
        <v>354.81107139827685</v>
      </c>
      <c r="AC31" s="22">
        <v>41.249944408125806</v>
      </c>
      <c r="AD31" s="8">
        <f t="shared" ref="AD31:AD50" si="66">SQRT(AD32^2+2*$P$195*9.81* $C31)</f>
        <v>144.31349686650935</v>
      </c>
      <c r="AE31" s="8">
        <f t="shared" ref="AE31:AE50" si="67">SQRT(AE32^2+2*$P$195*9.81* $C31)</f>
        <v>161.17561788207666</v>
      </c>
      <c r="AF31" s="8">
        <f t="shared" ref="AF31:AF50" si="68">SQRT(AF32^2+2*$P$195*9.81* $C31)</f>
        <v>221.51238772015961</v>
      </c>
      <c r="AG31" s="8">
        <f t="shared" ref="AG31:AG50" si="69">SQRT(AG32^2+2*$P$195*9.81* $C31)</f>
        <v>249.23766577446361</v>
      </c>
      <c r="AH31" s="8">
        <f t="shared" ref="AH31:AH50" si="70">SQRT(AH32^2+2*$P$195*9.81* $C31)</f>
        <v>248.8081468127676</v>
      </c>
      <c r="AI31" s="8">
        <f t="shared" ref="AI31:AI50" si="71">SQRT(AI32^2+2*$P$195*9.81* $C31)</f>
        <v>254.19033389188829</v>
      </c>
      <c r="AJ31" s="8">
        <f t="shared" ref="AJ31:AJ50" si="72">SQRT(AJ32^2+2*$P$195*9.81* $C31)</f>
        <v>258.73059596958262</v>
      </c>
      <c r="AK31" s="8">
        <f t="shared" ref="AK31:AK50" si="73">SQRT(AK32^2+2*$P$195*9.81* $C31)</f>
        <v>272.39823872734576</v>
      </c>
      <c r="AL31" s="8">
        <f t="shared" ref="AL31:AL50" si="74">SQRT(AL32^2+2*$P$195*9.81* $C31)</f>
        <v>302.38073366229878</v>
      </c>
      <c r="AM31" s="8">
        <f t="shared" ref="AM31:AM50" si="75">SQRT(AM32^2+2*$P$195*9.81* $C31)</f>
        <v>302.42311474991459</v>
      </c>
      <c r="AN31" s="8">
        <f t="shared" ref="AN31:AN50" si="76">SQRT(AN32^2+2*$P$195*9.81* $C31)</f>
        <v>295.69964807470814</v>
      </c>
      <c r="AO31" s="8">
        <f t="shared" ref="AO31:AO50" si="77">SQRT(AO32^2+2*$P$195*9.81* $C31)</f>
        <v>316.37142727570074</v>
      </c>
      <c r="AP31" s="8">
        <f t="shared" ref="AP31:AP50" si="78">SQRT(AP32^2+2*$P$195*9.81* $C31)</f>
        <v>342.3961951949816</v>
      </c>
      <c r="AQ31" s="8">
        <f t="shared" ref="AQ31:AQ50" si="79">SQRT(AQ32^2+2*$P$195*9.81* $C31)</f>
        <v>328.76500826364867</v>
      </c>
      <c r="AR31" s="8">
        <f t="shared" ref="AR31:AR50" si="80">SQRT(AR32^2+2*$P$195*9.81* $C31)</f>
        <v>318.65500983454479</v>
      </c>
      <c r="AS31" s="8">
        <f t="shared" ref="AS31:AS50" si="81">SQRT(AS32^2+2*$P$195*9.81* $C31)</f>
        <v>319.5106422856303</v>
      </c>
      <c r="AT31" s="30">
        <f t="shared" si="23"/>
        <v>41.249944408125806</v>
      </c>
      <c r="AU31" s="9">
        <f t="shared" si="3"/>
        <v>0</v>
      </c>
      <c r="AX31" s="58"/>
      <c r="AY31" s="34" t="s">
        <v>1</v>
      </c>
      <c r="AZ31" s="34">
        <v>6.7329999999999997</v>
      </c>
      <c r="BA31" s="34">
        <v>193.37200000000001</v>
      </c>
    </row>
    <row r="32" spans="1:53" x14ac:dyDescent="0.25">
      <c r="A32" s="31"/>
      <c r="B32" s="31"/>
      <c r="C32" s="1">
        <v>50</v>
      </c>
      <c r="D32" s="1">
        <f>D31+C32</f>
        <v>868.42</v>
      </c>
      <c r="E32" s="6">
        <f t="shared" si="46"/>
        <v>173.45136734693875</v>
      </c>
      <c r="F32" s="10">
        <f t="shared" si="31"/>
        <v>117.41941718970891</v>
      </c>
      <c r="G32" s="1">
        <f t="shared" si="37"/>
        <v>97.259588243113612</v>
      </c>
      <c r="H32" s="1">
        <f t="shared" si="47"/>
        <v>64.757572873762726</v>
      </c>
      <c r="I32" s="26">
        <f t="shared" si="48"/>
        <v>44.73289736290284</v>
      </c>
      <c r="J32" s="13">
        <f t="shared" si="49"/>
        <v>329.21331151981093</v>
      </c>
      <c r="K32" s="13">
        <f t="shared" si="50"/>
        <v>307.17737013429053</v>
      </c>
      <c r="L32" s="13">
        <f t="shared" si="51"/>
        <v>286.27372785061198</v>
      </c>
      <c r="M32" s="1">
        <f t="shared" si="52"/>
        <v>278.36603630598194</v>
      </c>
      <c r="N32" s="1">
        <f t="shared" si="53"/>
        <v>265.8113993048525</v>
      </c>
      <c r="O32" s="1">
        <f t="shared" si="54"/>
        <v>258.75192744416341</v>
      </c>
      <c r="P32" s="1">
        <f t="shared" si="55"/>
        <v>249.42768214208996</v>
      </c>
      <c r="Q32" s="1">
        <f t="shared" si="56"/>
        <v>247.68434430492377</v>
      </c>
      <c r="R32" s="1">
        <f t="shared" si="57"/>
        <v>240.20023425914891</v>
      </c>
      <c r="S32" s="1">
        <f t="shared" si="58"/>
        <v>234.29540912070829</v>
      </c>
      <c r="T32" s="1">
        <f t="shared" si="59"/>
        <v>201.71802858323323</v>
      </c>
      <c r="U32" s="1">
        <f t="shared" si="60"/>
        <v>206.36659457495549</v>
      </c>
      <c r="V32" s="1">
        <f t="shared" si="61"/>
        <v>237.04487187872263</v>
      </c>
      <c r="W32" s="1">
        <f t="shared" si="62"/>
        <v>209.87975880155037</v>
      </c>
      <c r="X32" s="1">
        <f t="shared" si="63"/>
        <v>181.53924013461571</v>
      </c>
      <c r="Y32" s="6">
        <f t="shared" si="64"/>
        <v>144.94097802131736</v>
      </c>
      <c r="Z32" s="10">
        <f t="shared" si="32"/>
        <v>341.48550364132723</v>
      </c>
      <c r="AA32" s="1">
        <f t="shared" si="38"/>
        <v>349.04488818663435</v>
      </c>
      <c r="AB32" s="1">
        <f t="shared" si="65"/>
        <v>354.81107139827685</v>
      </c>
      <c r="AC32" s="23">
        <v>41.249944408125806</v>
      </c>
      <c r="AD32" s="1">
        <f t="shared" si="66"/>
        <v>144.31349686650935</v>
      </c>
      <c r="AE32" s="1">
        <f t="shared" si="67"/>
        <v>161.17561788207666</v>
      </c>
      <c r="AF32" s="1">
        <f t="shared" si="68"/>
        <v>221.51238772015961</v>
      </c>
      <c r="AG32" s="1">
        <f t="shared" si="69"/>
        <v>249.23766577446361</v>
      </c>
      <c r="AH32" s="1">
        <f t="shared" si="70"/>
        <v>248.8081468127676</v>
      </c>
      <c r="AI32" s="1">
        <f t="shared" si="71"/>
        <v>254.19033389188829</v>
      </c>
      <c r="AJ32" s="1">
        <f t="shared" si="72"/>
        <v>258.73059596958262</v>
      </c>
      <c r="AK32" s="1">
        <f t="shared" si="73"/>
        <v>272.39823872734576</v>
      </c>
      <c r="AL32" s="1">
        <f t="shared" si="74"/>
        <v>302.38073366229878</v>
      </c>
      <c r="AM32" s="1">
        <f t="shared" si="75"/>
        <v>302.42311474991459</v>
      </c>
      <c r="AN32" s="1">
        <f t="shared" si="76"/>
        <v>295.69964807470814</v>
      </c>
      <c r="AO32" s="1">
        <f t="shared" si="77"/>
        <v>316.37142727570074</v>
      </c>
      <c r="AP32" s="1">
        <f t="shared" si="78"/>
        <v>342.3961951949816</v>
      </c>
      <c r="AQ32" s="1">
        <f t="shared" si="79"/>
        <v>328.76500826364867</v>
      </c>
      <c r="AR32" s="1">
        <f t="shared" si="80"/>
        <v>318.65500983454479</v>
      </c>
      <c r="AS32" s="1">
        <f t="shared" si="81"/>
        <v>319.5106422856303</v>
      </c>
      <c r="AT32" s="31">
        <f t="shared" si="23"/>
        <v>41.249944408125806</v>
      </c>
      <c r="AU32" s="6">
        <f t="shared" si="3"/>
        <v>1.2121228456771089</v>
      </c>
      <c r="AX32" s="58"/>
      <c r="AY32" s="34" t="s">
        <v>1</v>
      </c>
      <c r="AZ32" s="34">
        <v>6.7359999999999998</v>
      </c>
      <c r="BA32" s="34">
        <v>205.57300000000001</v>
      </c>
    </row>
    <row r="33" spans="1:53" x14ac:dyDescent="0.25">
      <c r="A33" s="31"/>
      <c r="B33" s="31"/>
      <c r="C33" s="1">
        <f t="shared" ref="C33:C38" si="82">$C$26</f>
        <v>50</v>
      </c>
      <c r="D33" s="1">
        <f t="shared" ref="D33:D39" si="83">D32+C33</f>
        <v>918.42</v>
      </c>
      <c r="E33" s="6">
        <f t="shared" si="46"/>
        <v>173.45136734693875</v>
      </c>
      <c r="F33" s="10">
        <f t="shared" si="31"/>
        <v>122.00835845617671</v>
      </c>
      <c r="G33" s="1">
        <f t="shared" si="37"/>
        <v>102.75284670129584</v>
      </c>
      <c r="H33" s="1">
        <f t="shared" si="47"/>
        <v>72.747943232098947</v>
      </c>
      <c r="I33" s="26">
        <f t="shared" si="48"/>
        <v>44.73289736290284</v>
      </c>
      <c r="J33" s="13">
        <f t="shared" si="49"/>
        <v>330.87780898972369</v>
      </c>
      <c r="K33" s="13">
        <f t="shared" si="50"/>
        <v>308.96060707251809</v>
      </c>
      <c r="L33" s="13">
        <f t="shared" si="51"/>
        <v>288.18634120562734</v>
      </c>
      <c r="M33" s="1">
        <f t="shared" si="52"/>
        <v>280.33260632452885</v>
      </c>
      <c r="N33" s="1">
        <f t="shared" si="53"/>
        <v>267.87015511326331</v>
      </c>
      <c r="O33" s="1">
        <f t="shared" si="54"/>
        <v>260.86640250532383</v>
      </c>
      <c r="P33" s="1">
        <f t="shared" si="55"/>
        <v>251.62052503477429</v>
      </c>
      <c r="Q33" s="1">
        <f t="shared" si="56"/>
        <v>249.89248570887446</v>
      </c>
      <c r="R33" s="1">
        <f t="shared" si="57"/>
        <v>242.47654018100394</v>
      </c>
      <c r="S33" s="1">
        <f t="shared" si="58"/>
        <v>236.62852477045129</v>
      </c>
      <c r="T33" s="1">
        <f t="shared" si="59"/>
        <v>204.42329381825863</v>
      </c>
      <c r="U33" s="1">
        <f t="shared" si="60"/>
        <v>209.01170148215158</v>
      </c>
      <c r="V33" s="1">
        <f t="shared" si="61"/>
        <v>239.35118818171767</v>
      </c>
      <c r="W33" s="1">
        <f t="shared" si="62"/>
        <v>212.48113599705025</v>
      </c>
      <c r="X33" s="1">
        <f t="shared" si="63"/>
        <v>184.54055301925825</v>
      </c>
      <c r="Y33" s="6">
        <f t="shared" si="64"/>
        <v>148.68290792749517</v>
      </c>
      <c r="Z33" s="10">
        <f t="shared" si="32"/>
        <v>339.8729603795673</v>
      </c>
      <c r="AA33" s="1">
        <f t="shared" si="38"/>
        <v>347.46742864507468</v>
      </c>
      <c r="AB33" s="1">
        <f t="shared" si="65"/>
        <v>353.25936135761941</v>
      </c>
      <c r="AC33" s="23">
        <v>41.249944408125806</v>
      </c>
      <c r="AD33" s="1">
        <f t="shared" si="66"/>
        <v>140.45520772773079</v>
      </c>
      <c r="AE33" s="1">
        <f t="shared" si="67"/>
        <v>157.73033886880859</v>
      </c>
      <c r="AF33" s="1">
        <f t="shared" si="68"/>
        <v>219.01830497354854</v>
      </c>
      <c r="AG33" s="1">
        <f t="shared" si="69"/>
        <v>247.02367101292788</v>
      </c>
      <c r="AH33" s="1">
        <f t="shared" si="70"/>
        <v>246.59029567362077</v>
      </c>
      <c r="AI33" s="1">
        <f t="shared" si="71"/>
        <v>252.01985208326278</v>
      </c>
      <c r="AJ33" s="1">
        <f t="shared" si="72"/>
        <v>256.59852160676104</v>
      </c>
      <c r="AK33" s="1">
        <f t="shared" si="73"/>
        <v>270.37396409743309</v>
      </c>
      <c r="AL33" s="1">
        <f t="shared" si="74"/>
        <v>300.55846035363913</v>
      </c>
      <c r="AM33" s="1">
        <f t="shared" si="75"/>
        <v>300.60109835967</v>
      </c>
      <c r="AN33" s="1">
        <f t="shared" si="76"/>
        <v>293.83594380454247</v>
      </c>
      <c r="AO33" s="1">
        <f t="shared" si="77"/>
        <v>314.63019562092893</v>
      </c>
      <c r="AP33" s="1">
        <f t="shared" si="78"/>
        <v>340.78796117820821</v>
      </c>
      <c r="AQ33" s="1">
        <f t="shared" si="79"/>
        <v>327.08975933006064</v>
      </c>
      <c r="AR33" s="1">
        <f t="shared" si="80"/>
        <v>316.92632470757906</v>
      </c>
      <c r="AS33" s="1">
        <f t="shared" si="81"/>
        <v>317.78661163393275</v>
      </c>
      <c r="AT33" s="31">
        <f t="shared" si="23"/>
        <v>41.249944408125806</v>
      </c>
      <c r="AU33" s="6">
        <f t="shared" si="3"/>
        <v>1.2121228456771089</v>
      </c>
      <c r="AX33" s="58"/>
      <c r="AY33" s="34" t="s">
        <v>1</v>
      </c>
      <c r="AZ33" s="34">
        <v>6.7530000000000001</v>
      </c>
      <c r="BA33" s="34">
        <v>233.584</v>
      </c>
    </row>
    <row r="34" spans="1:53" x14ac:dyDescent="0.25">
      <c r="A34" s="31"/>
      <c r="B34" s="31"/>
      <c r="C34" s="1">
        <f t="shared" si="82"/>
        <v>50</v>
      </c>
      <c r="D34" s="1">
        <f t="shared" si="83"/>
        <v>968.42</v>
      </c>
      <c r="E34" s="6">
        <f t="shared" si="46"/>
        <v>173.45136734693875</v>
      </c>
      <c r="F34" s="10">
        <f t="shared" si="31"/>
        <v>126.43084881930875</v>
      </c>
      <c r="G34" s="1">
        <f t="shared" si="37"/>
        <v>107.9669741412623</v>
      </c>
      <c r="H34" s="1">
        <f t="shared" si="47"/>
        <v>79.943625415042888</v>
      </c>
      <c r="I34" s="26">
        <f t="shared" si="48"/>
        <v>44.73289736290284</v>
      </c>
      <c r="J34" s="13">
        <f t="shared" si="49"/>
        <v>332.53397492863803</v>
      </c>
      <c r="K34" s="13">
        <f t="shared" si="50"/>
        <v>310.73361054546211</v>
      </c>
      <c r="L34" s="13">
        <f t="shared" si="51"/>
        <v>290.08634448640674</v>
      </c>
      <c r="M34" s="1">
        <f t="shared" si="52"/>
        <v>282.28547636869894</v>
      </c>
      <c r="N34" s="1">
        <f t="shared" si="53"/>
        <v>269.91320827333317</v>
      </c>
      <c r="O34" s="1">
        <f t="shared" si="54"/>
        <v>262.96387576256484</v>
      </c>
      <c r="P34" s="1">
        <f t="shared" si="55"/>
        <v>253.79442196150703</v>
      </c>
      <c r="Q34" s="1">
        <f t="shared" si="56"/>
        <v>252.08128533026809</v>
      </c>
      <c r="R34" s="1">
        <f t="shared" si="57"/>
        <v>244.73167457064076</v>
      </c>
      <c r="S34" s="1">
        <f t="shared" si="58"/>
        <v>238.93885982619085</v>
      </c>
      <c r="T34" s="1">
        <f t="shared" si="59"/>
        <v>207.09322310376575</v>
      </c>
      <c r="U34" s="1">
        <f t="shared" si="60"/>
        <v>211.6237495095105</v>
      </c>
      <c r="V34" s="1">
        <f t="shared" si="61"/>
        <v>241.63549259990765</v>
      </c>
      <c r="W34" s="1">
        <f t="shared" si="62"/>
        <v>215.0510477877217</v>
      </c>
      <c r="X34" s="1">
        <f t="shared" si="63"/>
        <v>187.49382845484186</v>
      </c>
      <c r="Y34" s="6">
        <f t="shared" si="64"/>
        <v>152.3329482081142</v>
      </c>
      <c r="Z34" s="10">
        <f t="shared" si="32"/>
        <v>338.25272977046455</v>
      </c>
      <c r="AA34" s="1">
        <f t="shared" si="38"/>
        <v>345.8827748952238</v>
      </c>
      <c r="AB34" s="1">
        <f t="shared" si="65"/>
        <v>351.70080521203408</v>
      </c>
      <c r="AC34" s="23">
        <v>41.249944408125806</v>
      </c>
      <c r="AD34" s="1">
        <f t="shared" si="66"/>
        <v>136.48789462014574</v>
      </c>
      <c r="AE34" s="1">
        <f t="shared" si="67"/>
        <v>154.2081054927697</v>
      </c>
      <c r="AF34" s="1">
        <f t="shared" si="68"/>
        <v>216.49549167011844</v>
      </c>
      <c r="AG34" s="1">
        <f t="shared" si="69"/>
        <v>244.78965264222919</v>
      </c>
      <c r="AH34" s="1">
        <f t="shared" si="70"/>
        <v>244.35231515253486</v>
      </c>
      <c r="AI34" s="1">
        <f t="shared" si="71"/>
        <v>249.83051423729177</v>
      </c>
      <c r="AJ34" s="1">
        <f t="shared" si="72"/>
        <v>254.44858280362934</v>
      </c>
      <c r="AK34" s="1">
        <f t="shared" si="73"/>
        <v>268.33441907768753</v>
      </c>
      <c r="AL34" s="1">
        <f t="shared" si="74"/>
        <v>298.72507107732031</v>
      </c>
      <c r="AM34" s="1">
        <f t="shared" si="75"/>
        <v>298.76797073153608</v>
      </c>
      <c r="AN34" s="1">
        <f t="shared" si="76"/>
        <v>291.96034297744313</v>
      </c>
      <c r="AO34" s="1">
        <f t="shared" si="77"/>
        <v>312.87927383651351</v>
      </c>
      <c r="AP34" s="1">
        <f t="shared" si="78"/>
        <v>339.17210157086907</v>
      </c>
      <c r="AQ34" s="1">
        <f t="shared" si="79"/>
        <v>325.40588602328171</v>
      </c>
      <c r="AR34" s="1">
        <f t="shared" si="80"/>
        <v>315.18815855398793</v>
      </c>
      <c r="AS34" s="1">
        <f t="shared" si="81"/>
        <v>316.05317675001464</v>
      </c>
      <c r="AT34" s="31">
        <f t="shared" si="23"/>
        <v>41.249944408125806</v>
      </c>
      <c r="AU34" s="6">
        <f t="shared" si="3"/>
        <v>1.2121228456771089</v>
      </c>
      <c r="AX34" s="58"/>
      <c r="AY34" s="34" t="s">
        <v>1</v>
      </c>
      <c r="AZ34" s="34">
        <v>6.7530000000000001</v>
      </c>
      <c r="BA34" s="34">
        <v>268.68900000000002</v>
      </c>
    </row>
    <row r="35" spans="1:53" x14ac:dyDescent="0.25">
      <c r="A35" s="31"/>
      <c r="B35" s="31"/>
      <c r="C35" s="1">
        <f t="shared" si="82"/>
        <v>50</v>
      </c>
      <c r="D35" s="1">
        <f t="shared" si="83"/>
        <v>1018.42</v>
      </c>
      <c r="E35" s="6">
        <f t="shared" si="46"/>
        <v>173.45136734693875</v>
      </c>
      <c r="F35" s="10">
        <f t="shared" si="31"/>
        <v>130.70378545845909</v>
      </c>
      <c r="G35" s="1">
        <f t="shared" si="37"/>
        <v>112.94063708524051</v>
      </c>
      <c r="H35" s="1">
        <f t="shared" si="47"/>
        <v>86.54307161466302</v>
      </c>
      <c r="I35" s="26">
        <f t="shared" si="48"/>
        <v>44.73289736290284</v>
      </c>
      <c r="J35" s="13">
        <f t="shared" si="49"/>
        <v>334.18193320680888</v>
      </c>
      <c r="K35" s="13">
        <f t="shared" si="50"/>
        <v>312.49655473719855</v>
      </c>
      <c r="L35" s="13">
        <f t="shared" si="51"/>
        <v>291.97398387097138</v>
      </c>
      <c r="M35" s="1">
        <f t="shared" si="52"/>
        <v>284.22492883050086</v>
      </c>
      <c r="N35" s="1">
        <f t="shared" si="53"/>
        <v>271.94091270054184</v>
      </c>
      <c r="O35" s="1">
        <f t="shared" si="54"/>
        <v>265.04475085552934</v>
      </c>
      <c r="P35" s="1">
        <f t="shared" si="55"/>
        <v>255.9498556725037</v>
      </c>
      <c r="Q35" s="1">
        <f t="shared" si="56"/>
        <v>254.25124269855601</v>
      </c>
      <c r="R35" s="1">
        <f t="shared" si="57"/>
        <v>246.96621740260349</v>
      </c>
      <c r="S35" s="1">
        <f t="shared" si="58"/>
        <v>241.22706882736043</v>
      </c>
      <c r="T35" s="1">
        <f t="shared" si="59"/>
        <v>209.72916596292967</v>
      </c>
      <c r="U35" s="1">
        <f t="shared" si="60"/>
        <v>214.20394804126289</v>
      </c>
      <c r="V35" s="1">
        <f t="shared" si="61"/>
        <v>243.89840361101182</v>
      </c>
      <c r="W35" s="1">
        <f t="shared" si="62"/>
        <v>217.59060906803163</v>
      </c>
      <c r="X35" s="1">
        <f t="shared" si="63"/>
        <v>190.40130175146825</v>
      </c>
      <c r="Y35" s="6">
        <f t="shared" si="64"/>
        <v>155.89755325140933</v>
      </c>
      <c r="Z35" s="10">
        <f t="shared" si="32"/>
        <v>336.62470081259772</v>
      </c>
      <c r="AA35" s="1">
        <f t="shared" si="38"/>
        <v>344.29082759960374</v>
      </c>
      <c r="AB35" s="1">
        <f t="shared" si="65"/>
        <v>350.13531153940062</v>
      </c>
      <c r="AC35" s="23">
        <v>41.249944408125806</v>
      </c>
      <c r="AD35" s="1">
        <f t="shared" si="66"/>
        <v>132.4017574575202</v>
      </c>
      <c r="AE35" s="1">
        <f t="shared" si="67"/>
        <v>150.60351855009625</v>
      </c>
      <c r="AF35" s="1">
        <f t="shared" si="68"/>
        <v>213.94293144080811</v>
      </c>
      <c r="AG35" s="1">
        <f t="shared" si="69"/>
        <v>242.53505734368221</v>
      </c>
      <c r="AH35" s="1">
        <f t="shared" si="70"/>
        <v>242.09364700545885</v>
      </c>
      <c r="AI35" s="1">
        <f t="shared" si="71"/>
        <v>247.62182020991131</v>
      </c>
      <c r="AJ35" s="1">
        <f t="shared" si="72"/>
        <v>252.2803228370683</v>
      </c>
      <c r="AK35" s="1">
        <f t="shared" si="73"/>
        <v>266.27925278128606</v>
      </c>
      <c r="AL35" s="1">
        <f t="shared" si="74"/>
        <v>296.88035989292064</v>
      </c>
      <c r="AM35" s="1">
        <f t="shared" si="75"/>
        <v>296.92352607201741</v>
      </c>
      <c r="AN35" s="1">
        <f t="shared" si="76"/>
        <v>290.072614825161</v>
      </c>
      <c r="AO35" s="1">
        <f t="shared" si="77"/>
        <v>311.11849831931244</v>
      </c>
      <c r="AP35" s="1">
        <f t="shared" si="78"/>
        <v>337.54850686086576</v>
      </c>
      <c r="AQ35" s="1">
        <f t="shared" si="79"/>
        <v>323.71325375800882</v>
      </c>
      <c r="AR35" s="1">
        <f t="shared" si="80"/>
        <v>313.44035364428402</v>
      </c>
      <c r="AS35" s="1">
        <f t="shared" si="81"/>
        <v>314.31018203961514</v>
      </c>
      <c r="AT35" s="31">
        <f t="shared" si="23"/>
        <v>41.249944408125806</v>
      </c>
      <c r="AU35" s="6">
        <f t="shared" si="3"/>
        <v>1.2121228456771089</v>
      </c>
      <c r="AX35" s="58"/>
      <c r="AY35" s="34" t="s">
        <v>1</v>
      </c>
      <c r="AZ35" s="34">
        <v>6.7670000000000003</v>
      </c>
      <c r="BA35" s="34">
        <v>364.64499999999998</v>
      </c>
    </row>
    <row r="36" spans="1:53" x14ac:dyDescent="0.25">
      <c r="A36" s="31"/>
      <c r="B36" s="31"/>
      <c r="C36" s="1">
        <f t="shared" si="82"/>
        <v>50</v>
      </c>
      <c r="D36" s="1">
        <f t="shared" si="83"/>
        <v>1068.42</v>
      </c>
      <c r="E36" s="6">
        <f t="shared" si="46"/>
        <v>173.45136734693875</v>
      </c>
      <c r="F36" s="10">
        <f t="shared" si="31"/>
        <v>134.84138657389616</v>
      </c>
      <c r="G36" s="1">
        <f t="shared" si="37"/>
        <v>117.70432237271494</v>
      </c>
      <c r="H36" s="1">
        <f t="shared" si="47"/>
        <v>92.673746252650716</v>
      </c>
      <c r="I36" s="26">
        <f t="shared" si="48"/>
        <v>44.73289736290284</v>
      </c>
      <c r="J36" s="13">
        <f t="shared" si="49"/>
        <v>335.82180465514756</v>
      </c>
      <c r="K36" s="13">
        <f t="shared" si="50"/>
        <v>314.24960894584888</v>
      </c>
      <c r="L36" s="13">
        <f t="shared" si="51"/>
        <v>293.84949763014106</v>
      </c>
      <c r="M36" s="1">
        <f t="shared" si="52"/>
        <v>286.15123653184389</v>
      </c>
      <c r="N36" s="1">
        <f t="shared" si="53"/>
        <v>273.95360921222357</v>
      </c>
      <c r="O36" s="1">
        <f t="shared" si="54"/>
        <v>267.10941570088767</v>
      </c>
      <c r="P36" s="1">
        <f t="shared" si="55"/>
        <v>258.08728875862033</v>
      </c>
      <c r="Q36" s="1">
        <f t="shared" si="56"/>
        <v>256.40283620459434</v>
      </c>
      <c r="R36" s="1">
        <f t="shared" si="57"/>
        <v>249.18072264553294</v>
      </c>
      <c r="S36" s="1">
        <f t="shared" si="58"/>
        <v>243.49377555707679</v>
      </c>
      <c r="T36" s="1">
        <f t="shared" si="59"/>
        <v>212.33238814534653</v>
      </c>
      <c r="U36" s="1">
        <f t="shared" si="60"/>
        <v>216.753434474437</v>
      </c>
      <c r="V36" s="1">
        <f t="shared" si="61"/>
        <v>246.14051126135254</v>
      </c>
      <c r="W36" s="1">
        <f t="shared" si="62"/>
        <v>220.10087040854012</v>
      </c>
      <c r="X36" s="1">
        <f t="shared" si="63"/>
        <v>193.26504005808621</v>
      </c>
      <c r="Y36" s="6">
        <f t="shared" si="64"/>
        <v>159.38245546413197</v>
      </c>
      <c r="Z36" s="10">
        <f t="shared" si="32"/>
        <v>334.98875980720743</v>
      </c>
      <c r="AA36" s="1">
        <f t="shared" si="38"/>
        <v>342.69148511338892</v>
      </c>
      <c r="AB36" s="1">
        <f t="shared" si="65"/>
        <v>348.56278686456636</v>
      </c>
      <c r="AC36" s="23">
        <v>41.249944408125806</v>
      </c>
      <c r="AD36" s="1">
        <f t="shared" si="66"/>
        <v>128.18543356341237</v>
      </c>
      <c r="AE36" s="1">
        <f t="shared" si="67"/>
        <v>146.91051630046496</v>
      </c>
      <c r="AF36" s="1">
        <f t="shared" si="68"/>
        <v>211.35954653974426</v>
      </c>
      <c r="AG36" s="1">
        <f t="shared" si="69"/>
        <v>240.25930583580569</v>
      </c>
      <c r="AH36" s="1">
        <f t="shared" si="70"/>
        <v>239.81370669835309</v>
      </c>
      <c r="AI36" s="1">
        <f t="shared" si="71"/>
        <v>245.39324734814861</v>
      </c>
      <c r="AJ36" s="1">
        <f t="shared" si="72"/>
        <v>250.09326518476144</v>
      </c>
      <c r="AK36" s="1">
        <f t="shared" si="73"/>
        <v>264.20810067399532</v>
      </c>
      <c r="AL36" s="1">
        <f t="shared" si="74"/>
        <v>295.02411442143176</v>
      </c>
      <c r="AM36" s="1">
        <f t="shared" si="75"/>
        <v>295.0675521555022</v>
      </c>
      <c r="AN36" s="1">
        <f t="shared" si="76"/>
        <v>288.17252102083955</v>
      </c>
      <c r="AO36" s="1">
        <f t="shared" si="77"/>
        <v>309.34770081004967</v>
      </c>
      <c r="AP36" s="1">
        <f t="shared" si="78"/>
        <v>335.9170648895348</v>
      </c>
      <c r="AQ36" s="1">
        <f t="shared" si="79"/>
        <v>322.01172441170058</v>
      </c>
      <c r="AR36" s="1">
        <f t="shared" si="80"/>
        <v>311.68274782646188</v>
      </c>
      <c r="AS36" s="1">
        <f t="shared" si="81"/>
        <v>312.55746757000702</v>
      </c>
      <c r="AT36" s="31">
        <f t="shared" si="23"/>
        <v>41.249944408125806</v>
      </c>
      <c r="AU36" s="6">
        <f t="shared" si="3"/>
        <v>1.2121228456771089</v>
      </c>
      <c r="AX36" s="58"/>
      <c r="AY36" s="34" t="s">
        <v>1</v>
      </c>
      <c r="AZ36" s="34">
        <v>6.7809999999999997</v>
      </c>
      <c r="BA36" s="34">
        <v>526.58900000000006</v>
      </c>
    </row>
    <row r="37" spans="1:53" x14ac:dyDescent="0.25">
      <c r="A37" s="31"/>
      <c r="B37" s="31"/>
      <c r="C37" s="1">
        <f t="shared" si="82"/>
        <v>50</v>
      </c>
      <c r="D37" s="1">
        <f t="shared" si="83"/>
        <v>1118.42</v>
      </c>
      <c r="E37" s="6">
        <f t="shared" si="46"/>
        <v>173.45136734693875</v>
      </c>
      <c r="F37" s="10">
        <f t="shared" si="31"/>
        <v>138.85575081058366</v>
      </c>
      <c r="G37" s="1">
        <f t="shared" si="37"/>
        <v>122.28257236916471</v>
      </c>
      <c r="H37" s="1">
        <f t="shared" si="47"/>
        <v>98.42328608871324</v>
      </c>
      <c r="I37" s="26">
        <f t="shared" si="48"/>
        <v>44.73289736290284</v>
      </c>
      <c r="J37" s="13">
        <f t="shared" si="49"/>
        <v>337.45370716861311</v>
      </c>
      <c r="K37" s="13">
        <f t="shared" si="50"/>
        <v>315.99293777332895</v>
      </c>
      <c r="L37" s="13">
        <f t="shared" si="51"/>
        <v>295.7131164786004</v>
      </c>
      <c r="M37" s="1">
        <f t="shared" si="52"/>
        <v>288.06466317253017</v>
      </c>
      <c r="N37" s="1">
        <f t="shared" si="53"/>
        <v>275.95162619633845</v>
      </c>
      <c r="O37" s="1">
        <f t="shared" si="54"/>
        <v>269.15824333664688</v>
      </c>
      <c r="P37" s="1">
        <f t="shared" si="55"/>
        <v>260.20716481060907</v>
      </c>
      <c r="Q37" s="1">
        <f t="shared" si="56"/>
        <v>258.53652433217252</v>
      </c>
      <c r="R37" s="1">
        <f t="shared" si="57"/>
        <v>251.37571986600062</v>
      </c>
      <c r="S37" s="1">
        <f t="shared" si="58"/>
        <v>245.73957502819948</v>
      </c>
      <c r="T37" s="1">
        <f t="shared" si="59"/>
        <v>214.904078731666</v>
      </c>
      <c r="U37" s="1">
        <f t="shared" si="60"/>
        <v>219.27328007868186</v>
      </c>
      <c r="V37" s="1">
        <f t="shared" si="61"/>
        <v>248.36237896267627</v>
      </c>
      <c r="W37" s="1">
        <f t="shared" si="62"/>
        <v>222.58282313466367</v>
      </c>
      <c r="X37" s="1">
        <f t="shared" si="63"/>
        <v>196.08695955788002</v>
      </c>
      <c r="Y37" s="6">
        <f t="shared" si="64"/>
        <v>162.79277351828617</v>
      </c>
      <c r="Z37" s="10">
        <f t="shared" si="32"/>
        <v>333.34479026553112</v>
      </c>
      <c r="AA37" s="1">
        <f t="shared" si="38"/>
        <v>341.08464340867073</v>
      </c>
      <c r="AB37" s="1">
        <f t="shared" si="65"/>
        <v>346.98313559421462</v>
      </c>
      <c r="AC37" s="23">
        <v>41.249944408125806</v>
      </c>
      <c r="AD37" s="1">
        <f t="shared" si="66"/>
        <v>123.82562488370493</v>
      </c>
      <c r="AE37" s="1">
        <f t="shared" si="67"/>
        <v>143.12225473234125</v>
      </c>
      <c r="AF37" s="1">
        <f t="shared" si="68"/>
        <v>208.74419252637023</v>
      </c>
      <c r="AG37" s="1">
        <f t="shared" si="69"/>
        <v>237.96179113610489</v>
      </c>
      <c r="AH37" s="1">
        <f t="shared" si="70"/>
        <v>237.51188164048492</v>
      </c>
      <c r="AI37" s="1">
        <f t="shared" si="71"/>
        <v>243.1442490458486</v>
      </c>
      <c r="AJ37" s="1">
        <f t="shared" si="72"/>
        <v>247.88691230231458</v>
      </c>
      <c r="AK37" s="1">
        <f t="shared" si="73"/>
        <v>262.12058381927972</v>
      </c>
      <c r="AL37" s="1">
        <f t="shared" si="74"/>
        <v>293.15611555986692</v>
      </c>
      <c r="AM37" s="1">
        <f t="shared" si="75"/>
        <v>293.19983003924136</v>
      </c>
      <c r="AN37" s="1">
        <f t="shared" si="76"/>
        <v>286.25981532780008</v>
      </c>
      <c r="AO37" s="1">
        <f t="shared" si="77"/>
        <v>307.56670820565739</v>
      </c>
      <c r="AP37" s="1">
        <f t="shared" si="78"/>
        <v>334.27766076122998</v>
      </c>
      <c r="AQ37" s="1">
        <f t="shared" si="79"/>
        <v>320.30115619303814</v>
      </c>
      <c r="AR37" s="1">
        <f t="shared" si="80"/>
        <v>309.91517435042419</v>
      </c>
      <c r="AS37" s="1">
        <f t="shared" si="81"/>
        <v>310.79486889872555</v>
      </c>
      <c r="AT37" s="31">
        <f t="shared" si="23"/>
        <v>41.249944408125806</v>
      </c>
      <c r="AU37" s="6">
        <f t="shared" ref="AU37:AU68" si="84">($C37/$AT37)</f>
        <v>1.2121228456771089</v>
      </c>
      <c r="AX37" s="58"/>
      <c r="AY37" s="34" t="s">
        <v>1</v>
      </c>
      <c r="AZ37" s="34">
        <v>6.7889999999999997</v>
      </c>
      <c r="BA37" s="34">
        <v>1174.5419999999999</v>
      </c>
    </row>
    <row r="38" spans="1:53" x14ac:dyDescent="0.25">
      <c r="A38" s="31"/>
      <c r="B38" s="31"/>
      <c r="C38" s="1">
        <f t="shared" si="82"/>
        <v>50</v>
      </c>
      <c r="D38" s="1">
        <f t="shared" si="83"/>
        <v>1168.42</v>
      </c>
      <c r="E38" s="6">
        <f t="shared" si="46"/>
        <v>173.45136734693875</v>
      </c>
      <c r="F38" s="10">
        <f t="shared" si="31"/>
        <v>142.7572748870295</v>
      </c>
      <c r="G38" s="1">
        <f t="shared" si="37"/>
        <v>126.6954912584501</v>
      </c>
      <c r="H38" s="1">
        <f t="shared" si="47"/>
        <v>103.85501068557403</v>
      </c>
      <c r="I38" s="26">
        <f t="shared" si="48"/>
        <v>44.73289736290284</v>
      </c>
      <c r="J38" s="13">
        <f t="shared" si="49"/>
        <v>339.07775580512515</v>
      </c>
      <c r="K38" s="13">
        <f t="shared" si="50"/>
        <v>317.72670130572743</v>
      </c>
      <c r="L38" s="13">
        <f t="shared" si="51"/>
        <v>297.56506390617545</v>
      </c>
      <c r="M38" s="1">
        <f t="shared" si="52"/>
        <v>289.96546375163933</v>
      </c>
      <c r="N38" s="1">
        <f t="shared" si="53"/>
        <v>277.93528023697121</v>
      </c>
      <c r="O38" s="1">
        <f t="shared" si="54"/>
        <v>271.19159270904697</v>
      </c>
      <c r="P38" s="1">
        <f t="shared" si="55"/>
        <v>262.30990949404764</v>
      </c>
      <c r="Q38" s="1">
        <f t="shared" si="56"/>
        <v>260.65274679880133</v>
      </c>
      <c r="R38" s="1">
        <f t="shared" si="57"/>
        <v>253.55171570736812</v>
      </c>
      <c r="S38" s="1">
        <f t="shared" si="58"/>
        <v>247.96503530748055</v>
      </c>
      <c r="T38" s="1">
        <f t="shared" si="59"/>
        <v>217.44535648182074</v>
      </c>
      <c r="U38" s="1">
        <f t="shared" si="60"/>
        <v>221.7644952567116</v>
      </c>
      <c r="V38" s="1">
        <f t="shared" si="61"/>
        <v>250.5645451455573</v>
      </c>
      <c r="W38" s="1">
        <f t="shared" si="62"/>
        <v>225.03740390121143</v>
      </c>
      <c r="X38" s="1">
        <f t="shared" si="63"/>
        <v>198.86884046691094</v>
      </c>
      <c r="Y38" s="6">
        <f t="shared" si="64"/>
        <v>166.13310058436883</v>
      </c>
      <c r="Z38" s="10">
        <f t="shared" si="32"/>
        <v>331.69267281200371</v>
      </c>
      <c r="AA38" s="1">
        <f t="shared" si="38"/>
        <v>339.47019599549543</v>
      </c>
      <c r="AB38" s="1">
        <f t="shared" si="65"/>
        <v>345.39625994905202</v>
      </c>
      <c r="AC38" s="23">
        <v>41.249944408125806</v>
      </c>
      <c r="AD38" s="1">
        <f t="shared" si="66"/>
        <v>119.30660240674028</v>
      </c>
      <c r="AE38" s="1">
        <f t="shared" si="67"/>
        <v>139.23095848147128</v>
      </c>
      <c r="AF38" s="1">
        <f t="shared" si="68"/>
        <v>206.09565234008775</v>
      </c>
      <c r="AG38" s="1">
        <f t="shared" si="69"/>
        <v>235.64187667030495</v>
      </c>
      <c r="AH38" s="1">
        <f t="shared" si="70"/>
        <v>235.18752926208421</v>
      </c>
      <c r="AI38" s="1">
        <f t="shared" si="71"/>
        <v>240.87425317802158</v>
      </c>
      <c r="AJ38" s="1">
        <f t="shared" si="72"/>
        <v>245.66074430151716</v>
      </c>
      <c r="AK38" s="1">
        <f t="shared" si="73"/>
        <v>260.01630806885947</v>
      </c>
      <c r="AL38" s="1">
        <f t="shared" si="74"/>
        <v>291.2761371793955</v>
      </c>
      <c r="AM38" s="1">
        <f t="shared" si="75"/>
        <v>291.32013376188064</v>
      </c>
      <c r="AN38" s="1">
        <f t="shared" si="76"/>
        <v>284.33424322706225</v>
      </c>
      <c r="AO38" s="1">
        <f t="shared" si="77"/>
        <v>305.77534236178036</v>
      </c>
      <c r="AP38" s="1">
        <f t="shared" si="78"/>
        <v>332.63017674889323</v>
      </c>
      <c r="AQ38" s="1">
        <f t="shared" si="79"/>
        <v>318.58140350402914</v>
      </c>
      <c r="AR38" s="1">
        <f t="shared" si="80"/>
        <v>308.13746168334325</v>
      </c>
      <c r="AS38" s="1">
        <f t="shared" si="81"/>
        <v>309.02221689350426</v>
      </c>
      <c r="AT38" s="31">
        <f t="shared" si="23"/>
        <v>41.249944408125806</v>
      </c>
      <c r="AU38" s="6">
        <f t="shared" si="84"/>
        <v>1.2121228456771089</v>
      </c>
      <c r="AX38" s="2" t="s">
        <v>25</v>
      </c>
      <c r="AY38" s="34" t="s">
        <v>0</v>
      </c>
      <c r="AZ38" s="34">
        <v>6.8029999999999999</v>
      </c>
      <c r="BA38" s="34">
        <v>0</v>
      </c>
    </row>
    <row r="39" spans="1:53" x14ac:dyDescent="0.25">
      <c r="A39" s="4"/>
      <c r="B39" s="4"/>
      <c r="C39" s="5">
        <v>17.100000000000001</v>
      </c>
      <c r="D39" s="5">
        <f t="shared" si="83"/>
        <v>1185.52</v>
      </c>
      <c r="E39" s="14">
        <f t="shared" si="46"/>
        <v>173.45136734693875</v>
      </c>
      <c r="F39" s="12">
        <f t="shared" si="31"/>
        <v>144.0673515171668</v>
      </c>
      <c r="G39" s="5">
        <f t="shared" si="37"/>
        <v>128.16984725441475</v>
      </c>
      <c r="H39" s="5">
        <f t="shared" si="47"/>
        <v>105.64859433281967</v>
      </c>
      <c r="I39" s="24">
        <f t="shared" si="48"/>
        <v>44.73289736290284</v>
      </c>
      <c r="J39" s="5">
        <f t="shared" si="49"/>
        <v>339.63139831564467</v>
      </c>
      <c r="K39" s="5">
        <f t="shared" si="50"/>
        <v>318.31748139651228</v>
      </c>
      <c r="L39" s="5">
        <f t="shared" si="51"/>
        <v>298.19579054286845</v>
      </c>
      <c r="M39" s="5">
        <f t="shared" si="52"/>
        <v>290.61268452822782</v>
      </c>
      <c r="N39" s="5">
        <f t="shared" si="53"/>
        <v>278.61044890743727</v>
      </c>
      <c r="O39" s="5">
        <f t="shared" si="54"/>
        <v>271.88350850331034</v>
      </c>
      <c r="P39" s="5">
        <f t="shared" si="55"/>
        <v>263.02519054032723</v>
      </c>
      <c r="Q39" s="5">
        <f t="shared" si="56"/>
        <v>261.37256293222521</v>
      </c>
      <c r="R39" s="5">
        <f t="shared" si="57"/>
        <v>254.29163332313951</v>
      </c>
      <c r="S39" s="5">
        <f t="shared" si="58"/>
        <v>248.72157319991379</v>
      </c>
      <c r="T39" s="5">
        <f t="shared" si="59"/>
        <v>218.30768492086142</v>
      </c>
      <c r="U39" s="5">
        <f t="shared" si="60"/>
        <v>222.61009320438293</v>
      </c>
      <c r="V39" s="5">
        <f t="shared" si="61"/>
        <v>251.31325775613197</v>
      </c>
      <c r="W39" s="5">
        <f t="shared" si="62"/>
        <v>225.87074931162948</v>
      </c>
      <c r="X39" s="5">
        <f t="shared" si="63"/>
        <v>199.81135590514788</v>
      </c>
      <c r="Y39" s="14">
        <f t="shared" si="64"/>
        <v>167.26018459207802</v>
      </c>
      <c r="Z39" s="12">
        <f t="shared" si="32"/>
        <v>330.03228508309752</v>
      </c>
      <c r="AA39" s="5">
        <f t="shared" si="38"/>
        <v>337.84803383950612</v>
      </c>
      <c r="AB39" s="5">
        <f t="shared" si="65"/>
        <v>343.80205989317915</v>
      </c>
      <c r="AC39" s="24">
        <v>41.249944408125806</v>
      </c>
      <c r="AD39" s="5">
        <f t="shared" si="66"/>
        <v>114.60953441071125</v>
      </c>
      <c r="AE39" s="5">
        <f t="shared" si="67"/>
        <v>135.2277331011253</v>
      </c>
      <c r="AF39" s="5">
        <f t="shared" si="68"/>
        <v>203.41262968037731</v>
      </c>
      <c r="AG39" s="5">
        <f t="shared" si="69"/>
        <v>233.29889421234557</v>
      </c>
      <c r="AH39" s="5">
        <f t="shared" si="70"/>
        <v>232.83997491926448</v>
      </c>
      <c r="AI39" s="5">
        <f t="shared" si="71"/>
        <v>238.58266040110635</v>
      </c>
      <c r="AJ39" s="5">
        <f t="shared" si="72"/>
        <v>243.41421751979772</v>
      </c>
      <c r="AK39" s="5">
        <f t="shared" si="73"/>
        <v>257.89486319382178</v>
      </c>
      <c r="AL39" s="5">
        <f t="shared" si="74"/>
        <v>289.38394580582735</v>
      </c>
      <c r="AM39" s="5">
        <f t="shared" si="75"/>
        <v>289.42823002437069</v>
      </c>
      <c r="AN39" s="5">
        <f t="shared" si="76"/>
        <v>282.39554152200452</v>
      </c>
      <c r="AO39" s="5">
        <f t="shared" si="77"/>
        <v>303.97341988480503</v>
      </c>
      <c r="AP39" s="5">
        <f t="shared" si="78"/>
        <v>330.97449219539556</v>
      </c>
      <c r="AQ39" s="5">
        <f t="shared" si="79"/>
        <v>316.85231679537554</v>
      </c>
      <c r="AR39" s="5">
        <f t="shared" si="80"/>
        <v>306.34943331537897</v>
      </c>
      <c r="AS39" s="5">
        <f t="shared" si="81"/>
        <v>307.23933754286082</v>
      </c>
      <c r="AT39" s="4">
        <f t="shared" si="23"/>
        <v>41.249944408125806</v>
      </c>
      <c r="AU39" s="14">
        <f t="shared" si="84"/>
        <v>0.41454601322157131</v>
      </c>
      <c r="AX39" s="58" t="s">
        <v>16</v>
      </c>
      <c r="AY39" s="34" t="s">
        <v>2</v>
      </c>
      <c r="AZ39" s="34">
        <v>6.819</v>
      </c>
      <c r="BA39" s="34">
        <v>929.52</v>
      </c>
    </row>
    <row r="40" spans="1:53" x14ac:dyDescent="0.25">
      <c r="A40" s="30" t="s">
        <v>85</v>
      </c>
      <c r="B40" s="35">
        <v>479.95</v>
      </c>
      <c r="C40" s="11">
        <v>0</v>
      </c>
      <c r="D40" s="8">
        <f>D39</f>
        <v>1185.52</v>
      </c>
      <c r="E40" s="9">
        <v>0</v>
      </c>
      <c r="F40" s="11">
        <f t="shared" si="31"/>
        <v>144.0673515171668</v>
      </c>
      <c r="G40" s="8">
        <f t="shared" si="37"/>
        <v>128.16984725441475</v>
      </c>
      <c r="H40" s="8">
        <f t="shared" si="47"/>
        <v>105.64859433281967</v>
      </c>
      <c r="I40" s="8">
        <f t="shared" ref="I40:I71" si="85">SQRT(I39^2+2*$P$195*9.81* $C40)</f>
        <v>44.73289736290284</v>
      </c>
      <c r="J40" s="8">
        <f t="shared" si="49"/>
        <v>339.63139831564467</v>
      </c>
      <c r="K40" s="8">
        <f t="shared" si="50"/>
        <v>318.31748139651228</v>
      </c>
      <c r="L40" s="8">
        <f t="shared" si="51"/>
        <v>298.19579054286845</v>
      </c>
      <c r="M40" s="8">
        <f t="shared" si="52"/>
        <v>290.61268452822782</v>
      </c>
      <c r="N40" s="8">
        <f t="shared" si="53"/>
        <v>278.61044890743727</v>
      </c>
      <c r="O40" s="8">
        <f t="shared" si="54"/>
        <v>271.88350850331034</v>
      </c>
      <c r="P40" s="8">
        <f t="shared" si="55"/>
        <v>263.02519054032723</v>
      </c>
      <c r="Q40" s="8">
        <f t="shared" si="56"/>
        <v>261.37256293222521</v>
      </c>
      <c r="R40" s="8">
        <f t="shared" si="57"/>
        <v>254.29163332313951</v>
      </c>
      <c r="S40" s="8">
        <f t="shared" si="58"/>
        <v>248.72157319991379</v>
      </c>
      <c r="T40" s="8">
        <f t="shared" si="59"/>
        <v>218.30768492086142</v>
      </c>
      <c r="U40" s="8">
        <f t="shared" si="60"/>
        <v>222.61009320438293</v>
      </c>
      <c r="V40" s="8">
        <f t="shared" si="61"/>
        <v>251.31325775613197</v>
      </c>
      <c r="W40" s="8">
        <f t="shared" si="62"/>
        <v>225.87074931162948</v>
      </c>
      <c r="X40" s="8">
        <f t="shared" si="63"/>
        <v>199.81135590514788</v>
      </c>
      <c r="Y40" s="9">
        <f t="shared" si="64"/>
        <v>167.26018459207802</v>
      </c>
      <c r="Z40" s="11">
        <f t="shared" si="32"/>
        <v>329.46251221826583</v>
      </c>
      <c r="AA40" s="8">
        <f t="shared" si="38"/>
        <v>337.29146406219661</v>
      </c>
      <c r="AB40" s="8">
        <f t="shared" si="65"/>
        <v>343.2551443850378</v>
      </c>
      <c r="AC40" s="8">
        <f t="shared" ref="AC40:AC71" si="86">SQRT(AC41^2+2*$P$195*9.81* $C40)</f>
        <v>349.0637351454223</v>
      </c>
      <c r="AD40" s="8">
        <f t="shared" si="66"/>
        <v>112.95832478325804</v>
      </c>
      <c r="AE40" s="8">
        <f t="shared" si="67"/>
        <v>133.83115317320247</v>
      </c>
      <c r="AF40" s="8">
        <f t="shared" si="68"/>
        <v>202.48687778097204</v>
      </c>
      <c r="AG40" s="8">
        <f t="shared" si="69"/>
        <v>232.49217578383838</v>
      </c>
      <c r="AH40" s="8">
        <f t="shared" si="70"/>
        <v>232.03166094394038</v>
      </c>
      <c r="AI40" s="8">
        <f t="shared" si="71"/>
        <v>237.79386788575866</v>
      </c>
      <c r="AJ40" s="8">
        <f t="shared" si="72"/>
        <v>242.64113223189383</v>
      </c>
      <c r="AK40" s="8">
        <f t="shared" si="73"/>
        <v>257.16531302211047</v>
      </c>
      <c r="AL40" s="8">
        <f t="shared" si="74"/>
        <v>288.7339707241772</v>
      </c>
      <c r="AM40" s="8">
        <f t="shared" si="75"/>
        <v>288.77835461654678</v>
      </c>
      <c r="AN40" s="8">
        <f t="shared" si="76"/>
        <v>281.72944402654502</v>
      </c>
      <c r="AO40" s="8">
        <f t="shared" si="77"/>
        <v>303.35470617161025</v>
      </c>
      <c r="AP40" s="8">
        <f t="shared" si="78"/>
        <v>330.40634413400716</v>
      </c>
      <c r="AQ40" s="8">
        <f t="shared" si="79"/>
        <v>316.25879974887187</v>
      </c>
      <c r="AR40" s="8">
        <f t="shared" si="80"/>
        <v>305.73552795292505</v>
      </c>
      <c r="AS40" s="8">
        <f t="shared" si="81"/>
        <v>306.62721388320375</v>
      </c>
      <c r="AT40" s="30">
        <f t="shared" si="23"/>
        <v>44.73289736290284</v>
      </c>
      <c r="AU40" s="9">
        <f t="shared" si="84"/>
        <v>0</v>
      </c>
      <c r="AX40" s="58"/>
      <c r="AY40" s="34" t="s">
        <v>2</v>
      </c>
      <c r="AZ40" s="34">
        <v>6.8360000000000003</v>
      </c>
      <c r="BA40" s="34">
        <v>535.25300000000004</v>
      </c>
    </row>
    <row r="41" spans="1:53" x14ac:dyDescent="0.25">
      <c r="A41" s="31"/>
      <c r="B41" s="36"/>
      <c r="C41" s="10">
        <v>50</v>
      </c>
      <c r="D41" s="1">
        <f>D40+C41</f>
        <v>1235.52</v>
      </c>
      <c r="E41" s="6">
        <v>0</v>
      </c>
      <c r="F41" s="10">
        <f t="shared" si="31"/>
        <v>147.83139643922365</v>
      </c>
      <c r="G41" s="1">
        <f t="shared" si="37"/>
        <v>132.38666755085274</v>
      </c>
      <c r="H41" s="1">
        <f t="shared" si="47"/>
        <v>110.7264443775772</v>
      </c>
      <c r="I41" s="1">
        <f t="shared" si="85"/>
        <v>55.675417434268063</v>
      </c>
      <c r="J41" s="1">
        <f t="shared" si="49"/>
        <v>341.24508307350027</v>
      </c>
      <c r="K41" s="1">
        <f t="shared" si="50"/>
        <v>320.03865229471728</v>
      </c>
      <c r="L41" s="1">
        <f t="shared" si="51"/>
        <v>300.03241407802301</v>
      </c>
      <c r="M41" s="1">
        <f t="shared" si="52"/>
        <v>292.49692717822398</v>
      </c>
      <c r="N41" s="1">
        <f t="shared" si="53"/>
        <v>280.57530582787166</v>
      </c>
      <c r="O41" s="1">
        <f t="shared" si="54"/>
        <v>273.89662684317534</v>
      </c>
      <c r="P41" s="1">
        <f t="shared" si="55"/>
        <v>265.10558435984603</v>
      </c>
      <c r="Q41" s="1">
        <f t="shared" si="56"/>
        <v>263.46600663797221</v>
      </c>
      <c r="R41" s="1">
        <f t="shared" si="57"/>
        <v>256.44288794612737</v>
      </c>
      <c r="S41" s="1">
        <f t="shared" si="58"/>
        <v>250.92058698927053</v>
      </c>
      <c r="T41" s="1">
        <f t="shared" si="59"/>
        <v>220.80979438309819</v>
      </c>
      <c r="U41" s="1">
        <f t="shared" si="60"/>
        <v>225.06437656027231</v>
      </c>
      <c r="V41" s="1">
        <f t="shared" si="61"/>
        <v>253.48978978254732</v>
      </c>
      <c r="W41" s="1">
        <f t="shared" si="62"/>
        <v>228.28998093345439</v>
      </c>
      <c r="X41" s="1">
        <f t="shared" si="63"/>
        <v>202.54208932627725</v>
      </c>
      <c r="Y41" s="6">
        <f t="shared" si="64"/>
        <v>170.51301812406001</v>
      </c>
      <c r="Z41" s="10">
        <f t="shared" si="32"/>
        <v>329.46251221826583</v>
      </c>
      <c r="AA41" s="1">
        <f t="shared" si="38"/>
        <v>337.29146406219661</v>
      </c>
      <c r="AB41" s="1">
        <f t="shared" si="65"/>
        <v>343.2551443850378</v>
      </c>
      <c r="AC41" s="1">
        <f t="shared" si="86"/>
        <v>349.0637351454223</v>
      </c>
      <c r="AD41" s="1">
        <f t="shared" si="66"/>
        <v>112.95832478325804</v>
      </c>
      <c r="AE41" s="1">
        <f t="shared" si="67"/>
        <v>133.83115317320247</v>
      </c>
      <c r="AF41" s="1">
        <f t="shared" si="68"/>
        <v>202.48687778097204</v>
      </c>
      <c r="AG41" s="1">
        <f t="shared" si="69"/>
        <v>232.49217578383838</v>
      </c>
      <c r="AH41" s="1">
        <f t="shared" si="70"/>
        <v>232.03166094394038</v>
      </c>
      <c r="AI41" s="1">
        <f t="shared" si="71"/>
        <v>237.79386788575866</v>
      </c>
      <c r="AJ41" s="1">
        <f t="shared" si="72"/>
        <v>242.64113223189383</v>
      </c>
      <c r="AK41" s="1">
        <f t="shared" si="73"/>
        <v>257.16531302211047</v>
      </c>
      <c r="AL41" s="1">
        <f t="shared" si="74"/>
        <v>288.7339707241772</v>
      </c>
      <c r="AM41" s="1">
        <f t="shared" si="75"/>
        <v>288.77835461654678</v>
      </c>
      <c r="AN41" s="1">
        <f t="shared" si="76"/>
        <v>281.72944402654502</v>
      </c>
      <c r="AO41" s="1">
        <f t="shared" si="77"/>
        <v>303.35470617161025</v>
      </c>
      <c r="AP41" s="1">
        <f t="shared" si="78"/>
        <v>330.40634413400716</v>
      </c>
      <c r="AQ41" s="1">
        <f t="shared" si="79"/>
        <v>316.25879974887187</v>
      </c>
      <c r="AR41" s="1">
        <f t="shared" si="80"/>
        <v>305.73552795292505</v>
      </c>
      <c r="AS41" s="1">
        <f t="shared" si="81"/>
        <v>306.62721388320375</v>
      </c>
      <c r="AT41" s="31">
        <f t="shared" si="23"/>
        <v>55.675417434268063</v>
      </c>
      <c r="AU41" s="6">
        <f t="shared" si="84"/>
        <v>0.89806241792495556</v>
      </c>
      <c r="AX41" s="58"/>
      <c r="AY41" s="34" t="s">
        <v>2</v>
      </c>
      <c r="AZ41" s="34">
        <v>6.8470000000000004</v>
      </c>
      <c r="BA41" s="34">
        <v>385.423</v>
      </c>
    </row>
    <row r="42" spans="1:53" x14ac:dyDescent="0.25">
      <c r="A42" s="31"/>
      <c r="B42" s="36"/>
      <c r="C42" s="10">
        <f t="shared" ref="C42:C49" si="87">$C$41</f>
        <v>50</v>
      </c>
      <c r="D42" s="1">
        <f t="shared" ref="D42:D50" si="88">D41+C42</f>
        <v>1285.52</v>
      </c>
      <c r="E42" s="6">
        <v>0</v>
      </c>
      <c r="F42" s="10">
        <f t="shared" si="31"/>
        <v>151.50195303418008</v>
      </c>
      <c r="G42" s="1">
        <f t="shared" si="37"/>
        <v>136.47325652016957</v>
      </c>
      <c r="H42" s="1">
        <f t="shared" si="47"/>
        <v>115.58142361340207</v>
      </c>
      <c r="I42" s="1">
        <f t="shared" si="85"/>
        <v>64.79561795738968</v>
      </c>
      <c r="J42" s="1">
        <f t="shared" si="49"/>
        <v>342.85117284594509</v>
      </c>
      <c r="K42" s="1">
        <f t="shared" si="50"/>
        <v>321.75061610293608</v>
      </c>
      <c r="L42" s="1">
        <f t="shared" si="51"/>
        <v>301.85786307049591</v>
      </c>
      <c r="M42" s="1">
        <f t="shared" si="52"/>
        <v>294.36910912781468</v>
      </c>
      <c r="N42" s="1">
        <f t="shared" si="53"/>
        <v>282.52649829777687</v>
      </c>
      <c r="O42" s="1">
        <f t="shared" si="54"/>
        <v>275.89505649081434</v>
      </c>
      <c r="P42" s="1">
        <f t="shared" si="55"/>
        <v>267.16977908958086</v>
      </c>
      <c r="Q42" s="1">
        <f t="shared" si="56"/>
        <v>265.54294691021266</v>
      </c>
      <c r="R42" s="1">
        <f t="shared" si="57"/>
        <v>258.57624557980967</v>
      </c>
      <c r="S42" s="1">
        <f t="shared" si="58"/>
        <v>253.10049580164809</v>
      </c>
      <c r="T42" s="1">
        <f t="shared" si="59"/>
        <v>223.28386707396956</v>
      </c>
      <c r="U42" s="1">
        <f t="shared" si="60"/>
        <v>227.49218359421505</v>
      </c>
      <c r="V42" s="1">
        <f t="shared" si="61"/>
        <v>255.64779194039605</v>
      </c>
      <c r="W42" s="1">
        <f t="shared" si="62"/>
        <v>230.68384294223333</v>
      </c>
      <c r="X42" s="1">
        <f t="shared" si="63"/>
        <v>205.23649273132122</v>
      </c>
      <c r="Y42" s="6">
        <f t="shared" si="64"/>
        <v>173.70494912286185</v>
      </c>
      <c r="Z42" s="10">
        <f t="shared" si="32"/>
        <v>327.79082805528736</v>
      </c>
      <c r="AA42" s="1">
        <f t="shared" si="38"/>
        <v>335.65877275772203</v>
      </c>
      <c r="AB42" s="1">
        <f t="shared" si="65"/>
        <v>341.65095367464312</v>
      </c>
      <c r="AC42" s="1">
        <f t="shared" si="86"/>
        <v>347.48636116209445</v>
      </c>
      <c r="AD42" s="1">
        <f t="shared" si="66"/>
        <v>107.98547651346456</v>
      </c>
      <c r="AE42" s="1">
        <f t="shared" si="67"/>
        <v>129.66131867164231</v>
      </c>
      <c r="AF42" s="1">
        <f t="shared" si="68"/>
        <v>199.75538959809396</v>
      </c>
      <c r="AG42" s="1">
        <f t="shared" si="69"/>
        <v>230.11712626552418</v>
      </c>
      <c r="AH42" s="1">
        <f t="shared" si="70"/>
        <v>229.65184885039289</v>
      </c>
      <c r="AI42" s="1">
        <f t="shared" si="71"/>
        <v>235.47229901640159</v>
      </c>
      <c r="AJ42" s="1">
        <f t="shared" si="72"/>
        <v>240.36638502664093</v>
      </c>
      <c r="AK42" s="1">
        <f t="shared" si="73"/>
        <v>255.02015257967372</v>
      </c>
      <c r="AL42" s="1">
        <f t="shared" si="74"/>
        <v>286.82500910860267</v>
      </c>
      <c r="AM42" s="1">
        <f t="shared" si="75"/>
        <v>286.86968835176719</v>
      </c>
      <c r="AN42" s="1">
        <f t="shared" si="76"/>
        <v>279.77269279096231</v>
      </c>
      <c r="AO42" s="1">
        <f t="shared" si="77"/>
        <v>301.5383188857827</v>
      </c>
      <c r="AP42" s="1">
        <f t="shared" si="78"/>
        <v>328.73945951771589</v>
      </c>
      <c r="AQ42" s="1">
        <f t="shared" si="79"/>
        <v>314.51694456514906</v>
      </c>
      <c r="AR42" s="1">
        <f t="shared" si="80"/>
        <v>303.93336942931063</v>
      </c>
      <c r="AS42" s="1">
        <f t="shared" si="81"/>
        <v>304.83032705716141</v>
      </c>
      <c r="AT42" s="31">
        <f t="shared" si="23"/>
        <v>64.79561795738968</v>
      </c>
      <c r="AU42" s="6">
        <f t="shared" si="84"/>
        <v>0.77165712090099292</v>
      </c>
      <c r="AX42" s="58"/>
      <c r="AY42" s="34" t="s">
        <v>2</v>
      </c>
      <c r="AZ42" s="34">
        <v>6.8559999999999999</v>
      </c>
      <c r="BA42" s="34">
        <v>321.536</v>
      </c>
    </row>
    <row r="43" spans="1:53" x14ac:dyDescent="0.25">
      <c r="A43" s="31"/>
      <c r="B43" s="36"/>
      <c r="C43" s="10">
        <f t="shared" si="87"/>
        <v>50</v>
      </c>
      <c r="D43" s="1">
        <f t="shared" si="88"/>
        <v>1335.52</v>
      </c>
      <c r="E43" s="6">
        <v>0</v>
      </c>
      <c r="F43" s="10">
        <f t="shared" si="31"/>
        <v>155.08565946976177</v>
      </c>
      <c r="G43" s="1">
        <f t="shared" si="37"/>
        <v>140.44098313960924</v>
      </c>
      <c r="H43" s="1">
        <f t="shared" si="47"/>
        <v>120.24053178733325</v>
      </c>
      <c r="I43" s="1">
        <f t="shared" si="85"/>
        <v>72.781811646042442</v>
      </c>
      <c r="J43" s="1">
        <f t="shared" si="49"/>
        <v>344.44977387398603</v>
      </c>
      <c r="K43" s="1">
        <f t="shared" si="50"/>
        <v>323.45351901412198</v>
      </c>
      <c r="L43" s="1">
        <f t="shared" si="51"/>
        <v>303.67233903911347</v>
      </c>
      <c r="M43" s="1">
        <f t="shared" si="52"/>
        <v>296.22945904940525</v>
      </c>
      <c r="N43" s="1">
        <f t="shared" si="53"/>
        <v>284.46430749815295</v>
      </c>
      <c r="O43" s="1">
        <f t="shared" si="54"/>
        <v>277.87911435742996</v>
      </c>
      <c r="P43" s="1">
        <f t="shared" si="55"/>
        <v>269.21814734295947</v>
      </c>
      <c r="Q43" s="1">
        <f t="shared" si="56"/>
        <v>267.60376801114001</v>
      </c>
      <c r="R43" s="1">
        <f t="shared" si="57"/>
        <v>260.69214560118616</v>
      </c>
      <c r="S43" s="1">
        <f t="shared" si="58"/>
        <v>255.2617891009935</v>
      </c>
      <c r="T43" s="1">
        <f t="shared" si="59"/>
        <v>225.73082486781931</v>
      </c>
      <c r="U43" s="1">
        <f t="shared" si="60"/>
        <v>229.89435312000171</v>
      </c>
      <c r="V43" s="1">
        <f t="shared" si="61"/>
        <v>257.78772958385747</v>
      </c>
      <c r="W43" s="1">
        <f t="shared" si="62"/>
        <v>233.05311710980604</v>
      </c>
      <c r="X43" s="1">
        <f t="shared" si="63"/>
        <v>207.89597867359933</v>
      </c>
      <c r="Y43" s="6">
        <f t="shared" si="64"/>
        <v>176.83927547288815</v>
      </c>
      <c r="Z43" s="10">
        <f t="shared" si="32"/>
        <v>326.11057473987404</v>
      </c>
      <c r="AA43" s="1">
        <f t="shared" si="38"/>
        <v>334.01810090056506</v>
      </c>
      <c r="AB43" s="1">
        <f t="shared" si="65"/>
        <v>340.03919501550575</v>
      </c>
      <c r="AC43" s="1">
        <f t="shared" si="86"/>
        <v>345.90179414636395</v>
      </c>
      <c r="AD43" s="1">
        <f t="shared" si="66"/>
        <v>102.77228779121347</v>
      </c>
      <c r="AE43" s="1">
        <f t="shared" si="67"/>
        <v>125.35285221992028</v>
      </c>
      <c r="AF43" s="1">
        <f t="shared" si="68"/>
        <v>196.98602913274408</v>
      </c>
      <c r="AG43" s="1">
        <f t="shared" si="69"/>
        <v>227.71730676587407</v>
      </c>
      <c r="AH43" s="1">
        <f t="shared" si="70"/>
        <v>227.24711589017738</v>
      </c>
      <c r="AI43" s="1">
        <f t="shared" si="71"/>
        <v>233.12761227291298</v>
      </c>
      <c r="AJ43" s="1">
        <f t="shared" si="72"/>
        <v>238.06990370640173</v>
      </c>
      <c r="AK43" s="1">
        <f t="shared" si="73"/>
        <v>252.85679390073756</v>
      </c>
      <c r="AL43" s="1">
        <f t="shared" si="74"/>
        <v>284.90325700165312</v>
      </c>
      <c r="AM43" s="1">
        <f t="shared" si="75"/>
        <v>284.94823757138778</v>
      </c>
      <c r="AN43" s="1">
        <f t="shared" si="76"/>
        <v>277.80215915558716</v>
      </c>
      <c r="AO43" s="1">
        <f t="shared" si="77"/>
        <v>299.71092365221523</v>
      </c>
      <c r="AP43" s="1">
        <f t="shared" si="78"/>
        <v>327.06407972139033</v>
      </c>
      <c r="AQ43" s="1">
        <f t="shared" si="79"/>
        <v>312.76538877982813</v>
      </c>
      <c r="AR43" s="1">
        <f t="shared" si="80"/>
        <v>302.12046116185809</v>
      </c>
      <c r="AS43" s="1">
        <f t="shared" si="81"/>
        <v>303.02278510662529</v>
      </c>
      <c r="AT43" s="31">
        <f t="shared" si="23"/>
        <v>72.781811646042442</v>
      </c>
      <c r="AU43" s="6">
        <f t="shared" si="84"/>
        <v>0.68698482311986775</v>
      </c>
      <c r="AX43" s="58"/>
      <c r="AY43" s="34" t="s">
        <v>2</v>
      </c>
      <c r="AZ43" s="34">
        <v>6.8529999999999998</v>
      </c>
      <c r="BA43" s="34">
        <v>273.54300000000001</v>
      </c>
    </row>
    <row r="44" spans="1:53" x14ac:dyDescent="0.25">
      <c r="A44" s="31"/>
      <c r="B44" s="36"/>
      <c r="C44" s="10">
        <f t="shared" si="87"/>
        <v>50</v>
      </c>
      <c r="D44" s="1">
        <f t="shared" si="88"/>
        <v>1385.52</v>
      </c>
      <c r="E44" s="6">
        <v>0</v>
      </c>
      <c r="F44" s="10">
        <f t="shared" si="31"/>
        <v>158.58840365288663</v>
      </c>
      <c r="G44" s="1">
        <f t="shared" si="37"/>
        <v>144.29965261642181</v>
      </c>
      <c r="H44" s="1">
        <f t="shared" si="47"/>
        <v>124.72572102217208</v>
      </c>
      <c r="I44" s="1">
        <f t="shared" si="85"/>
        <v>79.974446584393434</v>
      </c>
      <c r="J44" s="1">
        <f t="shared" si="49"/>
        <v>346.04098994460196</v>
      </c>
      <c r="K44" s="1">
        <f t="shared" si="50"/>
        <v>325.14750339287394</v>
      </c>
      <c r="L44" s="1">
        <f t="shared" si="51"/>
        <v>305.47603751765257</v>
      </c>
      <c r="M44" s="1">
        <f t="shared" si="52"/>
        <v>298.07819847936423</v>
      </c>
      <c r="N44" s="1">
        <f t="shared" si="53"/>
        <v>286.38900509692007</v>
      </c>
      <c r="O44" s="1">
        <f t="shared" si="54"/>
        <v>279.84910611983315</v>
      </c>
      <c r="P44" s="1">
        <f t="shared" si="55"/>
        <v>271.25104766392229</v>
      </c>
      <c r="Q44" s="1">
        <f t="shared" si="56"/>
        <v>269.64883951866</v>
      </c>
      <c r="R44" s="1">
        <f t="shared" si="57"/>
        <v>262.791009698106</v>
      </c>
      <c r="S44" s="1">
        <f t="shared" si="58"/>
        <v>257.40493580162769</v>
      </c>
      <c r="T44" s="1">
        <f t="shared" si="59"/>
        <v>228.15154019972366</v>
      </c>
      <c r="U44" s="1">
        <f t="shared" si="60"/>
        <v>232.27168057355601</v>
      </c>
      <c r="V44" s="1">
        <f t="shared" si="61"/>
        <v>259.91004890923324</v>
      </c>
      <c r="W44" s="1">
        <f t="shared" si="62"/>
        <v>235.39854586338669</v>
      </c>
      <c r="X44" s="1">
        <f t="shared" si="63"/>
        <v>210.52187047585738</v>
      </c>
      <c r="Y44" s="6">
        <f t="shared" si="64"/>
        <v>179.91900775008742</v>
      </c>
      <c r="Z44" s="10">
        <f t="shared" si="32"/>
        <v>324.42161912728778</v>
      </c>
      <c r="AA44" s="1">
        <f t="shared" si="38"/>
        <v>332.36933030774674</v>
      </c>
      <c r="AB44" s="1">
        <f t="shared" si="65"/>
        <v>338.41976027825734</v>
      </c>
      <c r="AC44" s="1">
        <f t="shared" si="86"/>
        <v>344.30993478793715</v>
      </c>
      <c r="AD44" s="1">
        <f t="shared" si="66"/>
        <v>97.280127147532056</v>
      </c>
      <c r="AE44" s="1">
        <f t="shared" si="67"/>
        <v>120.89093249565566</v>
      </c>
      <c r="AF44" s="1">
        <f t="shared" si="68"/>
        <v>194.17717598493982</v>
      </c>
      <c r="AG44" s="1">
        <f t="shared" si="69"/>
        <v>225.2919257334874</v>
      </c>
      <c r="AH44" s="1">
        <f t="shared" si="70"/>
        <v>224.81666237270696</v>
      </c>
      <c r="AI44" s="1">
        <f t="shared" si="71"/>
        <v>230.75910297119299</v>
      </c>
      <c r="AJ44" s="1">
        <f t="shared" si="72"/>
        <v>235.75105312760618</v>
      </c>
      <c r="AK44" s="1">
        <f t="shared" si="73"/>
        <v>250.67476582568113</v>
      </c>
      <c r="AL44" s="1">
        <f t="shared" si="74"/>
        <v>282.96845380739882</v>
      </c>
      <c r="AM44" s="1">
        <f t="shared" si="75"/>
        <v>283.01374188374677</v>
      </c>
      <c r="AN44" s="1">
        <f t="shared" si="76"/>
        <v>275.81754772223286</v>
      </c>
      <c r="AO44" s="1">
        <f t="shared" si="77"/>
        <v>297.87231787540111</v>
      </c>
      <c r="AP44" s="1">
        <f t="shared" si="78"/>
        <v>325.38007352018343</v>
      </c>
      <c r="AQ44" s="1">
        <f t="shared" si="79"/>
        <v>311.00396849332492</v>
      </c>
      <c r="AR44" s="1">
        <f t="shared" si="80"/>
        <v>300.2966084601253</v>
      </c>
      <c r="AS44" s="1">
        <f t="shared" si="81"/>
        <v>301.20439620592526</v>
      </c>
      <c r="AT44" s="31">
        <f t="shared" si="23"/>
        <v>79.974446584393434</v>
      </c>
      <c r="AU44" s="6">
        <f t="shared" si="84"/>
        <v>0.62519969984709112</v>
      </c>
      <c r="AX44" s="58"/>
      <c r="AY44" s="34" t="s">
        <v>2</v>
      </c>
      <c r="AZ44" s="34">
        <v>6.85</v>
      </c>
      <c r="BA44" s="34">
        <v>236.78899999999999</v>
      </c>
    </row>
    <row r="45" spans="1:53" x14ac:dyDescent="0.25">
      <c r="A45" s="31"/>
      <c r="B45" s="36"/>
      <c r="C45" s="10">
        <f t="shared" si="87"/>
        <v>50</v>
      </c>
      <c r="D45" s="1">
        <f t="shared" si="88"/>
        <v>1435.52</v>
      </c>
      <c r="E45" s="6">
        <v>0</v>
      </c>
      <c r="F45" s="10">
        <f t="shared" si="31"/>
        <v>162.01543683603396</v>
      </c>
      <c r="G45" s="1">
        <f t="shared" si="37"/>
        <v>148.05779190984853</v>
      </c>
      <c r="H45" s="1">
        <f t="shared" si="47"/>
        <v>129.05512575833902</v>
      </c>
      <c r="I45" s="1">
        <f t="shared" si="85"/>
        <v>86.571543283460059</v>
      </c>
      <c r="J45" s="1">
        <f t="shared" si="49"/>
        <v>347.6249224693766</v>
      </c>
      <c r="K45" s="1">
        <f t="shared" si="50"/>
        <v>326.83270791433802</v>
      </c>
      <c r="L45" s="1">
        <f t="shared" si="51"/>
        <v>307.26914830077925</v>
      </c>
      <c r="M45" s="1">
        <f t="shared" si="52"/>
        <v>299.91554212595128</v>
      </c>
      <c r="N45" s="1">
        <f t="shared" si="53"/>
        <v>288.30085369350491</v>
      </c>
      <c r="O45" s="1">
        <f t="shared" si="54"/>
        <v>281.80532677021853</v>
      </c>
      <c r="P45" s="1">
        <f t="shared" si="55"/>
        <v>273.26882525962498</v>
      </c>
      <c r="Q45" s="1">
        <f t="shared" si="56"/>
        <v>271.67851710019335</v>
      </c>
      <c r="R45" s="1">
        <f t="shared" si="57"/>
        <v>264.87324285051903</v>
      </c>
      <c r="S45" s="1">
        <f t="shared" si="58"/>
        <v>259.5303854561929</v>
      </c>
      <c r="T45" s="1">
        <f t="shared" si="59"/>
        <v>230.54683969967169</v>
      </c>
      <c r="U45" s="1">
        <f t="shared" si="60"/>
        <v>234.62492108994738</v>
      </c>
      <c r="V45" s="1">
        <f t="shared" si="61"/>
        <v>262.01517804127303</v>
      </c>
      <c r="W45" s="1">
        <f t="shared" si="62"/>
        <v>237.72083500315441</v>
      </c>
      <c r="X45" s="1">
        <f t="shared" si="63"/>
        <v>213.11540992770483</v>
      </c>
      <c r="Y45" s="6">
        <f t="shared" si="64"/>
        <v>182.94690308878151</v>
      </c>
      <c r="Z45" s="10">
        <f t="shared" si="32"/>
        <v>322.72382458872011</v>
      </c>
      <c r="AA45" s="1">
        <f t="shared" si="38"/>
        <v>330.71233985023912</v>
      </c>
      <c r="AB45" s="1">
        <f t="shared" si="65"/>
        <v>336.79253873385193</v>
      </c>
      <c r="AC45" s="1">
        <f t="shared" si="86"/>
        <v>342.71068147006088</v>
      </c>
      <c r="AD45" s="1">
        <f t="shared" si="66"/>
        <v>91.458751018368943</v>
      </c>
      <c r="AE45" s="1">
        <f t="shared" si="67"/>
        <v>116.25789246184182</v>
      </c>
      <c r="AF45" s="1">
        <f t="shared" si="68"/>
        <v>191.32709079867985</v>
      </c>
      <c r="AG45" s="1">
        <f t="shared" si="69"/>
        <v>222.84014853859529</v>
      </c>
      <c r="AH45" s="1">
        <f t="shared" si="70"/>
        <v>222.35964490078615</v>
      </c>
      <c r="AI45" s="1">
        <f t="shared" si="71"/>
        <v>228.36602988200684</v>
      </c>
      <c r="AJ45" s="1">
        <f t="shared" si="72"/>
        <v>233.4091665954347</v>
      </c>
      <c r="AK45" s="1">
        <f t="shared" si="73"/>
        <v>248.47357650615504</v>
      </c>
      <c r="AL45" s="1">
        <f t="shared" si="74"/>
        <v>281.02032995879495</v>
      </c>
      <c r="AM45" s="1">
        <f t="shared" si="75"/>
        <v>281.06593193597837</v>
      </c>
      <c r="AN45" s="1">
        <f t="shared" si="76"/>
        <v>273.81855238735415</v>
      </c>
      <c r="AO45" s="1">
        <f t="shared" si="77"/>
        <v>296.02229266807592</v>
      </c>
      <c r="AP45" s="1">
        <f t="shared" si="78"/>
        <v>323.68730627567089</v>
      </c>
      <c r="AQ45" s="1">
        <f t="shared" si="79"/>
        <v>309.2325151380382</v>
      </c>
      <c r="AR45" s="1">
        <f t="shared" si="80"/>
        <v>298.46161068494854</v>
      </c>
      <c r="AS45" s="1">
        <f t="shared" si="81"/>
        <v>299.37496270359014</v>
      </c>
      <c r="AT45" s="31">
        <f t="shared" si="23"/>
        <v>86.571543283460059</v>
      </c>
      <c r="AU45" s="6">
        <f t="shared" si="84"/>
        <v>0.5775569904799509</v>
      </c>
      <c r="AX45" s="58"/>
      <c r="AY45" s="34" t="s">
        <v>2</v>
      </c>
      <c r="AZ45" s="34">
        <v>6.8579999999999997</v>
      </c>
      <c r="BA45" s="34">
        <v>214.05199999999999</v>
      </c>
    </row>
    <row r="46" spans="1:53" x14ac:dyDescent="0.25">
      <c r="A46" s="31"/>
      <c r="B46" s="36"/>
      <c r="C46" s="10">
        <f t="shared" si="87"/>
        <v>50</v>
      </c>
      <c r="D46" s="1">
        <f t="shared" si="88"/>
        <v>1485.52</v>
      </c>
      <c r="E46" s="6">
        <v>0</v>
      </c>
      <c r="F46" s="10">
        <f t="shared" si="31"/>
        <v>165.37146601869051</v>
      </c>
      <c r="G46" s="1">
        <f t="shared" si="37"/>
        <v>151.72287152970711</v>
      </c>
      <c r="H46" s="1">
        <f t="shared" si="47"/>
        <v>133.24393226147561</v>
      </c>
      <c r="I46" s="1">
        <f t="shared" si="85"/>
        <v>92.700334985802499</v>
      </c>
      <c r="J46" s="1">
        <f t="shared" si="49"/>
        <v>349.20167055992169</v>
      </c>
      <c r="K46" s="1">
        <f t="shared" si="50"/>
        <v>328.50926769669525</v>
      </c>
      <c r="L46" s="1">
        <f t="shared" si="51"/>
        <v>309.05185567714403</v>
      </c>
      <c r="M46" s="1">
        <f t="shared" si="52"/>
        <v>301.74169816036903</v>
      </c>
      <c r="N46" s="1">
        <f t="shared" si="53"/>
        <v>290.20010723706446</v>
      </c>
      <c r="O46" s="1">
        <f t="shared" si="54"/>
        <v>283.74806113182456</v>
      </c>
      <c r="P46" s="1">
        <f t="shared" si="55"/>
        <v>275.27181268479967</v>
      </c>
      <c r="Q46" s="1">
        <f t="shared" si="56"/>
        <v>273.69314323482791</v>
      </c>
      <c r="R46" s="1">
        <f t="shared" si="57"/>
        <v>266.93923424283292</v>
      </c>
      <c r="S46" s="1">
        <f t="shared" si="58"/>
        <v>261.63856935673698</v>
      </c>
      <c r="T46" s="1">
        <f t="shared" si="59"/>
        <v>232.9175074903261</v>
      </c>
      <c r="U46" s="1">
        <f t="shared" si="60"/>
        <v>236.95479230533414</v>
      </c>
      <c r="V46" s="1">
        <f t="shared" si="61"/>
        <v>264.10352804156179</v>
      </c>
      <c r="W46" s="1">
        <f t="shared" si="62"/>
        <v>240.0206561831647</v>
      </c>
      <c r="X46" s="1">
        <f t="shared" si="63"/>
        <v>215.67776414979286</v>
      </c>
      <c r="Y46" s="6">
        <f t="shared" si="64"/>
        <v>185.92549408237704</v>
      </c>
      <c r="Z46" s="10">
        <f t="shared" si="32"/>
        <v>321.01705088230278</v>
      </c>
      <c r="AA46" s="1">
        <f t="shared" si="38"/>
        <v>329.04700534911433</v>
      </c>
      <c r="AB46" s="1">
        <f t="shared" si="65"/>
        <v>335.15741696521224</v>
      </c>
      <c r="AC46" s="1">
        <f t="shared" si="86"/>
        <v>341.10393019382457</v>
      </c>
      <c r="AD46" s="1">
        <f t="shared" si="66"/>
        <v>85.240736375514743</v>
      </c>
      <c r="AE46" s="1">
        <f t="shared" si="67"/>
        <v>111.43239008326609</v>
      </c>
      <c r="AF46" s="1">
        <f t="shared" si="68"/>
        <v>188.43390266479724</v>
      </c>
      <c r="AG46" s="1">
        <f t="shared" si="69"/>
        <v>220.36109411759421</v>
      </c>
      <c r="AH46" s="1">
        <f t="shared" si="70"/>
        <v>219.87517295139011</v>
      </c>
      <c r="AI46" s="1">
        <f t="shared" si="71"/>
        <v>225.94761252128697</v>
      </c>
      <c r="AJ46" s="1">
        <f t="shared" si="72"/>
        <v>231.04354362495263</v>
      </c>
      <c r="AK46" s="1">
        <f t="shared" si="73"/>
        <v>246.25271211046606</v>
      </c>
      <c r="AL46" s="1">
        <f t="shared" si="74"/>
        <v>279.05860647926625</v>
      </c>
      <c r="AM46" s="1">
        <f t="shared" si="75"/>
        <v>279.10452897622429</v>
      </c>
      <c r="AN46" s="1">
        <f t="shared" si="76"/>
        <v>271.80485579088946</v>
      </c>
      <c r="AO46" s="1">
        <f t="shared" si="77"/>
        <v>294.16063257421786</v>
      </c>
      <c r="AP46" s="1">
        <f t="shared" si="78"/>
        <v>321.98563981022505</v>
      </c>
      <c r="AQ46" s="1">
        <f t="shared" si="79"/>
        <v>307.45085529007235</v>
      </c>
      <c r="AR46" s="1">
        <f t="shared" si="80"/>
        <v>296.61526099082261</v>
      </c>
      <c r="AS46" s="1">
        <f t="shared" si="81"/>
        <v>297.53428087159296</v>
      </c>
      <c r="AT46" s="31">
        <f t="shared" si="23"/>
        <v>85.240736375514743</v>
      </c>
      <c r="AU46" s="6">
        <f t="shared" si="84"/>
        <v>0.58657400353432909</v>
      </c>
      <c r="AX46" s="58"/>
      <c r="AY46" s="34" t="s">
        <v>2</v>
      </c>
      <c r="AZ46" s="34">
        <v>6.8609999999999998</v>
      </c>
      <c r="BA46" s="34">
        <v>203.333</v>
      </c>
    </row>
    <row r="47" spans="1:53" x14ac:dyDescent="0.25">
      <c r="A47" s="31"/>
      <c r="B47" s="36"/>
      <c r="C47" s="10">
        <f t="shared" si="87"/>
        <v>50</v>
      </c>
      <c r="D47" s="1">
        <f t="shared" si="88"/>
        <v>1535.52</v>
      </c>
      <c r="E47" s="6">
        <v>0</v>
      </c>
      <c r="F47" s="10">
        <f t="shared" si="31"/>
        <v>168.66072978963098</v>
      </c>
      <c r="G47" s="1">
        <f t="shared" si="37"/>
        <v>155.30148017717025</v>
      </c>
      <c r="H47" s="1">
        <f t="shared" si="47"/>
        <v>137.30500895634034</v>
      </c>
      <c r="I47" s="1">
        <f t="shared" si="85"/>
        <v>98.448322009468498</v>
      </c>
      <c r="J47" s="1">
        <f t="shared" si="49"/>
        <v>350.7713311002484</v>
      </c>
      <c r="K47" s="1">
        <f t="shared" si="50"/>
        <v>330.17731442759509</v>
      </c>
      <c r="L47" s="1">
        <f t="shared" si="51"/>
        <v>310.82433865044459</v>
      </c>
      <c r="M47" s="1">
        <f t="shared" si="52"/>
        <v>303.5568684920558</v>
      </c>
      <c r="N47" s="1">
        <f t="shared" si="53"/>
        <v>292.08701142023364</v>
      </c>
      <c r="O47" s="1">
        <f t="shared" si="54"/>
        <v>285.67758434303107</v>
      </c>
      <c r="P47" s="1">
        <f t="shared" si="55"/>
        <v>277.2603304816169</v>
      </c>
      <c r="Q47" s="1">
        <f t="shared" si="56"/>
        <v>275.69304788797274</v>
      </c>
      <c r="R47" s="1">
        <f t="shared" si="57"/>
        <v>268.98935811319751</v>
      </c>
      <c r="S47" s="1">
        <f t="shared" si="58"/>
        <v>263.72990155657374</v>
      </c>
      <c r="T47" s="1">
        <f t="shared" si="59"/>
        <v>235.26428818566177</v>
      </c>
      <c r="U47" s="1">
        <f t="shared" si="60"/>
        <v>239.26197691330739</v>
      </c>
      <c r="V47" s="1">
        <f t="shared" si="61"/>
        <v>266.17549384569577</v>
      </c>
      <c r="W47" s="1">
        <f t="shared" si="62"/>
        <v>242.29864918029767</v>
      </c>
      <c r="X47" s="1">
        <f t="shared" si="63"/>
        <v>218.21003173239694</v>
      </c>
      <c r="Y47" s="6">
        <f t="shared" si="64"/>
        <v>188.85711358001853</v>
      </c>
      <c r="Z47" s="10">
        <f t="shared" si="32"/>
        <v>319.30115401791295</v>
      </c>
      <c r="AA47" s="1">
        <f t="shared" si="38"/>
        <v>327.37319946693879</v>
      </c>
      <c r="AB47" s="1">
        <f t="shared" si="65"/>
        <v>333.51427877497707</v>
      </c>
      <c r="AC47" s="1">
        <f t="shared" si="86"/>
        <v>339.48957449923779</v>
      </c>
      <c r="AD47" s="1">
        <f t="shared" si="66"/>
        <v>78.531924322787361</v>
      </c>
      <c r="AE47" s="1">
        <f t="shared" si="67"/>
        <v>106.38823976205818</v>
      </c>
      <c r="AF47" s="1">
        <f t="shared" si="68"/>
        <v>185.49559475493288</v>
      </c>
      <c r="AG47" s="1">
        <f t="shared" si="69"/>
        <v>217.85383127386859</v>
      </c>
      <c r="AH47" s="1">
        <f t="shared" si="70"/>
        <v>217.36230510464253</v>
      </c>
      <c r="AI47" s="1">
        <f t="shared" si="71"/>
        <v>223.50302817650959</v>
      </c>
      <c r="AJ47" s="1">
        <f t="shared" si="72"/>
        <v>228.65344749374628</v>
      </c>
      <c r="AK47" s="1">
        <f t="shared" si="73"/>
        <v>244.01163542290371</v>
      </c>
      <c r="AL47" s="1">
        <f t="shared" si="74"/>
        <v>277.08299451635423</v>
      </c>
      <c r="AM47" s="1">
        <f t="shared" si="75"/>
        <v>277.12924438795704</v>
      </c>
      <c r="AN47" s="1">
        <f t="shared" si="76"/>
        <v>269.77612872807373</v>
      </c>
      <c r="AO47" s="1">
        <f t="shared" si="77"/>
        <v>292.28711527616815</v>
      </c>
      <c r="AP47" s="1">
        <f t="shared" si="78"/>
        <v>320.27493227538116</v>
      </c>
      <c r="AQ47" s="1">
        <f t="shared" si="79"/>
        <v>305.65881047108229</v>
      </c>
      <c r="AR47" s="1">
        <f t="shared" si="80"/>
        <v>294.75734605375624</v>
      </c>
      <c r="AS47" s="1">
        <f t="shared" si="81"/>
        <v>295.68214064054655</v>
      </c>
      <c r="AT47" s="31">
        <f t="shared" si="23"/>
        <v>78.531924322787361</v>
      </c>
      <c r="AU47" s="6">
        <f t="shared" si="84"/>
        <v>0.63668374907619141</v>
      </c>
      <c r="AX47" s="58"/>
      <c r="AY47" s="34" t="s">
        <v>2</v>
      </c>
      <c r="AZ47" s="34">
        <v>6.85</v>
      </c>
      <c r="BA47" s="34">
        <v>186.114</v>
      </c>
    </row>
    <row r="48" spans="1:53" x14ac:dyDescent="0.25">
      <c r="A48" s="31"/>
      <c r="B48" s="36"/>
      <c r="C48" s="10">
        <f t="shared" si="87"/>
        <v>50</v>
      </c>
      <c r="D48" s="1">
        <f t="shared" si="88"/>
        <v>1585.52</v>
      </c>
      <c r="E48" s="6">
        <v>0</v>
      </c>
      <c r="F48" s="10">
        <f t="shared" ref="F48:F79" si="89">SQRT(F47^2+2*$P$195*9.81* C48)</f>
        <v>171.887061098766</v>
      </c>
      <c r="G48" s="1">
        <f t="shared" si="37"/>
        <v>158.79946393240755</v>
      </c>
      <c r="H48" s="1">
        <f t="shared" si="47"/>
        <v>141.24937339507281</v>
      </c>
      <c r="I48" s="1">
        <f t="shared" si="85"/>
        <v>103.87873750907833</v>
      </c>
      <c r="J48" s="1">
        <f t="shared" si="49"/>
        <v>352.333998816237</v>
      </c>
      <c r="K48" s="1">
        <f t="shared" si="50"/>
        <v>331.83697648486822</v>
      </c>
      <c r="L48" s="1">
        <f t="shared" si="51"/>
        <v>312.5867711492063</v>
      </c>
      <c r="M48" s="1">
        <f t="shared" si="52"/>
        <v>305.36124902924939</v>
      </c>
      <c r="N48" s="1">
        <f t="shared" si="53"/>
        <v>293.96180405012433</v>
      </c>
      <c r="O48" s="1">
        <f t="shared" si="54"/>
        <v>287.5941623122236</v>
      </c>
      <c r="P48" s="1">
        <f t="shared" si="55"/>
        <v>279.23468777853412</v>
      </c>
      <c r="Q48" s="1">
        <f t="shared" si="56"/>
        <v>277.67854914227718</v>
      </c>
      <c r="R48" s="1">
        <f t="shared" si="57"/>
        <v>271.02397454496537</v>
      </c>
      <c r="S48" s="1">
        <f t="shared" si="58"/>
        <v>265.80477981977691</v>
      </c>
      <c r="T48" s="1">
        <f t="shared" si="59"/>
        <v>237.58788962299008</v>
      </c>
      <c r="U48" s="1">
        <f t="shared" si="60"/>
        <v>241.54712500144572</v>
      </c>
      <c r="V48" s="1">
        <f t="shared" si="61"/>
        <v>268.2314551352992</v>
      </c>
      <c r="W48" s="1">
        <f t="shared" si="62"/>
        <v>244.55542397296563</v>
      </c>
      <c r="X48" s="1">
        <f t="shared" si="63"/>
        <v>220.71324824000411</v>
      </c>
      <c r="Y48" s="6">
        <f t="shared" si="64"/>
        <v>191.7439160697831</v>
      </c>
      <c r="Z48" s="10">
        <f t="shared" ref="Z48:Z79" si="90">SQRT(Z49^2+2*$P$195*9.81* $C48)</f>
        <v>317.57598611540351</v>
      </c>
      <c r="AA48" s="1">
        <f t="shared" si="38"/>
        <v>325.69079159414395</v>
      </c>
      <c r="AB48" s="1">
        <f t="shared" si="65"/>
        <v>331.86300508913786</v>
      </c>
      <c r="AC48" s="1">
        <f t="shared" si="86"/>
        <v>337.86750538291415</v>
      </c>
      <c r="AD48" s="1">
        <f t="shared" si="66"/>
        <v>71.1937015320878</v>
      </c>
      <c r="AE48" s="1">
        <f t="shared" si="67"/>
        <v>101.09271763915132</v>
      </c>
      <c r="AF48" s="1">
        <f t="shared" si="68"/>
        <v>182.50998787322922</v>
      </c>
      <c r="AG48" s="1">
        <f t="shared" si="69"/>
        <v>215.31737459086577</v>
      </c>
      <c r="AH48" s="1">
        <f t="shared" si="70"/>
        <v>214.82004487571385</v>
      </c>
      <c r="AI48" s="1">
        <f t="shared" si="71"/>
        <v>221.03140863702976</v>
      </c>
      <c r="AJ48" s="1">
        <f t="shared" si="72"/>
        <v>226.2381025618262</v>
      </c>
      <c r="AK48" s="1">
        <f t="shared" si="73"/>
        <v>241.74978432619145</v>
      </c>
      <c r="AL48" s="1">
        <f t="shared" si="74"/>
        <v>275.09319484521967</v>
      </c>
      <c r="AM48" s="1">
        <f t="shared" si="75"/>
        <v>275.13977919421251</v>
      </c>
      <c r="AN48" s="1">
        <f t="shared" si="76"/>
        <v>267.73202952113559</v>
      </c>
      <c r="AO48" s="1">
        <f t="shared" si="77"/>
        <v>290.40151128474525</v>
      </c>
      <c r="AP48" s="1">
        <f t="shared" si="78"/>
        <v>318.55503801384145</v>
      </c>
      <c r="AQ48" s="1">
        <f t="shared" si="79"/>
        <v>303.85619693960007</v>
      </c>
      <c r="AR48" s="1">
        <f t="shared" si="80"/>
        <v>292.88764578359019</v>
      </c>
      <c r="AS48" s="1">
        <f t="shared" si="81"/>
        <v>293.8183253198751</v>
      </c>
      <c r="AT48" s="31">
        <f t="shared" si="23"/>
        <v>71.1937015320878</v>
      </c>
      <c r="AU48" s="6">
        <f t="shared" si="84"/>
        <v>0.7023093184368906</v>
      </c>
      <c r="AX48" s="58"/>
      <c r="AY48" s="34" t="s">
        <v>2</v>
      </c>
      <c r="AZ48" s="34">
        <v>6.8470000000000004</v>
      </c>
      <c r="BA48" s="34">
        <v>178.33</v>
      </c>
    </row>
    <row r="49" spans="1:53" x14ac:dyDescent="0.25">
      <c r="A49" s="31"/>
      <c r="B49" s="36"/>
      <c r="C49" s="10">
        <f t="shared" si="87"/>
        <v>50</v>
      </c>
      <c r="D49" s="1">
        <f t="shared" si="88"/>
        <v>1635.52</v>
      </c>
      <c r="E49" s="6">
        <v>0</v>
      </c>
      <c r="F49" s="10">
        <f t="shared" si="89"/>
        <v>175.05393961054094</v>
      </c>
      <c r="G49" s="1">
        <f t="shared" si="37"/>
        <v>162.22203840791795</v>
      </c>
      <c r="H49" s="1">
        <f t="shared" si="47"/>
        <v>145.08654480860966</v>
      </c>
      <c r="I49" s="1">
        <f t="shared" si="85"/>
        <v>109.03903936884255</v>
      </c>
      <c r="J49" s="1">
        <f t="shared" si="49"/>
        <v>353.88976634234581</v>
      </c>
      <c r="K49" s="1">
        <f t="shared" si="50"/>
        <v>333.48837905183291</v>
      </c>
      <c r="L49" s="1">
        <f t="shared" si="51"/>
        <v>314.3393222259765</v>
      </c>
      <c r="M49" s="1">
        <f t="shared" si="52"/>
        <v>307.15502992577427</v>
      </c>
      <c r="N49" s="1">
        <f t="shared" si="53"/>
        <v>295.82471539816225</v>
      </c>
      <c r="O49" s="1">
        <f t="shared" si="54"/>
        <v>289.49805214555352</v>
      </c>
      <c r="P49" s="1">
        <f t="shared" si="55"/>
        <v>281.19518285129891</v>
      </c>
      <c r="Q49" s="1">
        <f t="shared" si="56"/>
        <v>279.64995378823158</v>
      </c>
      <c r="R49" s="1">
        <f t="shared" si="57"/>
        <v>273.04343020506838</v>
      </c>
      <c r="S49" s="1">
        <f t="shared" si="58"/>
        <v>267.86358650447448</v>
      </c>
      <c r="T49" s="1">
        <f t="shared" si="59"/>
        <v>239.88898535678149</v>
      </c>
      <c r="U49" s="1">
        <f t="shared" si="60"/>
        <v>243.8108561907448</v>
      </c>
      <c r="V49" s="1">
        <f t="shared" si="61"/>
        <v>270.2717771503344</v>
      </c>
      <c r="W49" s="1">
        <f t="shared" si="62"/>
        <v>246.79156264871975</v>
      </c>
      <c r="X49" s="1">
        <f t="shared" si="63"/>
        <v>223.1883911601445</v>
      </c>
      <c r="Y49" s="6">
        <f t="shared" si="64"/>
        <v>194.58789620574046</v>
      </c>
      <c r="Z49" s="10">
        <f t="shared" si="90"/>
        <v>315.84139525586409</v>
      </c>
      <c r="AA49" s="1">
        <f t="shared" si="38"/>
        <v>323.99964773008645</v>
      </c>
      <c r="AB49" s="1">
        <f t="shared" si="65"/>
        <v>330.20347385633778</v>
      </c>
      <c r="AC49" s="1">
        <f t="shared" si="86"/>
        <v>336.23761121218058</v>
      </c>
      <c r="AD49" s="1">
        <f t="shared" si="66"/>
        <v>63.006532501320855</v>
      </c>
      <c r="AE49" s="1">
        <f t="shared" si="67"/>
        <v>95.504018552462881</v>
      </c>
      <c r="AF49" s="1">
        <f t="shared" si="68"/>
        <v>179.47472154452916</v>
      </c>
      <c r="AG49" s="1">
        <f t="shared" si="69"/>
        <v>212.75067990655918</v>
      </c>
      <c r="AH49" s="1">
        <f t="shared" si="70"/>
        <v>212.24733609730822</v>
      </c>
      <c r="AI49" s="1">
        <f t="shared" si="71"/>
        <v>218.53183659153561</v>
      </c>
      <c r="AJ49" s="1">
        <f t="shared" si="72"/>
        <v>223.79669133116198</v>
      </c>
      <c r="AK49" s="1">
        <f t="shared" si="73"/>
        <v>239.4665701549176</v>
      </c>
      <c r="AL49" s="1">
        <f t="shared" si="74"/>
        <v>273.08889733958426</v>
      </c>
      <c r="AM49" s="1">
        <f t="shared" si="75"/>
        <v>273.13582352932031</v>
      </c>
      <c r="AN49" s="1">
        <f t="shared" si="76"/>
        <v>265.67220334748271</v>
      </c>
      <c r="AO49" s="1">
        <f t="shared" si="77"/>
        <v>288.50358361112956</v>
      </c>
      <c r="AP49" s="1">
        <f t="shared" si="78"/>
        <v>316.82580741473691</v>
      </c>
      <c r="AQ49" s="1">
        <f t="shared" si="79"/>
        <v>302.04282547115236</v>
      </c>
      <c r="AR49" s="1">
        <f t="shared" si="80"/>
        <v>291.00593301967882</v>
      </c>
      <c r="AS49" s="1">
        <f t="shared" si="81"/>
        <v>291.94261130190631</v>
      </c>
      <c r="AT49" s="31">
        <f t="shared" si="23"/>
        <v>63.006532501320855</v>
      </c>
      <c r="AU49" s="6">
        <f t="shared" si="84"/>
        <v>0.79356850813765722</v>
      </c>
      <c r="AX49" s="58"/>
      <c r="AY49" s="34" t="s">
        <v>2</v>
      </c>
      <c r="AZ49" s="34">
        <v>6.8579999999999997</v>
      </c>
      <c r="BA49" s="34">
        <v>175.63300000000001</v>
      </c>
    </row>
    <row r="50" spans="1:53" x14ac:dyDescent="0.25">
      <c r="A50" s="4"/>
      <c r="B50" s="37"/>
      <c r="C50" s="12">
        <v>29.95</v>
      </c>
      <c r="D50" s="5">
        <f t="shared" si="88"/>
        <v>1665.47</v>
      </c>
      <c r="E50" s="14">
        <v>0</v>
      </c>
      <c r="F50" s="12">
        <f t="shared" si="89"/>
        <v>176.92375491485285</v>
      </c>
      <c r="G50" s="5">
        <f t="shared" si="37"/>
        <v>164.2380072492966</v>
      </c>
      <c r="H50" s="5">
        <f t="shared" si="47"/>
        <v>147.33716016165337</v>
      </c>
      <c r="I50" s="5">
        <f t="shared" si="85"/>
        <v>112.0162728646155</v>
      </c>
      <c r="J50" s="5">
        <f t="shared" si="49"/>
        <v>354.81840426032034</v>
      </c>
      <c r="K50" s="5">
        <f t="shared" si="50"/>
        <v>334.47366449784801</v>
      </c>
      <c r="L50" s="5">
        <f t="shared" si="51"/>
        <v>315.38443648583274</v>
      </c>
      <c r="M50" s="5">
        <f t="shared" si="52"/>
        <v>308.22450533450984</v>
      </c>
      <c r="N50" s="5">
        <f t="shared" si="53"/>
        <v>296.93500218129168</v>
      </c>
      <c r="O50" s="5">
        <f t="shared" si="54"/>
        <v>290.63250932418009</v>
      </c>
      <c r="P50" s="5">
        <f t="shared" si="55"/>
        <v>282.3630006547873</v>
      </c>
      <c r="Q50" s="5">
        <f t="shared" si="56"/>
        <v>280.82419755740432</v>
      </c>
      <c r="R50" s="5">
        <f t="shared" si="57"/>
        <v>274.2459627016413</v>
      </c>
      <c r="S50" s="5">
        <f t="shared" si="58"/>
        <v>269.0892681900192</v>
      </c>
      <c r="T50" s="5">
        <f t="shared" si="59"/>
        <v>241.25683114785812</v>
      </c>
      <c r="U50" s="5">
        <f t="shared" si="60"/>
        <v>245.15682098702464</v>
      </c>
      <c r="V50" s="5">
        <f t="shared" si="61"/>
        <v>271.48658678468814</v>
      </c>
      <c r="W50" s="5">
        <f t="shared" si="62"/>
        <v>248.12135876340224</v>
      </c>
      <c r="X50" s="5">
        <f t="shared" si="63"/>
        <v>224.65794272327358</v>
      </c>
      <c r="Y50" s="14">
        <f t="shared" si="64"/>
        <v>196.27170613661062</v>
      </c>
      <c r="Z50" s="12">
        <f t="shared" si="90"/>
        <v>314.09722532548892</v>
      </c>
      <c r="AA50" s="5">
        <f t="shared" si="38"/>
        <v>322.2996303584913</v>
      </c>
      <c r="AB50" s="5">
        <f t="shared" si="65"/>
        <v>328.53555994259301</v>
      </c>
      <c r="AC50" s="5">
        <f t="shared" si="86"/>
        <v>334.5997776354215</v>
      </c>
      <c r="AD50" s="5">
        <f t="shared" si="66"/>
        <v>53.582675724901989</v>
      </c>
      <c r="AE50" s="5">
        <f t="shared" si="67"/>
        <v>89.567279514726664</v>
      </c>
      <c r="AF50" s="5">
        <f t="shared" si="68"/>
        <v>176.38723217253079</v>
      </c>
      <c r="AG50" s="5">
        <f t="shared" si="69"/>
        <v>210.15263929035771</v>
      </c>
      <c r="AH50" s="5">
        <f t="shared" si="70"/>
        <v>209.64305779205691</v>
      </c>
      <c r="AI50" s="5">
        <f t="shared" si="71"/>
        <v>216.00334165023841</v>
      </c>
      <c r="AJ50" s="5">
        <f t="shared" si="72"/>
        <v>221.32835121324922</v>
      </c>
      <c r="AK50" s="5">
        <f t="shared" si="73"/>
        <v>237.16137590628048</v>
      </c>
      <c r="AL50" s="5">
        <f t="shared" si="74"/>
        <v>271.06978040746259</v>
      </c>
      <c r="AM50" s="5">
        <f t="shared" si="75"/>
        <v>271.1170560754893</v>
      </c>
      <c r="AN50" s="5">
        <f t="shared" si="76"/>
        <v>263.59628152063561</v>
      </c>
      <c r="AO50" s="5">
        <f t="shared" si="77"/>
        <v>286.59308741919097</v>
      </c>
      <c r="AP50" s="5">
        <f t="shared" si="78"/>
        <v>315.0870867617395</v>
      </c>
      <c r="AQ50" s="5">
        <f t="shared" si="79"/>
        <v>300.2185011264246</v>
      </c>
      <c r="AR50" s="5">
        <f t="shared" si="80"/>
        <v>289.11197320874447</v>
      </c>
      <c r="AS50" s="5">
        <f t="shared" si="81"/>
        <v>290.0547677487408</v>
      </c>
      <c r="AT50" s="4">
        <f t="shared" si="23"/>
        <v>53.582675724901989</v>
      </c>
      <c r="AU50" s="14">
        <f t="shared" si="84"/>
        <v>0.55894931700995754</v>
      </c>
      <c r="AX50" s="58"/>
      <c r="AY50" s="34" t="s">
        <v>2</v>
      </c>
      <c r="AZ50" s="34">
        <v>6.867</v>
      </c>
      <c r="BA50" s="34">
        <v>172.893</v>
      </c>
    </row>
    <row r="51" spans="1:53" ht="15" customHeight="1" x14ac:dyDescent="0.25">
      <c r="A51" s="30" t="s">
        <v>30</v>
      </c>
      <c r="B51" s="30">
        <f>SUM(AZ225:AZ278)</f>
        <v>226.3780000000001</v>
      </c>
      <c r="C51" s="8">
        <v>0</v>
      </c>
      <c r="D51" s="8">
        <f>D50</f>
        <v>1665.47</v>
      </c>
      <c r="E51" s="9">
        <f t="shared" ref="E51:E56" si="91">$T$200</f>
        <v>191.82233333333332</v>
      </c>
      <c r="F51" s="11">
        <f t="shared" si="89"/>
        <v>176.92375491485285</v>
      </c>
      <c r="G51" s="8">
        <f t="shared" si="37"/>
        <v>164.2380072492966</v>
      </c>
      <c r="H51" s="8">
        <f t="shared" si="47"/>
        <v>147.33716016165337</v>
      </c>
      <c r="I51" s="8">
        <f t="shared" si="85"/>
        <v>112.0162728646155</v>
      </c>
      <c r="J51" s="23">
        <f t="shared" ref="J51:J56" si="92">$T$201</f>
        <v>47.042213572917682</v>
      </c>
      <c r="K51" s="8">
        <f t="shared" ref="K51:Y56" si="93">SQRT(K50^2+2*$P$195*9.81* $C51)</f>
        <v>334.47366449784801</v>
      </c>
      <c r="L51" s="8">
        <f t="shared" si="93"/>
        <v>315.38443648583274</v>
      </c>
      <c r="M51" s="8">
        <f t="shared" si="93"/>
        <v>308.22450533450984</v>
      </c>
      <c r="N51" s="8">
        <f t="shared" si="93"/>
        <v>296.93500218129168</v>
      </c>
      <c r="O51" s="8">
        <f t="shared" si="93"/>
        <v>290.63250932418009</v>
      </c>
      <c r="P51" s="8">
        <f t="shared" si="93"/>
        <v>282.3630006547873</v>
      </c>
      <c r="Q51" s="8">
        <f t="shared" si="93"/>
        <v>280.82419755740432</v>
      </c>
      <c r="R51" s="8">
        <f t="shared" si="93"/>
        <v>274.2459627016413</v>
      </c>
      <c r="S51" s="8">
        <f t="shared" si="93"/>
        <v>269.0892681900192</v>
      </c>
      <c r="T51" s="8">
        <f t="shared" si="93"/>
        <v>241.25683114785812</v>
      </c>
      <c r="U51" s="8">
        <f t="shared" si="93"/>
        <v>245.15682098702464</v>
      </c>
      <c r="V51" s="8">
        <f t="shared" si="93"/>
        <v>271.48658678468814</v>
      </c>
      <c r="W51" s="8">
        <f t="shared" si="93"/>
        <v>248.12135876340224</v>
      </c>
      <c r="X51" s="8">
        <f t="shared" si="93"/>
        <v>224.65794272327358</v>
      </c>
      <c r="Y51" s="9">
        <f t="shared" si="93"/>
        <v>196.27170613661062</v>
      </c>
      <c r="Z51" s="11">
        <f t="shared" si="90"/>
        <v>313.04781372367222</v>
      </c>
      <c r="AA51" s="8">
        <f t="shared" si="38"/>
        <v>321.2770120148968</v>
      </c>
      <c r="AB51" s="8">
        <f t="shared" si="65"/>
        <v>327.53241193322094</v>
      </c>
      <c r="AC51" s="8">
        <f t="shared" si="86"/>
        <v>333.61486464735577</v>
      </c>
      <c r="AD51" s="22">
        <f t="shared" ref="AD51:AD56" si="94">$T$201</f>
        <v>47.042213572917682</v>
      </c>
      <c r="AE51" s="8">
        <f t="shared" ref="AE51:AS56" si="95">SQRT(AE52^2+2*$P$195*9.81* $C51)</f>
        <v>85.814708993675296</v>
      </c>
      <c r="AF51" s="8">
        <f t="shared" si="95"/>
        <v>174.51166835912801</v>
      </c>
      <c r="AG51" s="8">
        <f t="shared" si="95"/>
        <v>208.58091600312622</v>
      </c>
      <c r="AH51" s="8">
        <f t="shared" si="95"/>
        <v>208.06748520709263</v>
      </c>
      <c r="AI51" s="8">
        <f t="shared" si="95"/>
        <v>214.47449807394261</v>
      </c>
      <c r="AJ51" s="8">
        <f t="shared" si="95"/>
        <v>219.83654330155258</v>
      </c>
      <c r="AK51" s="8">
        <f t="shared" si="95"/>
        <v>235.76977105167677</v>
      </c>
      <c r="AL51" s="8">
        <f t="shared" si="95"/>
        <v>269.85309442389206</v>
      </c>
      <c r="AM51" s="8">
        <f t="shared" si="95"/>
        <v>269.90058320618726</v>
      </c>
      <c r="AN51" s="8">
        <f t="shared" si="95"/>
        <v>262.34493772799618</v>
      </c>
      <c r="AO51" s="8">
        <f t="shared" si="95"/>
        <v>285.44257649563082</v>
      </c>
      <c r="AP51" s="8">
        <f t="shared" si="95"/>
        <v>314.04098293694085</v>
      </c>
      <c r="AQ51" s="8">
        <f t="shared" si="95"/>
        <v>299.12040241113112</v>
      </c>
      <c r="AR51" s="8">
        <f t="shared" si="95"/>
        <v>287.97152597549257</v>
      </c>
      <c r="AS51" s="8">
        <f t="shared" si="95"/>
        <v>288.91804203575794</v>
      </c>
      <c r="AT51" s="30">
        <f t="shared" si="23"/>
        <v>47.042213572917682</v>
      </c>
      <c r="AU51" s="9">
        <f t="shared" si="84"/>
        <v>0</v>
      </c>
      <c r="AX51" s="58"/>
      <c r="AY51" s="34" t="s">
        <v>2</v>
      </c>
      <c r="AZ51" s="34">
        <v>6.8609999999999998</v>
      </c>
      <c r="BA51" s="34">
        <v>167.785</v>
      </c>
    </row>
    <row r="52" spans="1:53" ht="15" customHeight="1" x14ac:dyDescent="0.25">
      <c r="A52" s="31"/>
      <c r="B52" s="31"/>
      <c r="C52" s="1">
        <v>50</v>
      </c>
      <c r="D52" s="1">
        <f>D51+C52</f>
        <v>1715.47</v>
      </c>
      <c r="E52" s="6">
        <f t="shared" si="91"/>
        <v>191.82233333333332</v>
      </c>
      <c r="F52" s="10">
        <f t="shared" si="89"/>
        <v>180.00204180278322</v>
      </c>
      <c r="G52" s="1">
        <f t="shared" si="37"/>
        <v>167.54952409726505</v>
      </c>
      <c r="H52" s="1">
        <f t="shared" si="47"/>
        <v>151.01972971933401</v>
      </c>
      <c r="I52" s="1">
        <f t="shared" si="85"/>
        <v>116.81765870997414</v>
      </c>
      <c r="J52" s="23">
        <f t="shared" si="92"/>
        <v>47.042213572917682</v>
      </c>
      <c r="K52" s="1">
        <f t="shared" si="93"/>
        <v>336.11211260919919</v>
      </c>
      <c r="L52" s="1">
        <f t="shared" si="93"/>
        <v>317.12152682762843</v>
      </c>
      <c r="M52" s="1">
        <f t="shared" si="93"/>
        <v>310.00171884798203</v>
      </c>
      <c r="N52" s="1">
        <f t="shared" si="93"/>
        <v>298.77937599573988</v>
      </c>
      <c r="O52" s="1">
        <f t="shared" si="93"/>
        <v>292.51662427299686</v>
      </c>
      <c r="P52" s="1">
        <f t="shared" si="93"/>
        <v>284.30192426147141</v>
      </c>
      <c r="Q52" s="1">
        <f t="shared" si="93"/>
        <v>282.77367263194793</v>
      </c>
      <c r="R52" s="1">
        <f t="shared" si="93"/>
        <v>276.24186514384462</v>
      </c>
      <c r="S52" s="1">
        <f t="shared" si="93"/>
        <v>271.12313485765111</v>
      </c>
      <c r="T52" s="1">
        <f t="shared" si="93"/>
        <v>243.52326085100398</v>
      </c>
      <c r="U52" s="1">
        <f t="shared" si="93"/>
        <v>247.38752368796622</v>
      </c>
      <c r="V52" s="1">
        <f t="shared" si="93"/>
        <v>273.5026266857414</v>
      </c>
      <c r="W52" s="1">
        <f t="shared" si="93"/>
        <v>250.32564525952384</v>
      </c>
      <c r="X52" s="1">
        <f t="shared" si="93"/>
        <v>227.09009495936556</v>
      </c>
      <c r="Y52" s="6">
        <f t="shared" si="93"/>
        <v>199.05100509612112</v>
      </c>
      <c r="Z52" s="10">
        <f t="shared" si="90"/>
        <v>313.04781372367222</v>
      </c>
      <c r="AA52" s="1">
        <f t="shared" si="38"/>
        <v>321.2770120148968</v>
      </c>
      <c r="AB52" s="1">
        <f t="shared" si="65"/>
        <v>327.53241193322094</v>
      </c>
      <c r="AC52" s="1">
        <f t="shared" si="86"/>
        <v>333.61486464735577</v>
      </c>
      <c r="AD52" s="23">
        <f t="shared" si="94"/>
        <v>47.042213572917682</v>
      </c>
      <c r="AE52" s="1">
        <f t="shared" si="95"/>
        <v>85.814708993675296</v>
      </c>
      <c r="AF52" s="1">
        <f t="shared" si="95"/>
        <v>174.51166835912801</v>
      </c>
      <c r="AG52" s="1">
        <f t="shared" si="95"/>
        <v>208.58091600312622</v>
      </c>
      <c r="AH52" s="1">
        <f t="shared" si="95"/>
        <v>208.06748520709263</v>
      </c>
      <c r="AI52" s="1">
        <f t="shared" si="95"/>
        <v>214.47449807394261</v>
      </c>
      <c r="AJ52" s="1">
        <f t="shared" si="95"/>
        <v>219.83654330155258</v>
      </c>
      <c r="AK52" s="1">
        <f t="shared" si="95"/>
        <v>235.76977105167677</v>
      </c>
      <c r="AL52" s="1">
        <f t="shared" si="95"/>
        <v>269.85309442389206</v>
      </c>
      <c r="AM52" s="1">
        <f t="shared" si="95"/>
        <v>269.90058320618726</v>
      </c>
      <c r="AN52" s="1">
        <f t="shared" si="95"/>
        <v>262.34493772799618</v>
      </c>
      <c r="AO52" s="1">
        <f t="shared" si="95"/>
        <v>285.44257649563082</v>
      </c>
      <c r="AP52" s="1">
        <f t="shared" si="95"/>
        <v>314.04098293694085</v>
      </c>
      <c r="AQ52" s="1">
        <f t="shared" si="95"/>
        <v>299.12040241113112</v>
      </c>
      <c r="AR52" s="1">
        <f t="shared" si="95"/>
        <v>287.97152597549257</v>
      </c>
      <c r="AS52" s="1">
        <f t="shared" si="95"/>
        <v>288.91804203575794</v>
      </c>
      <c r="AT52" s="31">
        <f t="shared" si="23"/>
        <v>47.042213572917682</v>
      </c>
      <c r="AU52" s="6">
        <f t="shared" si="84"/>
        <v>1.0628751540889463</v>
      </c>
      <c r="AX52" s="58"/>
      <c r="AY52" s="34" t="s">
        <v>2</v>
      </c>
      <c r="AZ52" s="34">
        <v>6.85</v>
      </c>
      <c r="BA52" s="34">
        <v>167.82900000000001</v>
      </c>
    </row>
    <row r="53" spans="1:53" x14ac:dyDescent="0.25">
      <c r="A53" s="31"/>
      <c r="B53" s="31"/>
      <c r="C53" s="1">
        <f>$C$52</f>
        <v>50</v>
      </c>
      <c r="D53" s="1">
        <f t="shared" ref="D53:D56" si="96">D52+C53</f>
        <v>1765.47</v>
      </c>
      <c r="E53" s="6">
        <f t="shared" si="91"/>
        <v>191.82233333333332</v>
      </c>
      <c r="F53" s="10">
        <f t="shared" si="89"/>
        <v>183.02856348988516</v>
      </c>
      <c r="G53" s="1">
        <f t="shared" si="37"/>
        <v>170.79684723442645</v>
      </c>
      <c r="H53" s="1">
        <f t="shared" si="47"/>
        <v>154.61461368350891</v>
      </c>
      <c r="I53" s="1">
        <f t="shared" si="85"/>
        <v>121.42934318557437</v>
      </c>
      <c r="J53" s="23">
        <f t="shared" si="92"/>
        <v>47.042213572917682</v>
      </c>
      <c r="K53" s="1">
        <f t="shared" si="93"/>
        <v>337.74261241753163</v>
      </c>
      <c r="L53" s="1">
        <f t="shared" si="93"/>
        <v>318.84915364084981</v>
      </c>
      <c r="M53" s="1">
        <f t="shared" si="93"/>
        <v>311.76880166030611</v>
      </c>
      <c r="N53" s="1">
        <f t="shared" si="93"/>
        <v>300.61243407484613</v>
      </c>
      <c r="O53" s="1">
        <f t="shared" si="93"/>
        <v>294.38868095779367</v>
      </c>
      <c r="P53" s="1">
        <f t="shared" si="93"/>
        <v>286.22771378532764</v>
      </c>
      <c r="Q53" s="1">
        <f t="shared" si="93"/>
        <v>284.70979950426727</v>
      </c>
      <c r="R53" s="1">
        <f t="shared" si="93"/>
        <v>278.22344987105242</v>
      </c>
      <c r="S53" s="1">
        <f t="shared" si="93"/>
        <v>273.1418573837413</v>
      </c>
      <c r="T53" s="1">
        <f t="shared" si="93"/>
        <v>245.76879088994625</v>
      </c>
      <c r="U53" s="1">
        <f t="shared" si="93"/>
        <v>249.59829101270716</v>
      </c>
      <c r="V53" s="1">
        <f t="shared" si="93"/>
        <v>275.50391431702025</v>
      </c>
      <c r="W53" s="1">
        <f t="shared" si="93"/>
        <v>252.51069021844793</v>
      </c>
      <c r="X53" s="1">
        <f t="shared" si="93"/>
        <v>229.49647323794252</v>
      </c>
      <c r="Y53" s="6">
        <f t="shared" si="93"/>
        <v>201.79202816210565</v>
      </c>
      <c r="Z53" s="10">
        <f t="shared" si="90"/>
        <v>311.28799154026319</v>
      </c>
      <c r="AA53" s="1">
        <f t="shared" si="38"/>
        <v>319.56251101970668</v>
      </c>
      <c r="AB53" s="1">
        <f t="shared" si="65"/>
        <v>325.85082609499875</v>
      </c>
      <c r="AC53" s="1">
        <f t="shared" si="86"/>
        <v>331.96409130156457</v>
      </c>
      <c r="AD53" s="23">
        <f t="shared" si="94"/>
        <v>47.042213572917682</v>
      </c>
      <c r="AE53" s="1">
        <f t="shared" si="95"/>
        <v>79.154559437022797</v>
      </c>
      <c r="AF53" s="1">
        <f t="shared" si="95"/>
        <v>171.33476703076431</v>
      </c>
      <c r="AG53" s="1">
        <f t="shared" si="95"/>
        <v>205.930275871964</v>
      </c>
      <c r="AH53" s="1">
        <f t="shared" si="95"/>
        <v>205.41021980515893</v>
      </c>
      <c r="AI53" s="1">
        <f t="shared" si="95"/>
        <v>211.89759395535762</v>
      </c>
      <c r="AJ53" s="1">
        <f t="shared" si="95"/>
        <v>217.32322878784817</v>
      </c>
      <c r="AK53" s="1">
        <f t="shared" si="95"/>
        <v>233.42807230870943</v>
      </c>
      <c r="AL53" s="1">
        <f t="shared" si="95"/>
        <v>267.80958267050494</v>
      </c>
      <c r="AM53" s="1">
        <f t="shared" si="95"/>
        <v>267.8574337498215</v>
      </c>
      <c r="AN53" s="1">
        <f t="shared" si="95"/>
        <v>260.24247607088699</v>
      </c>
      <c r="AO53" s="1">
        <f t="shared" si="95"/>
        <v>283.51145387173347</v>
      </c>
      <c r="AP53" s="1">
        <f t="shared" si="95"/>
        <v>312.28675758667703</v>
      </c>
      <c r="AQ53" s="1">
        <f t="shared" si="95"/>
        <v>297.27814440116015</v>
      </c>
      <c r="AR53" s="1">
        <f t="shared" si="95"/>
        <v>286.05747634462165</v>
      </c>
      <c r="AS53" s="1">
        <f t="shared" si="95"/>
        <v>287.01030471705366</v>
      </c>
      <c r="AT53" s="31">
        <f t="shared" si="23"/>
        <v>47.042213572917682</v>
      </c>
      <c r="AU53" s="6">
        <f t="shared" si="84"/>
        <v>1.0628751540889463</v>
      </c>
      <c r="AX53" s="58"/>
      <c r="AY53" s="34" t="s">
        <v>2</v>
      </c>
      <c r="AZ53" s="34">
        <v>6.8529999999999998</v>
      </c>
      <c r="BA53" s="34">
        <v>169.15199999999999</v>
      </c>
    </row>
    <row r="54" spans="1:53" ht="15" customHeight="1" x14ac:dyDescent="0.25">
      <c r="A54" s="31"/>
      <c r="B54" s="31"/>
      <c r="C54" s="1">
        <f>$C$52</f>
        <v>50</v>
      </c>
      <c r="D54" s="1">
        <f t="shared" si="96"/>
        <v>1815.47</v>
      </c>
      <c r="E54" s="6">
        <f t="shared" si="91"/>
        <v>191.82233333333332</v>
      </c>
      <c r="F54" s="10">
        <f t="shared" si="89"/>
        <v>186.00584682523001</v>
      </c>
      <c r="G54" s="1">
        <f t="shared" si="37"/>
        <v>173.98357113595526</v>
      </c>
      <c r="H54" s="1">
        <f t="shared" si="47"/>
        <v>158.12779251131252</v>
      </c>
      <c r="I54" s="1">
        <f t="shared" si="85"/>
        <v>125.87217876274326</v>
      </c>
      <c r="J54" s="23">
        <f t="shared" si="92"/>
        <v>47.042213572917682</v>
      </c>
      <c r="K54" s="1">
        <f t="shared" si="93"/>
        <v>339.36527848708829</v>
      </c>
      <c r="L54" s="1">
        <f t="shared" si="93"/>
        <v>320.56746993025706</v>
      </c>
      <c r="M54" s="1">
        <f t="shared" si="93"/>
        <v>313.52592506633846</v>
      </c>
      <c r="N54" s="1">
        <f t="shared" si="93"/>
        <v>302.43438217306527</v>
      </c>
      <c r="O54" s="1">
        <f t="shared" si="93"/>
        <v>296.24890797447614</v>
      </c>
      <c r="P54" s="1">
        <f t="shared" si="93"/>
        <v>288.14063257162366</v>
      </c>
      <c r="Q54" s="1">
        <f t="shared" si="93"/>
        <v>286.63284866490801</v>
      </c>
      <c r="R54" s="1">
        <f t="shared" si="93"/>
        <v>280.19102065938876</v>
      </c>
      <c r="S54" s="1">
        <f t="shared" si="93"/>
        <v>275.14576910256147</v>
      </c>
      <c r="T54" s="1">
        <f t="shared" si="93"/>
        <v>247.99398899067316</v>
      </c>
      <c r="U54" s="1">
        <f t="shared" si="93"/>
        <v>251.78964807248144</v>
      </c>
      <c r="V54" s="1">
        <f t="shared" si="93"/>
        <v>277.49076886267773</v>
      </c>
      <c r="W54" s="1">
        <f t="shared" si="93"/>
        <v>254.67698889887359</v>
      </c>
      <c r="X54" s="1">
        <f t="shared" si="93"/>
        <v>231.87787998999318</v>
      </c>
      <c r="Y54" s="6">
        <f t="shared" si="93"/>
        <v>204.49631446501925</v>
      </c>
      <c r="Z54" s="10">
        <f t="shared" si="90"/>
        <v>309.51816372738284</v>
      </c>
      <c r="AA54" s="1">
        <f t="shared" si="38"/>
        <v>317.83876171609427</v>
      </c>
      <c r="AB54" s="1">
        <f t="shared" si="65"/>
        <v>324.16051713124028</v>
      </c>
      <c r="AC54" s="1">
        <f t="shared" si="86"/>
        <v>330.3050679503321</v>
      </c>
      <c r="AD54" s="23">
        <f t="shared" si="94"/>
        <v>47.042213572917682</v>
      </c>
      <c r="AE54" s="1">
        <f t="shared" si="95"/>
        <v>71.879929602561333</v>
      </c>
      <c r="AF54" s="1">
        <f t="shared" si="95"/>
        <v>168.09783577871036</v>
      </c>
      <c r="AG54" s="1">
        <f t="shared" si="95"/>
        <v>203.24507010184331</v>
      </c>
      <c r="AH54" s="1">
        <f t="shared" si="95"/>
        <v>202.71812548562031</v>
      </c>
      <c r="AI54" s="1">
        <f t="shared" si="95"/>
        <v>209.28896369390719</v>
      </c>
      <c r="AJ54" s="1">
        <f t="shared" si="95"/>
        <v>214.78050603063443</v>
      </c>
      <c r="AK54" s="1">
        <f t="shared" si="95"/>
        <v>231.06264289529815</v>
      </c>
      <c r="AL54" s="1">
        <f t="shared" si="95"/>
        <v>265.75035761057785</v>
      </c>
      <c r="AM54" s="1">
        <f t="shared" si="95"/>
        <v>265.79857940749048</v>
      </c>
      <c r="AN54" s="1">
        <f t="shared" si="95"/>
        <v>258.12289001850684</v>
      </c>
      <c r="AO54" s="1">
        <f t="shared" si="95"/>
        <v>281.5670869907633</v>
      </c>
      <c r="AP54" s="1">
        <f t="shared" si="95"/>
        <v>310.5226223063305</v>
      </c>
      <c r="AQ54" s="1">
        <f t="shared" si="95"/>
        <v>295.42439834684785</v>
      </c>
      <c r="AR54" s="1">
        <f t="shared" si="95"/>
        <v>284.13053298203232</v>
      </c>
      <c r="AS54" s="1">
        <f t="shared" si="95"/>
        <v>285.08980166567864</v>
      </c>
      <c r="AT54" s="31">
        <f t="shared" si="23"/>
        <v>47.042213572917682</v>
      </c>
      <c r="AU54" s="6">
        <f t="shared" si="84"/>
        <v>1.0628751540889463</v>
      </c>
      <c r="AX54" s="58"/>
      <c r="AY54" s="34" t="s">
        <v>2</v>
      </c>
      <c r="AZ54" s="34">
        <v>6.8639999999999999</v>
      </c>
      <c r="BA54" s="34">
        <v>167.33600000000001</v>
      </c>
    </row>
    <row r="55" spans="1:53" ht="15" customHeight="1" x14ac:dyDescent="0.25">
      <c r="A55" s="31"/>
      <c r="B55" s="31"/>
      <c r="C55" s="1">
        <f>$C$52</f>
        <v>50</v>
      </c>
      <c r="D55" s="1">
        <f t="shared" si="96"/>
        <v>1865.47</v>
      </c>
      <c r="E55" s="6">
        <f t="shared" si="91"/>
        <v>191.82233333333332</v>
      </c>
      <c r="F55" s="10">
        <f t="shared" si="89"/>
        <v>188.93621953762843</v>
      </c>
      <c r="G55" s="1">
        <f t="shared" ref="G55:G86" si="97">SQRT(G54^2+2*$P$195*9.81* $C55)</f>
        <v>177.11296684664285</v>
      </c>
      <c r="H55" s="1">
        <f t="shared" si="47"/>
        <v>161.56459625951692</v>
      </c>
      <c r="I55" s="1">
        <f t="shared" si="85"/>
        <v>130.16345641722947</v>
      </c>
      <c r="J55" s="23">
        <f t="shared" si="92"/>
        <v>47.042213572917682</v>
      </c>
      <c r="K55" s="1">
        <f t="shared" si="93"/>
        <v>340.98022265612269</v>
      </c>
      <c r="L55" s="1">
        <f t="shared" si="93"/>
        <v>322.27662462159162</v>
      </c>
      <c r="M55" s="1">
        <f t="shared" si="93"/>
        <v>315.27325558744002</v>
      </c>
      <c r="N55" s="1">
        <f t="shared" si="93"/>
        <v>304.24541988402012</v>
      </c>
      <c r="O55" s="1">
        <f t="shared" si="93"/>
        <v>298.0975267862342</v>
      </c>
      <c r="P55" s="1">
        <f t="shared" si="93"/>
        <v>290.04093528116925</v>
      </c>
      <c r="Q55" s="1">
        <f t="shared" si="93"/>
        <v>288.54308159053141</v>
      </c>
      <c r="R55" s="1">
        <f t="shared" si="93"/>
        <v>282.14487069261071</v>
      </c>
      <c r="S55" s="1">
        <f t="shared" si="93"/>
        <v>277.13519129666673</v>
      </c>
      <c r="T55" s="1">
        <f t="shared" si="93"/>
        <v>250.19939763218079</v>
      </c>
      <c r="U55" s="1">
        <f t="shared" si="93"/>
        <v>253.96209732254152</v>
      </c>
      <c r="V55" s="1">
        <f t="shared" si="93"/>
        <v>279.46349816031437</v>
      </c>
      <c r="W55" s="1">
        <f t="shared" si="93"/>
        <v>256.82501567136518</v>
      </c>
      <c r="X55" s="1">
        <f t="shared" si="93"/>
        <v>234.23507685368918</v>
      </c>
      <c r="Y55" s="6">
        <f t="shared" si="93"/>
        <v>207.16530266860821</v>
      </c>
      <c r="Z55" s="10">
        <f t="shared" si="90"/>
        <v>307.73815765545061</v>
      </c>
      <c r="AA55" s="1">
        <f t="shared" ref="AA55:AA86" si="98">SQRT(AA56^2+2*$P$195*9.81* $C55)</f>
        <v>316.1056128087892</v>
      </c>
      <c r="AB55" s="1">
        <f t="shared" si="65"/>
        <v>322.46134786481485</v>
      </c>
      <c r="AC55" s="1">
        <f t="shared" si="86"/>
        <v>328.63766965105128</v>
      </c>
      <c r="AD55" s="23">
        <f t="shared" si="94"/>
        <v>47.042213572917682</v>
      </c>
      <c r="AE55" s="1">
        <f t="shared" si="95"/>
        <v>63.780908426183252</v>
      </c>
      <c r="AF55" s="1">
        <f t="shared" si="95"/>
        <v>164.79733733736802</v>
      </c>
      <c r="AG55" s="1">
        <f t="shared" si="95"/>
        <v>200.52391009728291</v>
      </c>
      <c r="AH55" s="1">
        <f t="shared" si="95"/>
        <v>199.98979574069196</v>
      </c>
      <c r="AI55" s="1">
        <f t="shared" si="95"/>
        <v>206.64740580048326</v>
      </c>
      <c r="AJ55" s="1">
        <f t="shared" si="95"/>
        <v>212.20731790109264</v>
      </c>
      <c r="AK55" s="1">
        <f t="shared" si="95"/>
        <v>228.67274639046971</v>
      </c>
      <c r="AL55" s="1">
        <f t="shared" si="95"/>
        <v>263.67505109537768</v>
      </c>
      <c r="AM55" s="1">
        <f t="shared" si="95"/>
        <v>263.72365236178575</v>
      </c>
      <c r="AN55" s="1">
        <f t="shared" si="95"/>
        <v>255.98575419641264</v>
      </c>
      <c r="AO55" s="1">
        <f t="shared" si="95"/>
        <v>279.60919955620926</v>
      </c>
      <c r="AP55" s="1">
        <f t="shared" si="95"/>
        <v>308.74840722504138</v>
      </c>
      <c r="AQ55" s="1">
        <f t="shared" si="95"/>
        <v>293.55894661651354</v>
      </c>
      <c r="AR55" s="1">
        <f t="shared" si="95"/>
        <v>282.19043175248476</v>
      </c>
      <c r="AS55" s="1">
        <f t="shared" si="95"/>
        <v>283.15627313159774</v>
      </c>
      <c r="AT55" s="31">
        <f t="shared" si="23"/>
        <v>47.042213572917682</v>
      </c>
      <c r="AU55" s="6">
        <f t="shared" si="84"/>
        <v>1.0628751540889463</v>
      </c>
      <c r="AX55" s="58"/>
      <c r="AY55" s="34" t="s">
        <v>2</v>
      </c>
      <c r="AZ55" s="34">
        <v>6.8689999999999998</v>
      </c>
      <c r="BA55" s="34">
        <v>174.92099999999999</v>
      </c>
    </row>
    <row r="56" spans="1:53" ht="15" customHeight="1" x14ac:dyDescent="0.25">
      <c r="A56" s="4"/>
      <c r="B56" s="4"/>
      <c r="C56" s="5">
        <v>26.38</v>
      </c>
      <c r="D56" s="5">
        <f t="shared" si="96"/>
        <v>1891.8500000000001</v>
      </c>
      <c r="E56" s="14">
        <f t="shared" si="91"/>
        <v>191.82233333333332</v>
      </c>
      <c r="F56" s="12">
        <f t="shared" si="89"/>
        <v>190.46411663400255</v>
      </c>
      <c r="G56" s="5">
        <f t="shared" si="97"/>
        <v>178.74195841273533</v>
      </c>
      <c r="H56" s="5">
        <f t="shared" si="47"/>
        <v>163.3487172784063</v>
      </c>
      <c r="I56" s="5">
        <f t="shared" si="85"/>
        <v>132.37148506562883</v>
      </c>
      <c r="J56" s="23">
        <f t="shared" si="92"/>
        <v>47.042213572917682</v>
      </c>
      <c r="K56" s="5">
        <f t="shared" si="93"/>
        <v>341.8291926015375</v>
      </c>
      <c r="L56" s="5">
        <f t="shared" si="93"/>
        <v>323.17473207150073</v>
      </c>
      <c r="M56" s="5">
        <f t="shared" si="93"/>
        <v>316.19125598394288</v>
      </c>
      <c r="N56" s="5">
        <f t="shared" si="93"/>
        <v>305.19659269461664</v>
      </c>
      <c r="O56" s="5">
        <f t="shared" si="93"/>
        <v>299.06825332701163</v>
      </c>
      <c r="P56" s="5">
        <f t="shared" si="93"/>
        <v>291.0385349241152</v>
      </c>
      <c r="Q56" s="5">
        <f t="shared" si="93"/>
        <v>289.54584197629237</v>
      </c>
      <c r="R56" s="5">
        <f t="shared" si="93"/>
        <v>283.17028927864243</v>
      </c>
      <c r="S56" s="5">
        <f t="shared" si="93"/>
        <v>278.17907708352197</v>
      </c>
      <c r="T56" s="5">
        <f t="shared" si="93"/>
        <v>251.35517350455731</v>
      </c>
      <c r="U56" s="5">
        <f t="shared" si="93"/>
        <v>255.10082624026143</v>
      </c>
      <c r="V56" s="5">
        <f t="shared" si="93"/>
        <v>280.49871920563209</v>
      </c>
      <c r="W56" s="5">
        <f t="shared" si="93"/>
        <v>257.95110650392058</v>
      </c>
      <c r="X56" s="5">
        <f t="shared" si="93"/>
        <v>235.46922495445912</v>
      </c>
      <c r="Y56" s="14">
        <f t="shared" si="93"/>
        <v>208.55969721347424</v>
      </c>
      <c r="Z56" s="12">
        <f t="shared" si="90"/>
        <v>305.94779567300526</v>
      </c>
      <c r="AA56" s="5">
        <f t="shared" si="98"/>
        <v>314.36290883184699</v>
      </c>
      <c r="AB56" s="5">
        <f t="shared" si="65"/>
        <v>320.75317748510787</v>
      </c>
      <c r="AC56" s="5">
        <f t="shared" si="86"/>
        <v>326.96176827524272</v>
      </c>
      <c r="AD56" s="24">
        <f t="shared" si="94"/>
        <v>47.042213572917682</v>
      </c>
      <c r="AE56" s="5">
        <f t="shared" si="95"/>
        <v>54.491139460183554</v>
      </c>
      <c r="AF56" s="5">
        <f t="shared" si="95"/>
        <v>161.4293727717675</v>
      </c>
      <c r="AG56" s="5">
        <f t="shared" si="95"/>
        <v>197.76531172251416</v>
      </c>
      <c r="AH56" s="5">
        <f t="shared" si="95"/>
        <v>197.22372676836753</v>
      </c>
      <c r="AI56" s="5">
        <f t="shared" si="95"/>
        <v>203.97164097998919</v>
      </c>
      <c r="AJ56" s="5">
        <f t="shared" si="95"/>
        <v>209.60254237669778</v>
      </c>
      <c r="AK56" s="5">
        <f t="shared" si="95"/>
        <v>226.25760747820189</v>
      </c>
      <c r="AL56" s="5">
        <f t="shared" si="95"/>
        <v>261.58328037194968</v>
      </c>
      <c r="AM56" s="5">
        <f t="shared" si="95"/>
        <v>261.6322702096208</v>
      </c>
      <c r="AN56" s="5">
        <f t="shared" si="95"/>
        <v>253.8306253222928</v>
      </c>
      <c r="AO56" s="5">
        <f t="shared" si="95"/>
        <v>277.63750552917747</v>
      </c>
      <c r="AP56" s="5">
        <f t="shared" si="95"/>
        <v>306.96393756270453</v>
      </c>
      <c r="AQ56" s="5">
        <f t="shared" si="95"/>
        <v>291.68156461901572</v>
      </c>
      <c r="AR56" s="5">
        <f t="shared" si="95"/>
        <v>280.23689937739061</v>
      </c>
      <c r="AS56" s="5">
        <f t="shared" si="95"/>
        <v>281.2094504346822</v>
      </c>
      <c r="AT56" s="4">
        <f t="shared" si="23"/>
        <v>47.042213572917682</v>
      </c>
      <c r="AU56" s="14">
        <f t="shared" si="84"/>
        <v>0.56077293129732808</v>
      </c>
      <c r="AX56" s="58"/>
      <c r="AY56" s="34" t="s">
        <v>2</v>
      </c>
      <c r="AZ56" s="34">
        <v>6.8719999999999999</v>
      </c>
      <c r="BA56" s="34">
        <v>176.345</v>
      </c>
    </row>
    <row r="57" spans="1:53" ht="15" customHeight="1" x14ac:dyDescent="0.25">
      <c r="A57" s="30" t="s">
        <v>31</v>
      </c>
      <c r="B57" s="30">
        <f>SUM(AZ279:AZ412)</f>
        <v>616.34999999999991</v>
      </c>
      <c r="C57" s="11">
        <v>0</v>
      </c>
      <c r="D57" s="8">
        <f>D56+C57</f>
        <v>1891.8500000000001</v>
      </c>
      <c r="E57" s="9">
        <f t="shared" ref="E57:E71" si="99">$U$200</f>
        <v>243.58813533834584</v>
      </c>
      <c r="F57" s="11">
        <f t="shared" si="89"/>
        <v>190.46411663400255</v>
      </c>
      <c r="G57" s="8">
        <f t="shared" si="97"/>
        <v>178.74195841273533</v>
      </c>
      <c r="H57" s="8">
        <f t="shared" si="47"/>
        <v>163.3487172784063</v>
      </c>
      <c r="I57" s="8">
        <f t="shared" si="85"/>
        <v>132.37148506562883</v>
      </c>
      <c r="J57" s="8">
        <f t="shared" ref="J57:J88" si="100">SQRT(J56^2+2*$P$195*9.81* $C57)</f>
        <v>47.042213572917682</v>
      </c>
      <c r="K57" s="22">
        <f t="shared" ref="K57:K71" si="101">$U$201</f>
        <v>53.011028462188385</v>
      </c>
      <c r="L57" s="8">
        <f t="shared" ref="L57:L78" si="102">SQRT(L56^2+2*$P$195*9.81* $C57)</f>
        <v>323.17473207150073</v>
      </c>
      <c r="M57" s="8">
        <f t="shared" ref="M57:M78" si="103">SQRT(M56^2+2*$P$195*9.81* $C57)</f>
        <v>316.19125598394288</v>
      </c>
      <c r="N57" s="8">
        <f t="shared" ref="N57:N78" si="104">SQRT(N56^2+2*$P$195*9.81* $C57)</f>
        <v>305.19659269461664</v>
      </c>
      <c r="O57" s="8">
        <f t="shared" ref="O57:O78" si="105">SQRT(O56^2+2*$P$195*9.81* $C57)</f>
        <v>299.06825332701163</v>
      </c>
      <c r="P57" s="8">
        <f t="shared" ref="P57:P78" si="106">SQRT(P56^2+2*$P$195*9.81* $C57)</f>
        <v>291.0385349241152</v>
      </c>
      <c r="Q57" s="8">
        <f t="shared" ref="Q57:Q78" si="107">SQRT(Q56^2+2*$P$195*9.81* $C57)</f>
        <v>289.54584197629237</v>
      </c>
      <c r="R57" s="8">
        <f t="shared" ref="R57:R78" si="108">SQRT(R56^2+2*$P$195*9.81* $C57)</f>
        <v>283.17028927864243</v>
      </c>
      <c r="S57" s="8">
        <f t="shared" ref="S57:S78" si="109">SQRT(S56^2+2*$P$195*9.81* $C57)</f>
        <v>278.17907708352197</v>
      </c>
      <c r="T57" s="8">
        <f t="shared" ref="T57:T78" si="110">SQRT(T56^2+2*$P$195*9.81* $C57)</f>
        <v>251.35517350455731</v>
      </c>
      <c r="U57" s="8">
        <f t="shared" ref="U57:U78" si="111">SQRT(U56^2+2*$P$195*9.81* $C57)</f>
        <v>255.10082624026143</v>
      </c>
      <c r="V57" s="8">
        <f t="shared" ref="V57:V78" si="112">SQRT(V56^2+2*$P$195*9.81* $C57)</f>
        <v>280.49871920563209</v>
      </c>
      <c r="W57" s="8">
        <f t="shared" ref="W57:W78" si="113">SQRT(W56^2+2*$P$195*9.81* $C57)</f>
        <v>257.95110650392058</v>
      </c>
      <c r="X57" s="8">
        <f t="shared" ref="X57:X78" si="114">SQRT(X56^2+2*$P$195*9.81* $C57)</f>
        <v>235.46922495445912</v>
      </c>
      <c r="Y57" s="9">
        <f t="shared" ref="Y57:Y78" si="115">SQRT(Y56^2+2*$P$195*9.81* $C57)</f>
        <v>208.55969721347424</v>
      </c>
      <c r="Z57" s="11">
        <f t="shared" si="90"/>
        <v>304.99896558049335</v>
      </c>
      <c r="AA57" s="8">
        <f t="shared" si="98"/>
        <v>313.43955362592664</v>
      </c>
      <c r="AB57" s="8">
        <f t="shared" si="65"/>
        <v>319.84827058277665</v>
      </c>
      <c r="AC57" s="8">
        <f t="shared" si="86"/>
        <v>326.07409164432784</v>
      </c>
      <c r="AD57" s="8">
        <f t="shared" ref="AD57:AD88" si="116">SQRT(AD58^2+2*$P$195*9.81* $C57)</f>
        <v>354.18800192248182</v>
      </c>
      <c r="AE57" s="22">
        <v>48.88353104747214</v>
      </c>
      <c r="AF57" s="8">
        <f t="shared" ref="AF57:AF78" si="117">SQRT(AF58^2+2*$P$195*9.81* $C57)</f>
        <v>159.62380061095612</v>
      </c>
      <c r="AG57" s="8">
        <f t="shared" ref="AG57:AG78" si="118">SQRT(AG58^2+2*$P$195*9.81* $C57)</f>
        <v>196.29425322383534</v>
      </c>
      <c r="AH57" s="8">
        <f t="shared" ref="AH57:AH78" si="119">SQRT(AH58^2+2*$P$195*9.81* $C57)</f>
        <v>195.74859827953733</v>
      </c>
      <c r="AI57" s="8">
        <f t="shared" ref="AI57:AI78" si="120">SQRT(AI58^2+2*$P$195*9.81* $C57)</f>
        <v>202.54566312826745</v>
      </c>
      <c r="AJ57" s="8">
        <f t="shared" ref="AJ57:AJ78" si="121">SQRT(AJ58^2+2*$P$195*9.81* $C57)</f>
        <v>208.21513177186569</v>
      </c>
      <c r="AK57" s="8">
        <f t="shared" ref="AK57:AK78" si="122">SQRT(AK58^2+2*$P$195*9.81* $C57)</f>
        <v>224.97293230466653</v>
      </c>
      <c r="AL57" s="8">
        <f t="shared" ref="AL57:AL78" si="123">SQRT(AL58^2+2*$P$195*9.81* $C57)</f>
        <v>260.47289282792946</v>
      </c>
      <c r="AM57" s="8">
        <f t="shared" ref="AM57:AM78" si="124">SQRT(AM58^2+2*$P$195*9.81* $C57)</f>
        <v>260.52209146834366</v>
      </c>
      <c r="AN57" s="8">
        <f t="shared" ref="AN57:AN78" si="125">SQRT(AN58^2+2*$P$195*9.81* $C57)</f>
        <v>252.68617231559423</v>
      </c>
      <c r="AO57" s="8">
        <f t="shared" ref="AO57:AO78" si="126">SQRT(AO58^2+2*$P$195*9.81* $C57)</f>
        <v>276.59157580169369</v>
      </c>
      <c r="AP57" s="8">
        <f t="shared" ref="AP57:AP78" si="127">SQRT(AP58^2+2*$P$195*9.81* $C57)</f>
        <v>306.01825810235567</v>
      </c>
      <c r="AQ57" s="8">
        <f t="shared" ref="AQ57:AQ78" si="128">SQRT(AQ58^2+2*$P$195*9.81* $C57)</f>
        <v>290.68617178427502</v>
      </c>
      <c r="AR57" s="8">
        <f t="shared" ref="AR57:AR78" si="129">SQRT(AR58^2+2*$P$195*9.81* $C57)</f>
        <v>279.20070755758076</v>
      </c>
      <c r="AS57" s="8">
        <f t="shared" ref="AS57:AS78" si="130">SQRT(AS58^2+2*$P$195*9.81* $C57)</f>
        <v>280.17685547128264</v>
      </c>
      <c r="AT57" s="30">
        <f t="shared" si="23"/>
        <v>47.042213572917682</v>
      </c>
      <c r="AU57" s="9">
        <f t="shared" si="84"/>
        <v>0</v>
      </c>
      <c r="AX57" s="58"/>
      <c r="AY57" s="34" t="s">
        <v>2</v>
      </c>
      <c r="AZ57" s="34">
        <v>6.8780000000000001</v>
      </c>
      <c r="BA57" s="34">
        <v>178.59299999999999</v>
      </c>
    </row>
    <row r="58" spans="1:53" x14ac:dyDescent="0.25">
      <c r="A58" s="31"/>
      <c r="B58" s="31"/>
      <c r="C58" s="10">
        <f>C57+50</f>
        <v>50</v>
      </c>
      <c r="D58" s="1">
        <f t="shared" ref="D58:D71" si="131">D57+C58</f>
        <v>1941.8500000000001</v>
      </c>
      <c r="E58" s="6">
        <f t="shared" si="99"/>
        <v>243.58813533834584</v>
      </c>
      <c r="F58" s="10">
        <f t="shared" si="89"/>
        <v>193.32692447036686</v>
      </c>
      <c r="G58" s="1">
        <f t="shared" si="97"/>
        <v>181.78945980782277</v>
      </c>
      <c r="H58" s="1">
        <f t="shared" si="47"/>
        <v>166.67790326405211</v>
      </c>
      <c r="I58" s="1">
        <f t="shared" si="85"/>
        <v>136.45852871286573</v>
      </c>
      <c r="J58" s="1">
        <f t="shared" si="100"/>
        <v>57.547283670387095</v>
      </c>
      <c r="K58" s="23">
        <f t="shared" si="101"/>
        <v>53.011028462188385</v>
      </c>
      <c r="L58" s="1">
        <f t="shared" si="102"/>
        <v>324.87017014414585</v>
      </c>
      <c r="M58" s="1">
        <f t="shared" si="103"/>
        <v>317.92393801144209</v>
      </c>
      <c r="N58" s="1">
        <f t="shared" si="104"/>
        <v>306.99133569598303</v>
      </c>
      <c r="O58" s="1">
        <f t="shared" si="105"/>
        <v>300.89955159167255</v>
      </c>
      <c r="P58" s="1">
        <f t="shared" si="106"/>
        <v>292.92003825408636</v>
      </c>
      <c r="Q58" s="1">
        <f t="shared" si="107"/>
        <v>291.43698222044515</v>
      </c>
      <c r="R58" s="1">
        <f t="shared" si="108"/>
        <v>285.10372275743794</v>
      </c>
      <c r="S58" s="1">
        <f t="shared" si="109"/>
        <v>280.14695951775036</v>
      </c>
      <c r="T58" s="1">
        <f t="shared" si="110"/>
        <v>253.53134569024422</v>
      </c>
      <c r="U58" s="1">
        <f t="shared" si="111"/>
        <v>257.24531394850334</v>
      </c>
      <c r="V58" s="1">
        <f t="shared" si="112"/>
        <v>282.45044074315064</v>
      </c>
      <c r="W58" s="1">
        <f t="shared" si="113"/>
        <v>260.07209259472069</v>
      </c>
      <c r="X58" s="1">
        <f t="shared" si="114"/>
        <v>237.79082383610532</v>
      </c>
      <c r="Y58" s="6">
        <f t="shared" si="115"/>
        <v>211.1773361461311</v>
      </c>
      <c r="Z58" s="10">
        <f t="shared" si="90"/>
        <v>304.99896558049335</v>
      </c>
      <c r="AA58" s="1">
        <f t="shared" si="98"/>
        <v>313.43955362592664</v>
      </c>
      <c r="AB58" s="1">
        <f t="shared" si="65"/>
        <v>319.84827058277665</v>
      </c>
      <c r="AC58" s="1">
        <f t="shared" si="86"/>
        <v>326.07409164432784</v>
      </c>
      <c r="AD58" s="1">
        <f t="shared" si="116"/>
        <v>354.18800192248182</v>
      </c>
      <c r="AE58" s="23">
        <v>48.88353104747214</v>
      </c>
      <c r="AF58" s="1">
        <f t="shared" si="117"/>
        <v>159.62380061095612</v>
      </c>
      <c r="AG58" s="1">
        <f t="shared" si="118"/>
        <v>196.29425322383534</v>
      </c>
      <c r="AH58" s="1">
        <f t="shared" si="119"/>
        <v>195.74859827953733</v>
      </c>
      <c r="AI58" s="1">
        <f t="shared" si="120"/>
        <v>202.54566312826745</v>
      </c>
      <c r="AJ58" s="1">
        <f t="shared" si="121"/>
        <v>208.21513177186569</v>
      </c>
      <c r="AK58" s="1">
        <f t="shared" si="122"/>
        <v>224.97293230466653</v>
      </c>
      <c r="AL58" s="1">
        <f t="shared" si="123"/>
        <v>260.47289282792946</v>
      </c>
      <c r="AM58" s="1">
        <f t="shared" si="124"/>
        <v>260.52209146834366</v>
      </c>
      <c r="AN58" s="1">
        <f t="shared" si="125"/>
        <v>252.68617231559423</v>
      </c>
      <c r="AO58" s="1">
        <f t="shared" si="126"/>
        <v>276.59157580169369</v>
      </c>
      <c r="AP58" s="1">
        <f t="shared" si="127"/>
        <v>306.01825810235567</v>
      </c>
      <c r="AQ58" s="1">
        <f t="shared" si="128"/>
        <v>290.68617178427502</v>
      </c>
      <c r="AR58" s="1">
        <f t="shared" si="129"/>
        <v>279.20070755758076</v>
      </c>
      <c r="AS58" s="1">
        <f t="shared" si="130"/>
        <v>280.17685547128264</v>
      </c>
      <c r="AT58" s="31">
        <f t="shared" si="23"/>
        <v>48.88353104747214</v>
      </c>
      <c r="AU58" s="6">
        <f t="shared" si="84"/>
        <v>1.0228393679548973</v>
      </c>
      <c r="AX58" s="58"/>
      <c r="AY58" s="34" t="s">
        <v>2</v>
      </c>
      <c r="AZ58" s="34">
        <v>6.8860000000000001</v>
      </c>
      <c r="BA58" s="34">
        <v>179.691</v>
      </c>
    </row>
    <row r="59" spans="1:53" x14ac:dyDescent="0.25">
      <c r="A59" s="31"/>
      <c r="B59" s="31"/>
      <c r="C59" s="10">
        <f t="shared" ref="C59:C70" si="132">$C58</f>
        <v>50</v>
      </c>
      <c r="D59" s="1">
        <f t="shared" si="131"/>
        <v>1991.8500000000001</v>
      </c>
      <c r="E59" s="6">
        <f t="shared" si="99"/>
        <v>243.58813533834584</v>
      </c>
      <c r="F59" s="10">
        <f t="shared" si="89"/>
        <v>196.14795366042168</v>
      </c>
      <c r="G59" s="1">
        <f t="shared" si="97"/>
        <v>184.78670865952455</v>
      </c>
      <c r="H59" s="1">
        <f t="shared" si="47"/>
        <v>169.94188252605863</v>
      </c>
      <c r="I59" s="1">
        <f t="shared" si="85"/>
        <v>140.42667146407766</v>
      </c>
      <c r="J59" s="1">
        <f t="shared" si="100"/>
        <v>66.410916706818625</v>
      </c>
      <c r="K59" s="23">
        <f t="shared" si="101"/>
        <v>53.011028462188385</v>
      </c>
      <c r="L59" s="1">
        <f t="shared" si="102"/>
        <v>326.55680585387631</v>
      </c>
      <c r="M59" s="1">
        <f t="shared" si="103"/>
        <v>319.64722798845492</v>
      </c>
      <c r="N59" s="1">
        <f t="shared" si="104"/>
        <v>308.77564701965042</v>
      </c>
      <c r="O59" s="1">
        <f t="shared" si="105"/>
        <v>302.71977165039885</v>
      </c>
      <c r="P59" s="1">
        <f t="shared" si="106"/>
        <v>294.78953307533737</v>
      </c>
      <c r="Q59" s="1">
        <f t="shared" si="107"/>
        <v>293.3159296829275</v>
      </c>
      <c r="R59" s="1">
        <f t="shared" si="108"/>
        <v>287.02413266161091</v>
      </c>
      <c r="S59" s="1">
        <f t="shared" si="109"/>
        <v>282.10111472137089</v>
      </c>
      <c r="T59" s="1">
        <f t="shared" si="110"/>
        <v>255.68899711858177</v>
      </c>
      <c r="U59" s="1">
        <f t="shared" si="111"/>
        <v>259.37207164315907</v>
      </c>
      <c r="V59" s="1">
        <f t="shared" si="112"/>
        <v>284.38876819593287</v>
      </c>
      <c r="W59" s="1">
        <f t="shared" si="113"/>
        <v>262.17592060789445</v>
      </c>
      <c r="X59" s="1">
        <f t="shared" si="114"/>
        <v>240.08997459422096</v>
      </c>
      <c r="Y59" s="6">
        <f t="shared" si="115"/>
        <v>213.76292312226656</v>
      </c>
      <c r="Z59" s="10">
        <f t="shared" si="90"/>
        <v>303.19242900371205</v>
      </c>
      <c r="AA59" s="1">
        <f t="shared" si="98"/>
        <v>311.68194329672059</v>
      </c>
      <c r="AB59" s="1">
        <f t="shared" si="65"/>
        <v>318.12606965602976</v>
      </c>
      <c r="AC59" s="1">
        <f t="shared" si="86"/>
        <v>324.3849460774552</v>
      </c>
      <c r="AD59" s="1">
        <f t="shared" si="116"/>
        <v>352.63355017048502</v>
      </c>
      <c r="AE59" s="23">
        <v>48.88353104747214</v>
      </c>
      <c r="AF59" s="1">
        <f t="shared" si="117"/>
        <v>156.14428494660405</v>
      </c>
      <c r="AG59" s="1">
        <f t="shared" si="118"/>
        <v>193.47535721301355</v>
      </c>
      <c r="AH59" s="1">
        <f t="shared" si="119"/>
        <v>192.92172953921931</v>
      </c>
      <c r="AI59" s="1">
        <f t="shared" si="120"/>
        <v>199.81497854782958</v>
      </c>
      <c r="AJ59" s="1">
        <f t="shared" si="121"/>
        <v>205.55977500176292</v>
      </c>
      <c r="AK59" s="1">
        <f t="shared" si="122"/>
        <v>222.5176403563548</v>
      </c>
      <c r="AL59" s="1">
        <f t="shared" si="123"/>
        <v>258.35519715722774</v>
      </c>
      <c r="AM59" s="1">
        <f t="shared" si="124"/>
        <v>258.40479899382677</v>
      </c>
      <c r="AN59" s="1">
        <f t="shared" si="125"/>
        <v>250.50265802882447</v>
      </c>
      <c r="AO59" s="1">
        <f t="shared" si="126"/>
        <v>274.59821522446947</v>
      </c>
      <c r="AP59" s="1">
        <f t="shared" si="127"/>
        <v>304.21777445113224</v>
      </c>
      <c r="AQ59" s="1">
        <f t="shared" si="128"/>
        <v>288.79011490457401</v>
      </c>
      <c r="AR59" s="1">
        <f t="shared" si="129"/>
        <v>277.22610825940211</v>
      </c>
      <c r="AS59" s="1">
        <f t="shared" si="130"/>
        <v>278.20918450291322</v>
      </c>
      <c r="AT59" s="31">
        <f t="shared" si="23"/>
        <v>48.88353104747214</v>
      </c>
      <c r="AU59" s="6">
        <f t="shared" si="84"/>
        <v>1.0228393679548973</v>
      </c>
      <c r="AX59" s="58"/>
      <c r="AY59" s="34" t="s">
        <v>2</v>
      </c>
      <c r="AZ59" s="34">
        <v>6.8890000000000002</v>
      </c>
      <c r="BA59" s="34">
        <v>185.34800000000001</v>
      </c>
    </row>
    <row r="60" spans="1:53" x14ac:dyDescent="0.25">
      <c r="A60" s="31"/>
      <c r="B60" s="31"/>
      <c r="C60" s="10">
        <f t="shared" si="132"/>
        <v>50</v>
      </c>
      <c r="D60" s="1">
        <f t="shared" si="131"/>
        <v>2041.8500000000001</v>
      </c>
      <c r="E60" s="6">
        <f t="shared" si="99"/>
        <v>243.58813533834584</v>
      </c>
      <c r="F60" s="10">
        <f t="shared" si="89"/>
        <v>198.92898161195853</v>
      </c>
      <c r="G60" s="1">
        <f t="shared" si="97"/>
        <v>187.73611186242249</v>
      </c>
      <c r="H60" s="1">
        <f t="shared" si="47"/>
        <v>173.14434277937212</v>
      </c>
      <c r="I60" s="1">
        <f t="shared" si="85"/>
        <v>144.28572368214398</v>
      </c>
      <c r="J60" s="1">
        <f t="shared" si="100"/>
        <v>74.223512836836292</v>
      </c>
      <c r="K60" s="23">
        <f t="shared" si="101"/>
        <v>53.011028462188385</v>
      </c>
      <c r="L60" s="1">
        <f t="shared" si="102"/>
        <v>328.23477489365177</v>
      </c>
      <c r="M60" s="1">
        <f t="shared" si="103"/>
        <v>321.36127700876358</v>
      </c>
      <c r="N60" s="1">
        <f t="shared" si="104"/>
        <v>310.54970647611913</v>
      </c>
      <c r="O60" s="1">
        <f t="shared" si="105"/>
        <v>304.52911215197412</v>
      </c>
      <c r="P60" s="1">
        <f t="shared" si="106"/>
        <v>296.64724642372028</v>
      </c>
      <c r="Q60" s="1">
        <f t="shared" si="107"/>
        <v>295.18291719840443</v>
      </c>
      <c r="R60" s="1">
        <f t="shared" si="108"/>
        <v>288.93177867820287</v>
      </c>
      <c r="S60" s="1">
        <f t="shared" si="109"/>
        <v>284.0418260169443</v>
      </c>
      <c r="T60" s="1">
        <f t="shared" si="110"/>
        <v>257.82859276563204</v>
      </c>
      <c r="U60" s="1">
        <f t="shared" si="111"/>
        <v>261.4815319453059</v>
      </c>
      <c r="V60" s="1">
        <f t="shared" si="112"/>
        <v>286.31397359542206</v>
      </c>
      <c r="W60" s="1">
        <f t="shared" si="113"/>
        <v>264.2630003360232</v>
      </c>
      <c r="X60" s="1">
        <f t="shared" si="114"/>
        <v>242.36731607346249</v>
      </c>
      <c r="Y60" s="6">
        <f t="shared" si="115"/>
        <v>216.31760747053403</v>
      </c>
      <c r="Z60" s="10">
        <f t="shared" si="90"/>
        <v>301.37506367510065</v>
      </c>
      <c r="AA60" s="1">
        <f t="shared" si="98"/>
        <v>309.91436523210751</v>
      </c>
      <c r="AB60" s="1">
        <f t="shared" si="65"/>
        <v>316.39449457092815</v>
      </c>
      <c r="AC60" s="1">
        <f t="shared" si="86"/>
        <v>322.68695858629536</v>
      </c>
      <c r="AD60" s="1">
        <f t="shared" si="116"/>
        <v>351.07221579874414</v>
      </c>
      <c r="AE60" s="23">
        <v>48.88353104747214</v>
      </c>
      <c r="AF60" s="1">
        <f t="shared" si="117"/>
        <v>152.58544400265143</v>
      </c>
      <c r="AG60" s="1">
        <f t="shared" si="118"/>
        <v>190.61477867338405</v>
      </c>
      <c r="AH60" s="1">
        <f t="shared" si="119"/>
        <v>190.05281825956615</v>
      </c>
      <c r="AI60" s="1">
        <f t="shared" si="120"/>
        <v>197.0464555684004</v>
      </c>
      <c r="AJ60" s="1">
        <f t="shared" si="121"/>
        <v>202.86966529960904</v>
      </c>
      <c r="AK60" s="1">
        <f t="shared" si="122"/>
        <v>220.0349523820251</v>
      </c>
      <c r="AL60" s="1">
        <f t="shared" si="123"/>
        <v>256.21999902066585</v>
      </c>
      <c r="AM60" s="1">
        <f t="shared" si="124"/>
        <v>256.27001413165766</v>
      </c>
      <c r="AN60" s="1">
        <f t="shared" si="125"/>
        <v>248.29994297121007</v>
      </c>
      <c r="AO60" s="1">
        <f t="shared" si="126"/>
        <v>272.59027826476876</v>
      </c>
      <c r="AP60" s="1">
        <f t="shared" si="127"/>
        <v>302.40657117860383</v>
      </c>
      <c r="AQ60" s="1">
        <f t="shared" si="128"/>
        <v>286.88152688278319</v>
      </c>
      <c r="AR60" s="1">
        <f t="shared" si="129"/>
        <v>275.23734321609368</v>
      </c>
      <c r="AS60" s="1">
        <f t="shared" si="130"/>
        <v>276.22749743965755</v>
      </c>
      <c r="AT60" s="31">
        <f t="shared" si="23"/>
        <v>48.88353104747214</v>
      </c>
      <c r="AU60" s="6">
        <f t="shared" si="84"/>
        <v>1.0228393679548973</v>
      </c>
      <c r="AX60" s="58"/>
      <c r="AY60" s="34" t="s">
        <v>2</v>
      </c>
      <c r="AZ60" s="34">
        <v>6.8920000000000003</v>
      </c>
      <c r="BA60" s="34">
        <v>182.011</v>
      </c>
    </row>
    <row r="61" spans="1:53" x14ac:dyDescent="0.25">
      <c r="A61" s="31"/>
      <c r="B61" s="31"/>
      <c r="C61" s="10">
        <f t="shared" si="132"/>
        <v>50</v>
      </c>
      <c r="D61" s="1">
        <f t="shared" si="131"/>
        <v>2091.8500000000004</v>
      </c>
      <c r="E61" s="6">
        <f t="shared" si="99"/>
        <v>243.58813533834584</v>
      </c>
      <c r="F61" s="10">
        <f t="shared" si="89"/>
        <v>201.67166316855457</v>
      </c>
      <c r="G61" s="1">
        <f t="shared" si="97"/>
        <v>190.63989009968509</v>
      </c>
      <c r="H61" s="1">
        <f t="shared" si="47"/>
        <v>176.28863671972937</v>
      </c>
      <c r="I61" s="1">
        <f t="shared" si="85"/>
        <v>148.04421656545725</v>
      </c>
      <c r="J61" s="1">
        <f t="shared" si="100"/>
        <v>81.288682224772245</v>
      </c>
      <c r="K61" s="23">
        <f t="shared" si="101"/>
        <v>53.011028462188385</v>
      </c>
      <c r="L61" s="1">
        <f t="shared" si="102"/>
        <v>329.90420950555671</v>
      </c>
      <c r="M61" s="1">
        <f t="shared" si="103"/>
        <v>323.06623215790177</v>
      </c>
      <c r="N61" s="1">
        <f t="shared" si="104"/>
        <v>312.31368876884625</v>
      </c>
      <c r="O61" s="1">
        <f t="shared" si="105"/>
        <v>306.32776587842903</v>
      </c>
      <c r="P61" s="1">
        <f t="shared" si="106"/>
        <v>298.49339827000432</v>
      </c>
      <c r="Q61" s="1">
        <f t="shared" si="107"/>
        <v>297.03817028415739</v>
      </c>
      <c r="R61" s="1">
        <f t="shared" si="108"/>
        <v>290.82691197712433</v>
      </c>
      <c r="S61" s="1">
        <f t="shared" si="109"/>
        <v>285.96936711305295</v>
      </c>
      <c r="T61" s="1">
        <f t="shared" si="110"/>
        <v>259.95057847118966</v>
      </c>
      <c r="U61" s="1">
        <f t="shared" si="111"/>
        <v>263.57411016346811</v>
      </c>
      <c r="V61" s="1">
        <f t="shared" si="112"/>
        <v>288.22631988768831</v>
      </c>
      <c r="W61" s="1">
        <f t="shared" si="113"/>
        <v>266.33372551480784</v>
      </c>
      <c r="X61" s="1">
        <f t="shared" si="114"/>
        <v>244.62345738022279</v>
      </c>
      <c r="Y61" s="6">
        <f t="shared" si="115"/>
        <v>218.84247143042421</v>
      </c>
      <c r="Z61" s="10">
        <f t="shared" si="90"/>
        <v>299.54667249891287</v>
      </c>
      <c r="AA61" s="1">
        <f t="shared" si="98"/>
        <v>308.13664789703307</v>
      </c>
      <c r="AB61" s="1">
        <f t="shared" si="65"/>
        <v>314.65339056618012</v>
      </c>
      <c r="AC61" s="1">
        <f t="shared" si="86"/>
        <v>320.97998884926375</v>
      </c>
      <c r="AD61" s="1">
        <f t="shared" si="116"/>
        <v>349.50390656735152</v>
      </c>
      <c r="AE61" s="23">
        <v>48.88353104747214</v>
      </c>
      <c r="AF61" s="1">
        <f t="shared" si="117"/>
        <v>148.94159164412832</v>
      </c>
      <c r="AG61" s="1">
        <f t="shared" si="118"/>
        <v>187.71061197679578</v>
      </c>
      <c r="AH61" s="1">
        <f t="shared" si="119"/>
        <v>187.13993087634631</v>
      </c>
      <c r="AI61" s="1">
        <f t="shared" si="120"/>
        <v>194.2384762400838</v>
      </c>
      <c r="AJ61" s="1">
        <f t="shared" si="121"/>
        <v>200.14340133707981</v>
      </c>
      <c r="AK61" s="1">
        <f t="shared" si="122"/>
        <v>217.52393033815855</v>
      </c>
      <c r="AL61" s="1">
        <f t="shared" si="123"/>
        <v>254.06685714226879</v>
      </c>
      <c r="AM61" s="1">
        <f t="shared" si="124"/>
        <v>254.11729603283601</v>
      </c>
      <c r="AN61" s="1">
        <f t="shared" si="125"/>
        <v>246.07751152737663</v>
      </c>
      <c r="AO61" s="1">
        <f t="shared" si="126"/>
        <v>270.56744039973483</v>
      </c>
      <c r="AP61" s="1">
        <f t="shared" si="127"/>
        <v>300.58445450821301</v>
      </c>
      <c r="AQ61" s="1">
        <f t="shared" si="128"/>
        <v>284.96015592815263</v>
      </c>
      <c r="AR61" s="1">
        <f t="shared" si="129"/>
        <v>273.2341031069397</v>
      </c>
      <c r="AS61" s="1">
        <f t="shared" si="130"/>
        <v>274.23149042693115</v>
      </c>
      <c r="AT61" s="31">
        <f t="shared" si="23"/>
        <v>48.88353104747214</v>
      </c>
      <c r="AU61" s="6">
        <f t="shared" si="84"/>
        <v>1.0228393679548973</v>
      </c>
      <c r="AX61" s="58"/>
      <c r="AY61" s="34" t="s">
        <v>2</v>
      </c>
      <c r="AZ61" s="34">
        <v>6.9029999999999996</v>
      </c>
      <c r="BA61" s="34">
        <v>192.74299999999999</v>
      </c>
    </row>
    <row r="62" spans="1:53" x14ac:dyDescent="0.25">
      <c r="A62" s="31"/>
      <c r="B62" s="31"/>
      <c r="C62" s="10">
        <f t="shared" si="132"/>
        <v>50</v>
      </c>
      <c r="D62" s="1">
        <f t="shared" si="131"/>
        <v>2141.8500000000004</v>
      </c>
      <c r="E62" s="6">
        <f t="shared" si="99"/>
        <v>243.58813533834584</v>
      </c>
      <c r="F62" s="10">
        <f t="shared" si="89"/>
        <v>204.37754212528083</v>
      </c>
      <c r="G62" s="1">
        <f t="shared" si="97"/>
        <v>193.50009740881271</v>
      </c>
      <c r="H62" s="1">
        <f t="shared" si="47"/>
        <v>179.37782314572979</v>
      </c>
      <c r="I62" s="1">
        <f t="shared" si="85"/>
        <v>151.70962414586626</v>
      </c>
      <c r="J62" s="1">
        <f t="shared" si="100"/>
        <v>87.787071131459925</v>
      </c>
      <c r="K62" s="23">
        <f t="shared" si="101"/>
        <v>53.011028462188385</v>
      </c>
      <c r="L62" s="1">
        <f t="shared" si="102"/>
        <v>331.56523860242987</v>
      </c>
      <c r="M62" s="1">
        <f t="shared" si="103"/>
        <v>324.76223666045792</v>
      </c>
      <c r="N62" s="1">
        <f t="shared" si="104"/>
        <v>314.06776369504041</v>
      </c>
      <c r="O62" s="1">
        <f t="shared" si="105"/>
        <v>308.11591998478372</v>
      </c>
      <c r="P62" s="1">
        <f t="shared" si="106"/>
        <v>300.32820182389702</v>
      </c>
      <c r="Q62" s="1">
        <f t="shared" si="107"/>
        <v>298.88190745804616</v>
      </c>
      <c r="R62" s="1">
        <f t="shared" si="108"/>
        <v>292.7097755971775</v>
      </c>
      <c r="S62" s="1">
        <f t="shared" si="109"/>
        <v>287.88400255491803</v>
      </c>
      <c r="T62" s="1">
        <f t="shared" si="110"/>
        <v>262.05538202354506</v>
      </c>
      <c r="U62" s="1">
        <f t="shared" si="111"/>
        <v>265.65020524830021</v>
      </c>
      <c r="V62" s="1">
        <f t="shared" si="112"/>
        <v>290.12606135264724</v>
      </c>
      <c r="W62" s="1">
        <f t="shared" si="113"/>
        <v>268.38847469032083</v>
      </c>
      <c r="X62" s="1">
        <f t="shared" si="114"/>
        <v>246.85897978532941</v>
      </c>
      <c r="Y62" s="6">
        <f t="shared" si="115"/>
        <v>221.3385355101457</v>
      </c>
      <c r="Z62" s="10">
        <f t="shared" si="90"/>
        <v>297.70705232689897</v>
      </c>
      <c r="AA62" s="1">
        <f t="shared" si="98"/>
        <v>306.34861477933947</v>
      </c>
      <c r="AB62" s="1">
        <f t="shared" si="65"/>
        <v>312.90259857468919</v>
      </c>
      <c r="AC62" s="1">
        <f t="shared" si="86"/>
        <v>319.26389279352196</v>
      </c>
      <c r="AD62" s="1">
        <f t="shared" si="116"/>
        <v>347.92852815749382</v>
      </c>
      <c r="AE62" s="23">
        <v>48.88353104747214</v>
      </c>
      <c r="AF62" s="1">
        <f t="shared" si="117"/>
        <v>145.20632810413696</v>
      </c>
      <c r="AG62" s="1">
        <f t="shared" si="118"/>
        <v>184.76080171049048</v>
      </c>
      <c r="AH62" s="1">
        <f t="shared" si="119"/>
        <v>184.18098090846317</v>
      </c>
      <c r="AI62" s="1">
        <f t="shared" si="120"/>
        <v>191.38930391239109</v>
      </c>
      <c r="AJ62" s="1">
        <f t="shared" si="121"/>
        <v>197.37948499977247</v>
      </c>
      <c r="AK62" s="1">
        <f t="shared" si="122"/>
        <v>214.98358139578951</v>
      </c>
      <c r="AL62" s="1">
        <f t="shared" si="123"/>
        <v>251.89531138580173</v>
      </c>
      <c r="AM62" s="1">
        <f t="shared" si="124"/>
        <v>251.94618501386364</v>
      </c>
      <c r="AN62" s="1">
        <f t="shared" si="125"/>
        <v>243.83482458317184</v>
      </c>
      <c r="AO62" s="1">
        <f t="shared" si="126"/>
        <v>268.52936488299389</v>
      </c>
      <c r="AP62" s="1">
        <f t="shared" si="127"/>
        <v>298.75122475397484</v>
      </c>
      <c r="AQ62" s="1">
        <f t="shared" si="128"/>
        <v>283.02574170311271</v>
      </c>
      <c r="AR62" s="1">
        <f t="shared" si="129"/>
        <v>271.2160671874986</v>
      </c>
      <c r="AS62" s="1">
        <f t="shared" si="130"/>
        <v>272.22084847009057</v>
      </c>
      <c r="AT62" s="31">
        <f t="shared" si="23"/>
        <v>48.88353104747214</v>
      </c>
      <c r="AU62" s="6">
        <f t="shared" si="84"/>
        <v>1.0228393679548973</v>
      </c>
      <c r="AX62" s="58"/>
      <c r="AY62" s="34" t="s">
        <v>2</v>
      </c>
      <c r="AZ62" s="34">
        <v>6.9109999999999996</v>
      </c>
      <c r="BA62" s="34">
        <v>202.869</v>
      </c>
    </row>
    <row r="63" spans="1:53" x14ac:dyDescent="0.25">
      <c r="A63" s="31"/>
      <c r="B63" s="31"/>
      <c r="C63" s="10">
        <f t="shared" si="132"/>
        <v>50</v>
      </c>
      <c r="D63" s="1">
        <f t="shared" si="131"/>
        <v>2191.8500000000004</v>
      </c>
      <c r="E63" s="6">
        <f t="shared" si="99"/>
        <v>243.58813533834584</v>
      </c>
      <c r="F63" s="10">
        <f t="shared" si="89"/>
        <v>207.04806138955018</v>
      </c>
      <c r="G63" s="1">
        <f t="shared" si="97"/>
        <v>196.31863818094297</v>
      </c>
      <c r="H63" s="1">
        <f t="shared" ref="H63:H94" si="133">SQRT(H62^2+2*$P$195*9.81* $C63)</f>
        <v>182.41470181019048</v>
      </c>
      <c r="I63" s="1">
        <f t="shared" si="85"/>
        <v>155.2885380782497</v>
      </c>
      <c r="J63" s="1">
        <f t="shared" si="100"/>
        <v>93.836505997612704</v>
      </c>
      <c r="K63" s="23">
        <f t="shared" si="101"/>
        <v>53.011028462188385</v>
      </c>
      <c r="L63" s="1">
        <f t="shared" si="102"/>
        <v>333.21798788403703</v>
      </c>
      <c r="M63" s="1">
        <f t="shared" si="103"/>
        <v>326.44943002049075</v>
      </c>
      <c r="N63" s="1">
        <f t="shared" si="104"/>
        <v>315.81209633641924</v>
      </c>
      <c r="O63" s="1">
        <f t="shared" si="105"/>
        <v>309.89375622633901</v>
      </c>
      <c r="P63" s="1">
        <f t="shared" si="106"/>
        <v>302.15186382144896</v>
      </c>
      <c r="Q63" s="1">
        <f t="shared" si="107"/>
        <v>300.7143405389242</v>
      </c>
      <c r="R63" s="1">
        <f t="shared" si="108"/>
        <v>294.58060480987206</v>
      </c>
      <c r="S63" s="1">
        <f t="shared" si="109"/>
        <v>289.78598814821959</v>
      </c>
      <c r="T63" s="1">
        <f t="shared" si="110"/>
        <v>264.1434141664451</v>
      </c>
      <c r="U63" s="1">
        <f t="shared" si="111"/>
        <v>267.7102006806316</v>
      </c>
      <c r="V63" s="1">
        <f t="shared" si="112"/>
        <v>292.01344399873102</v>
      </c>
      <c r="W63" s="1">
        <f t="shared" si="113"/>
        <v>270.42761202694703</v>
      </c>
      <c r="X63" s="1">
        <f t="shared" si="114"/>
        <v>249.07443847302693</v>
      </c>
      <c r="Y63" s="6">
        <f t="shared" si="115"/>
        <v>223.80676330659901</v>
      </c>
      <c r="Z63" s="10">
        <f t="shared" si="90"/>
        <v>295.85599369485647</v>
      </c>
      <c r="AA63" s="1">
        <f t="shared" si="98"/>
        <v>304.55008418521265</v>
      </c>
      <c r="AB63" s="1">
        <f t="shared" ref="AB63:AB94" si="134">SQRT(AB64^2+2*$P$195*9.81* $C63)</f>
        <v>311.14195505394815</v>
      </c>
      <c r="AC63" s="1">
        <f t="shared" si="86"/>
        <v>317.53852245306155</v>
      </c>
      <c r="AD63" s="1">
        <f t="shared" si="116"/>
        <v>346.34598410525848</v>
      </c>
      <c r="AE63" s="23">
        <v>48.88353104747214</v>
      </c>
      <c r="AF63" s="1">
        <f t="shared" si="117"/>
        <v>141.37240792137013</v>
      </c>
      <c r="AG63" s="1">
        <f t="shared" si="118"/>
        <v>181.7631256572773</v>
      </c>
      <c r="AH63" s="1">
        <f t="shared" si="119"/>
        <v>181.17371147162515</v>
      </c>
      <c r="AI63" s="1">
        <f t="shared" si="120"/>
        <v>188.49707067238367</v>
      </c>
      <c r="AJ63" s="1">
        <f t="shared" si="121"/>
        <v>194.57631176167209</v>
      </c>
      <c r="AK63" s="1">
        <f t="shared" si="122"/>
        <v>212.41285335346365</v>
      </c>
      <c r="AL63" s="1">
        <f t="shared" si="123"/>
        <v>249.70488160656774</v>
      </c>
      <c r="AM63" s="1">
        <f t="shared" si="124"/>
        <v>249.75620141057561</v>
      </c>
      <c r="AN63" s="1">
        <f t="shared" si="125"/>
        <v>241.57131799844572</v>
      </c>
      <c r="AO63" s="1">
        <f t="shared" si="126"/>
        <v>266.47570209019818</v>
      </c>
      <c r="AP63" s="1">
        <f t="shared" si="127"/>
        <v>296.90667606505582</v>
      </c>
      <c r="AQ63" s="1">
        <f t="shared" si="128"/>
        <v>281.07801491151361</v>
      </c>
      <c r="AR63" s="1">
        <f t="shared" si="129"/>
        <v>269.18290269007383</v>
      </c>
      <c r="AS63" s="1">
        <f t="shared" si="130"/>
        <v>270.19524485411659</v>
      </c>
      <c r="AT63" s="31">
        <f t="shared" si="23"/>
        <v>48.88353104747214</v>
      </c>
      <c r="AU63" s="6">
        <f t="shared" si="84"/>
        <v>1.0228393679548973</v>
      </c>
      <c r="AX63" s="58"/>
      <c r="AY63" s="34" t="s">
        <v>2</v>
      </c>
      <c r="AZ63" s="34">
        <v>6.9219999999999997</v>
      </c>
      <c r="BA63" s="34">
        <v>223.03800000000001</v>
      </c>
    </row>
    <row r="64" spans="1:53" x14ac:dyDescent="0.25">
      <c r="A64" s="31"/>
      <c r="B64" s="31"/>
      <c r="C64" s="10">
        <f t="shared" si="132"/>
        <v>50</v>
      </c>
      <c r="D64" s="1">
        <f t="shared" si="131"/>
        <v>2241.8500000000004</v>
      </c>
      <c r="E64" s="6">
        <f t="shared" si="99"/>
        <v>243.58813533834584</v>
      </c>
      <c r="F64" s="10">
        <f t="shared" si="89"/>
        <v>209.6845719769839</v>
      </c>
      <c r="G64" s="1">
        <f t="shared" si="97"/>
        <v>199.09728199355209</v>
      </c>
      <c r="H64" s="1">
        <f t="shared" si="133"/>
        <v>185.40184313134731</v>
      </c>
      <c r="I64" s="1">
        <f t="shared" si="85"/>
        <v>158.78680694087907</v>
      </c>
      <c r="J64" s="1">
        <f t="shared" si="100"/>
        <v>99.518891964490876</v>
      </c>
      <c r="K64" s="23">
        <f t="shared" si="101"/>
        <v>53.011028462188385</v>
      </c>
      <c r="L64" s="1">
        <f t="shared" si="102"/>
        <v>334.86257994808295</v>
      </c>
      <c r="M64" s="1">
        <f t="shared" si="103"/>
        <v>328.12794815544635</v>
      </c>
      <c r="N64" s="1">
        <f t="shared" si="104"/>
        <v>317.5468472405351</v>
      </c>
      <c r="O64" s="1">
        <f t="shared" si="105"/>
        <v>311.66145117429846</v>
      </c>
      <c r="P64" s="1">
        <f t="shared" si="106"/>
        <v>303.96458479693888</v>
      </c>
      <c r="Q64" s="1">
        <f t="shared" si="107"/>
        <v>302.53567493067669</v>
      </c>
      <c r="R64" s="1">
        <f t="shared" si="108"/>
        <v>296.43962746257461</v>
      </c>
      <c r="S64" s="1">
        <f t="shared" si="109"/>
        <v>291.67557135804168</v>
      </c>
      <c r="T64" s="1">
        <f t="shared" si="110"/>
        <v>266.21506953496481</v>
      </c>
      <c r="U64" s="1">
        <f t="shared" si="111"/>
        <v>269.75446529847108</v>
      </c>
      <c r="V64" s="1">
        <f t="shared" si="112"/>
        <v>293.88870593474667</v>
      </c>
      <c r="W64" s="1">
        <f t="shared" si="113"/>
        <v>272.45148806089679</v>
      </c>
      <c r="X64" s="1">
        <f t="shared" si="114"/>
        <v>251.27036415115427</v>
      </c>
      <c r="Y64" s="6">
        <f t="shared" si="115"/>
        <v>226.24806585201128</v>
      </c>
      <c r="Z64" s="10">
        <f t="shared" si="90"/>
        <v>293.99328054425149</v>
      </c>
      <c r="AA64" s="1">
        <f t="shared" si="98"/>
        <v>302.7408690236918</v>
      </c>
      <c r="AB64" s="1">
        <f t="shared" si="134"/>
        <v>309.37129180774531</v>
      </c>
      <c r="AC64" s="1">
        <f t="shared" si="86"/>
        <v>315.80372581980959</v>
      </c>
      <c r="AD64" s="1">
        <f t="shared" si="116"/>
        <v>344.75617573270529</v>
      </c>
      <c r="AE64" s="23">
        <v>48.88353104747214</v>
      </c>
      <c r="AF64" s="1">
        <f t="shared" si="117"/>
        <v>137.43157468895666</v>
      </c>
      <c r="AG64" s="1">
        <f t="shared" si="118"/>
        <v>178.71517520541778</v>
      </c>
      <c r="AH64" s="1">
        <f t="shared" si="119"/>
        <v>178.11567513389627</v>
      </c>
      <c r="AI64" s="1">
        <f t="shared" si="120"/>
        <v>185.55976302008366</v>
      </c>
      <c r="AJ64" s="1">
        <f t="shared" si="121"/>
        <v>191.73215979270512</v>
      </c>
      <c r="AK64" s="1">
        <f t="shared" si="122"/>
        <v>209.81062954426321</v>
      </c>
      <c r="AL64" s="1">
        <f t="shared" si="123"/>
        <v>247.49506641173681</v>
      </c>
      <c r="AM64" s="1">
        <f t="shared" si="124"/>
        <v>247.54684434070253</v>
      </c>
      <c r="AN64" s="1">
        <f t="shared" si="125"/>
        <v>239.28640094979528</v>
      </c>
      <c r="AO64" s="1">
        <f t="shared" si="126"/>
        <v>264.40608881881684</v>
      </c>
      <c r="AP64" s="1">
        <f t="shared" si="127"/>
        <v>295.05059615598134</v>
      </c>
      <c r="AQ64" s="1">
        <f t="shared" si="128"/>
        <v>279.11669686100305</v>
      </c>
      <c r="AR64" s="1">
        <f t="shared" si="129"/>
        <v>267.134264183114</v>
      </c>
      <c r="AS64" s="1">
        <f t="shared" si="130"/>
        <v>268.15434052384092</v>
      </c>
      <c r="AT64" s="31">
        <f t="shared" si="23"/>
        <v>48.88353104747214</v>
      </c>
      <c r="AU64" s="6">
        <f t="shared" si="84"/>
        <v>1.0228393679548973</v>
      </c>
      <c r="AX64" s="58"/>
      <c r="AY64" s="34" t="s">
        <v>2</v>
      </c>
      <c r="AZ64" s="34">
        <v>6.9329999999999998</v>
      </c>
      <c r="BA64" s="34">
        <v>269.24299999999999</v>
      </c>
    </row>
    <row r="65" spans="1:53" x14ac:dyDescent="0.25">
      <c r="A65" s="31"/>
      <c r="B65" s="31"/>
      <c r="C65" s="10">
        <f t="shared" si="132"/>
        <v>50</v>
      </c>
      <c r="D65" s="1">
        <f t="shared" si="131"/>
        <v>2291.8500000000004</v>
      </c>
      <c r="E65" s="6">
        <f t="shared" si="99"/>
        <v>243.58813533834584</v>
      </c>
      <c r="F65" s="10">
        <f t="shared" si="89"/>
        <v>212.28834100150425</v>
      </c>
      <c r="G65" s="1">
        <f t="shared" si="97"/>
        <v>201.83767660479052</v>
      </c>
      <c r="H65" s="1">
        <f t="shared" si="133"/>
        <v>188.34161366118937</v>
      </c>
      <c r="I65" s="1">
        <f t="shared" si="85"/>
        <v>162.20964847529879</v>
      </c>
      <c r="J65" s="1">
        <f t="shared" si="100"/>
        <v>104.89389809631449</v>
      </c>
      <c r="K65" s="23">
        <f t="shared" si="101"/>
        <v>53.011028462188385</v>
      </c>
      <c r="L65" s="1">
        <f t="shared" si="102"/>
        <v>336.49913439634025</v>
      </c>
      <c r="M65" s="1">
        <f t="shared" si="103"/>
        <v>329.79792352394105</v>
      </c>
      <c r="N65" s="1">
        <f t="shared" si="104"/>
        <v>319.2721725932339</v>
      </c>
      <c r="O65" s="1">
        <f t="shared" si="105"/>
        <v>313.41917642044433</v>
      </c>
      <c r="P65" s="1">
        <f t="shared" si="106"/>
        <v>305.76655934025138</v>
      </c>
      <c r="Q65" s="1">
        <f t="shared" si="107"/>
        <v>304.34610989095961</v>
      </c>
      <c r="R65" s="1">
        <f t="shared" si="108"/>
        <v>298.28706430240993</v>
      </c>
      <c r="S65" s="1">
        <f t="shared" si="109"/>
        <v>293.5529916847043</v>
      </c>
      <c r="T65" s="1">
        <f t="shared" si="110"/>
        <v>268.27072752632955</v>
      </c>
      <c r="U65" s="1">
        <f t="shared" si="111"/>
        <v>271.78335406802239</v>
      </c>
      <c r="V65" s="1">
        <f t="shared" si="112"/>
        <v>295.75207772051237</v>
      </c>
      <c r="W65" s="1">
        <f t="shared" si="113"/>
        <v>274.46044040370737</v>
      </c>
      <c r="X65" s="1">
        <f t="shared" si="114"/>
        <v>253.44726453574847</v>
      </c>
      <c r="Y65" s="6">
        <f t="shared" si="115"/>
        <v>228.66330554283525</v>
      </c>
      <c r="Z65" s="10">
        <f t="shared" si="90"/>
        <v>292.11868992786299</v>
      </c>
      <c r="AA65" s="1">
        <f t="shared" si="98"/>
        <v>300.92077657951785</v>
      </c>
      <c r="AB65" s="1">
        <f t="shared" si="134"/>
        <v>307.59043579863322</v>
      </c>
      <c r="AC65" s="1">
        <f t="shared" si="86"/>
        <v>314.05934668733147</v>
      </c>
      <c r="AD65" s="1">
        <f t="shared" si="116"/>
        <v>343.15900207606381</v>
      </c>
      <c r="AE65" s="23">
        <v>48.88353104747214</v>
      </c>
      <c r="AF65" s="1">
        <f t="shared" si="117"/>
        <v>133.37435181280645</v>
      </c>
      <c r="AG65" s="1">
        <f t="shared" si="118"/>
        <v>175.61433269725788</v>
      </c>
      <c r="AH65" s="1">
        <f t="shared" si="119"/>
        <v>175.00421060192716</v>
      </c>
      <c r="AI65" s="1">
        <f t="shared" si="120"/>
        <v>182.57520546906036</v>
      </c>
      <c r="AJ65" s="1">
        <f t="shared" si="121"/>
        <v>188.84517758940896</v>
      </c>
      <c r="AK65" s="1">
        <f t="shared" si="122"/>
        <v>207.17572316697738</v>
      </c>
      <c r="AL65" s="1">
        <f t="shared" si="123"/>
        <v>245.26534182013981</v>
      </c>
      <c r="AM65" s="1">
        <f t="shared" si="124"/>
        <v>245.31759036612115</v>
      </c>
      <c r="AN65" s="1">
        <f t="shared" si="125"/>
        <v>236.97945412947973</v>
      </c>
      <c r="AO65" s="1">
        <f t="shared" si="126"/>
        <v>262.32014753820198</v>
      </c>
      <c r="AP65" s="1">
        <f t="shared" si="127"/>
        <v>293.18276602146994</v>
      </c>
      <c r="AQ65" s="1">
        <f t="shared" si="128"/>
        <v>277.14149899752846</v>
      </c>
      <c r="AR65" s="1">
        <f t="shared" si="129"/>
        <v>265.06979288605055</v>
      </c>
      <c r="AS65" s="1">
        <f t="shared" si="130"/>
        <v>266.09778342138821</v>
      </c>
      <c r="AT65" s="31">
        <f t="shared" si="23"/>
        <v>48.88353104747214</v>
      </c>
      <c r="AU65" s="6">
        <f t="shared" si="84"/>
        <v>1.0228393679548973</v>
      </c>
      <c r="AX65" s="58"/>
      <c r="AY65" s="34" t="s">
        <v>2</v>
      </c>
      <c r="AZ65" s="34">
        <v>6.9530000000000003</v>
      </c>
      <c r="BA65" s="34">
        <v>391.09</v>
      </c>
    </row>
    <row r="66" spans="1:53" x14ac:dyDescent="0.25">
      <c r="A66" s="31"/>
      <c r="B66" s="31"/>
      <c r="C66" s="10">
        <f t="shared" si="132"/>
        <v>50</v>
      </c>
      <c r="D66" s="1">
        <f t="shared" si="131"/>
        <v>2341.8500000000004</v>
      </c>
      <c r="E66" s="6">
        <f t="shared" si="99"/>
        <v>243.58813533834584</v>
      </c>
      <c r="F66" s="10">
        <f t="shared" si="89"/>
        <v>214.86055879376968</v>
      </c>
      <c r="G66" s="1">
        <f t="shared" si="97"/>
        <v>204.54135938049302</v>
      </c>
      <c r="H66" s="1">
        <f t="shared" si="133"/>
        <v>191.23619802877465</v>
      </c>
      <c r="I66" s="1">
        <f t="shared" si="85"/>
        <v>165.56174092609683</v>
      </c>
      <c r="J66" s="1">
        <f t="shared" si="100"/>
        <v>110.00659006550475</v>
      </c>
      <c r="K66" s="23">
        <f t="shared" si="101"/>
        <v>53.011028462188385</v>
      </c>
      <c r="L66" s="1">
        <f t="shared" si="102"/>
        <v>338.12776793615495</v>
      </c>
      <c r="M66" s="1">
        <f t="shared" si="103"/>
        <v>331.4594852477498</v>
      </c>
      <c r="N66" s="1">
        <f t="shared" si="104"/>
        <v>320.98822438277034</v>
      </c>
      <c r="O66" s="1">
        <f t="shared" si="105"/>
        <v>315.16709877153994</v>
      </c>
      <c r="P66" s="1">
        <f t="shared" si="106"/>
        <v>307.55797634068193</v>
      </c>
      <c r="Q66" s="1">
        <f t="shared" si="107"/>
        <v>306.14583878563508</v>
      </c>
      <c r="R66" s="1">
        <f t="shared" si="108"/>
        <v>300.1231292822165</v>
      </c>
      <c r="S66" s="1">
        <f t="shared" si="109"/>
        <v>295.41848101809757</v>
      </c>
      <c r="T66" s="1">
        <f t="shared" si="110"/>
        <v>270.31075311112977</v>
      </c>
      <c r="U66" s="1">
        <f t="shared" si="111"/>
        <v>273.79720880327471</v>
      </c>
      <c r="V66" s="1">
        <f t="shared" si="112"/>
        <v>297.60378269773389</v>
      </c>
      <c r="W66" s="1">
        <f t="shared" si="113"/>
        <v>276.45479439973002</v>
      </c>
      <c r="X66" s="1">
        <f t="shared" si="114"/>
        <v>255.6056257218406</v>
      </c>
      <c r="Y66" s="6">
        <f t="shared" si="115"/>
        <v>231.05329969895698</v>
      </c>
      <c r="Z66" s="10">
        <f t="shared" si="90"/>
        <v>290.23199169831531</v>
      </c>
      <c r="AA66" s="1">
        <f t="shared" si="98"/>
        <v>299.08960827354082</v>
      </c>
      <c r="AB66" s="1">
        <f t="shared" si="134"/>
        <v>305.7992089505679</v>
      </c>
      <c r="AC66" s="1">
        <f t="shared" si="86"/>
        <v>312.30522448667659</v>
      </c>
      <c r="AD66" s="1">
        <f t="shared" si="116"/>
        <v>341.55435981090915</v>
      </c>
      <c r="AE66" s="23">
        <v>48.88353104747214</v>
      </c>
      <c r="AF66" s="1">
        <f t="shared" si="117"/>
        <v>129.18977405927399</v>
      </c>
      <c r="AG66" s="1">
        <f t="shared" si="118"/>
        <v>172.45774511080438</v>
      </c>
      <c r="AH66" s="1">
        <f t="shared" si="119"/>
        <v>171.8364156062494</v>
      </c>
      <c r="AI66" s="1">
        <f t="shared" si="120"/>
        <v>179.54104169261581</v>
      </c>
      <c r="AJ66" s="1">
        <f t="shared" si="121"/>
        <v>185.91336987633625</v>
      </c>
      <c r="AK66" s="1">
        <f t="shared" si="122"/>
        <v>204.50687095977983</v>
      </c>
      <c r="AL66" s="1">
        <f t="shared" si="123"/>
        <v>243.01515981137888</v>
      </c>
      <c r="AM66" s="1">
        <f t="shared" si="124"/>
        <v>243.06789204467137</v>
      </c>
      <c r="AN66" s="1">
        <f t="shared" si="125"/>
        <v>234.64982778494891</v>
      </c>
      <c r="AO66" s="1">
        <f t="shared" si="126"/>
        <v>260.2174855855464</v>
      </c>
      <c r="AP66" s="1">
        <f t="shared" si="127"/>
        <v>291.30295963481041</v>
      </c>
      <c r="AQ66" s="1">
        <f t="shared" si="128"/>
        <v>275.15212240976274</v>
      </c>
      <c r="AR66" s="1">
        <f t="shared" si="129"/>
        <v>262.9891159357241</v>
      </c>
      <c r="AS66" s="1">
        <f t="shared" si="130"/>
        <v>264.02520777716666</v>
      </c>
      <c r="AT66" s="31">
        <f t="shared" si="23"/>
        <v>48.88353104747214</v>
      </c>
      <c r="AU66" s="6">
        <f t="shared" si="84"/>
        <v>1.0228393679548973</v>
      </c>
      <c r="AX66" s="58"/>
      <c r="AY66" s="34" t="s">
        <v>2</v>
      </c>
      <c r="AZ66" s="34">
        <v>6.9779999999999998</v>
      </c>
      <c r="BA66" s="34">
        <v>699.048</v>
      </c>
    </row>
    <row r="67" spans="1:53" x14ac:dyDescent="0.25">
      <c r="A67" s="31"/>
      <c r="B67" s="31"/>
      <c r="C67" s="10">
        <f t="shared" si="132"/>
        <v>50</v>
      </c>
      <c r="D67" s="1">
        <f t="shared" si="131"/>
        <v>2391.8500000000004</v>
      </c>
      <c r="E67" s="6">
        <f t="shared" si="99"/>
        <v>243.58813533834584</v>
      </c>
      <c r="F67" s="10">
        <f t="shared" si="89"/>
        <v>217.40234526143217</v>
      </c>
      <c r="G67" s="1">
        <f t="shared" si="97"/>
        <v>207.20976737890518</v>
      </c>
      <c r="H67" s="1">
        <f t="shared" si="133"/>
        <v>194.08761793710775</v>
      </c>
      <c r="I67" s="1">
        <f t="shared" si="85"/>
        <v>168.84729804909526</v>
      </c>
      <c r="J67" s="1">
        <f t="shared" si="100"/>
        <v>114.89199213974841</v>
      </c>
      <c r="K67" s="23">
        <f t="shared" si="101"/>
        <v>53.011028462188385</v>
      </c>
      <c r="L67" s="1">
        <f t="shared" si="102"/>
        <v>339.74859447757285</v>
      </c>
      <c r="M67" s="1">
        <f t="shared" si="103"/>
        <v>333.11275922831788</v>
      </c>
      <c r="N67" s="1">
        <f t="shared" si="104"/>
        <v>322.69515055606848</v>
      </c>
      <c r="O67" s="1">
        <f t="shared" si="105"/>
        <v>316.905380434081</v>
      </c>
      <c r="P67" s="1">
        <f t="shared" si="106"/>
        <v>309.33901921803442</v>
      </c>
      <c r="Q67" s="1">
        <f t="shared" si="107"/>
        <v>307.93504932982222</v>
      </c>
      <c r="R67" s="1">
        <f t="shared" si="108"/>
        <v>301.94802984975746</v>
      </c>
      <c r="S67" s="1">
        <f t="shared" si="109"/>
        <v>297.27226397200275</v>
      </c>
      <c r="T67" s="1">
        <f t="shared" si="110"/>
        <v>272.33549758984077</v>
      </c>
      <c r="U67" s="1">
        <f t="shared" si="111"/>
        <v>275.7963588382994</v>
      </c>
      <c r="V67" s="1">
        <f t="shared" si="112"/>
        <v>299.44403730246495</v>
      </c>
      <c r="W67" s="1">
        <f t="shared" si="113"/>
        <v>278.43486374122944</v>
      </c>
      <c r="X67" s="1">
        <f t="shared" si="114"/>
        <v>257.74591345092875</v>
      </c>
      <c r="Y67" s="6">
        <f t="shared" si="115"/>
        <v>233.41882379486029</v>
      </c>
      <c r="Z67" s="10">
        <f t="shared" si="90"/>
        <v>288.33294817826658</v>
      </c>
      <c r="AA67" s="1">
        <f t="shared" si="98"/>
        <v>297.24715940984214</v>
      </c>
      <c r="AB67" s="1">
        <f t="shared" si="134"/>
        <v>303.99742794108158</v>
      </c>
      <c r="AC67" s="1">
        <f t="shared" si="86"/>
        <v>310.5411941138783</v>
      </c>
      <c r="AD67" s="1">
        <f t="shared" si="116"/>
        <v>339.94214317415839</v>
      </c>
      <c r="AE67" s="23">
        <v>48.88353104747214</v>
      </c>
      <c r="AF67" s="1">
        <f t="shared" si="117"/>
        <v>124.86503802700842</v>
      </c>
      <c r="AG67" s="1">
        <f t="shared" si="118"/>
        <v>169.24229332144839</v>
      </c>
      <c r="AH67" s="1">
        <f t="shared" si="119"/>
        <v>168.60911519963466</v>
      </c>
      <c r="AI67" s="1">
        <f t="shared" si="120"/>
        <v>176.45471275108977</v>
      </c>
      <c r="AJ67" s="1">
        <f t="shared" si="121"/>
        <v>182.93458147320152</v>
      </c>
      <c r="AK67" s="1">
        <f t="shared" si="122"/>
        <v>201.80272612073415</v>
      </c>
      <c r="AL67" s="1">
        <f t="shared" si="123"/>
        <v>240.74394675287272</v>
      </c>
      <c r="AM67" s="1">
        <f t="shared" si="124"/>
        <v>240.7971763601891</v>
      </c>
      <c r="AN67" s="1">
        <f t="shared" si="125"/>
        <v>232.2968395813989</v>
      </c>
      <c r="AO67" s="1">
        <f t="shared" si="126"/>
        <v>258.09769430288225</v>
      </c>
      <c r="AP67" s="1">
        <f t="shared" si="127"/>
        <v>289.41094362860571</v>
      </c>
      <c r="AQ67" s="1">
        <f t="shared" si="128"/>
        <v>273.14825730104349</v>
      </c>
      <c r="AR67" s="1">
        <f t="shared" si="129"/>
        <v>260.89184560015235</v>
      </c>
      <c r="AS67" s="1">
        <f t="shared" si="130"/>
        <v>261.93623335036341</v>
      </c>
      <c r="AT67" s="31">
        <f t="shared" si="23"/>
        <v>48.88353104747214</v>
      </c>
      <c r="AU67" s="6">
        <f t="shared" si="84"/>
        <v>1.0228393679548973</v>
      </c>
      <c r="AX67" s="2" t="s">
        <v>26</v>
      </c>
      <c r="AY67" s="34" t="s">
        <v>0</v>
      </c>
      <c r="AZ67" s="34">
        <v>13.775</v>
      </c>
      <c r="BA67" s="34">
        <v>0</v>
      </c>
    </row>
    <row r="68" spans="1:53" x14ac:dyDescent="0.25">
      <c r="A68" s="31"/>
      <c r="B68" s="31"/>
      <c r="C68" s="10">
        <f t="shared" si="132"/>
        <v>50</v>
      </c>
      <c r="D68" s="1">
        <f t="shared" si="131"/>
        <v>2441.8500000000004</v>
      </c>
      <c r="E68" s="6">
        <f t="shared" si="99"/>
        <v>243.58813533834584</v>
      </c>
      <c r="F68" s="10">
        <f t="shared" si="89"/>
        <v>219.91475558763892</v>
      </c>
      <c r="G68" s="1">
        <f t="shared" si="97"/>
        <v>209.84424628095002</v>
      </c>
      <c r="H68" s="1">
        <f t="shared" si="133"/>
        <v>196.89774868316985</v>
      </c>
      <c r="I68" s="1">
        <f t="shared" si="85"/>
        <v>172.07013122119716</v>
      </c>
      <c r="J68" s="1">
        <f t="shared" si="100"/>
        <v>119.57796560336696</v>
      </c>
      <c r="K68" s="23">
        <f t="shared" si="101"/>
        <v>53.011028462188385</v>
      </c>
      <c r="L68" s="1">
        <f t="shared" si="102"/>
        <v>341.36172522631506</v>
      </c>
      <c r="M68" s="1">
        <f t="shared" si="103"/>
        <v>334.75786825809382</v>
      </c>
      <c r="N68" s="1">
        <f t="shared" si="104"/>
        <v>324.39309516758169</v>
      </c>
      <c r="O68" s="1">
        <f t="shared" si="105"/>
        <v>318.63417918997578</v>
      </c>
      <c r="P68" s="1">
        <f t="shared" si="106"/>
        <v>311.10986614181087</v>
      </c>
      <c r="Q68" s="1">
        <f t="shared" si="107"/>
        <v>309.71392381641488</v>
      </c>
      <c r="R68" s="1">
        <f t="shared" si="108"/>
        <v>303.76196722129322</v>
      </c>
      <c r="S68" s="1">
        <f t="shared" si="109"/>
        <v>299.11455819976413</v>
      </c>
      <c r="T68" s="1">
        <f t="shared" si="110"/>
        <v>274.34529929908797</v>
      </c>
      <c r="U68" s="1">
        <f t="shared" si="111"/>
        <v>277.78112165599737</v>
      </c>
      <c r="V68" s="1">
        <f t="shared" si="112"/>
        <v>301.27305136038973</v>
      </c>
      <c r="W68" s="1">
        <f t="shared" si="113"/>
        <v>280.40095104438751</v>
      </c>
      <c r="X68" s="1">
        <f t="shared" si="114"/>
        <v>259.86857428449031</v>
      </c>
      <c r="Y68" s="6">
        <f t="shared" si="115"/>
        <v>235.76061439896196</v>
      </c>
      <c r="Z68" s="10">
        <f t="shared" si="90"/>
        <v>286.42131381091554</v>
      </c>
      <c r="AA68" s="1">
        <f t="shared" si="98"/>
        <v>295.39321890866097</v>
      </c>
      <c r="AB68" s="1">
        <f t="shared" si="134"/>
        <v>302.18490398230205</v>
      </c>
      <c r="AC68" s="1">
        <f t="shared" si="86"/>
        <v>308.76708574858401</v>
      </c>
      <c r="AD68" s="1">
        <f t="shared" si="116"/>
        <v>338.32224388272198</v>
      </c>
      <c r="AE68" s="23">
        <v>48.88353104747214</v>
      </c>
      <c r="AF68" s="1">
        <f t="shared" si="117"/>
        <v>120.38503944214271</v>
      </c>
      <c r="AG68" s="1">
        <f t="shared" si="118"/>
        <v>165.96455600128351</v>
      </c>
      <c r="AH68" s="1">
        <f t="shared" si="119"/>
        <v>165.31882448288721</v>
      </c>
      <c r="AI68" s="1">
        <f t="shared" si="120"/>
        <v>173.31343182820424</v>
      </c>
      <c r="AJ68" s="1">
        <f t="shared" si="121"/>
        <v>179.90647875709035</v>
      </c>
      <c r="AK68" s="1">
        <f t="shared" si="122"/>
        <v>199.06185036254445</v>
      </c>
      <c r="AL68" s="1">
        <f t="shared" si="123"/>
        <v>238.45110169204506</v>
      </c>
      <c r="AM68" s="1">
        <f t="shared" si="124"/>
        <v>238.5048430179983</v>
      </c>
      <c r="AN68" s="1">
        <f t="shared" si="125"/>
        <v>229.91977226742847</v>
      </c>
      <c r="AO68" s="1">
        <f t="shared" si="126"/>
        <v>255.96034810974933</v>
      </c>
      <c r="AP68" s="1">
        <f t="shared" si="127"/>
        <v>287.506476956607</v>
      </c>
      <c r="AQ68" s="1">
        <f t="shared" si="128"/>
        <v>271.1295824261843</v>
      </c>
      <c r="AR68" s="1">
        <f t="shared" si="129"/>
        <v>258.77757843494425</v>
      </c>
      <c r="AS68" s="1">
        <f t="shared" si="130"/>
        <v>259.83046461447901</v>
      </c>
      <c r="AT68" s="31">
        <f t="shared" si="23"/>
        <v>48.88353104747214</v>
      </c>
      <c r="AU68" s="6">
        <f t="shared" si="84"/>
        <v>1.0228393679548973</v>
      </c>
      <c r="AX68" s="58" t="s">
        <v>34</v>
      </c>
      <c r="AY68" s="34" t="s">
        <v>1</v>
      </c>
      <c r="AZ68" s="34">
        <v>6.6280000000000001</v>
      </c>
      <c r="BA68" s="34">
        <v>1017.687</v>
      </c>
    </row>
    <row r="69" spans="1:53" x14ac:dyDescent="0.25">
      <c r="A69" s="31"/>
      <c r="B69" s="31"/>
      <c r="C69" s="10">
        <f t="shared" si="132"/>
        <v>50</v>
      </c>
      <c r="D69" s="1">
        <f t="shared" si="131"/>
        <v>2491.8500000000004</v>
      </c>
      <c r="E69" s="6">
        <f t="shared" si="99"/>
        <v>243.58813533834584</v>
      </c>
      <c r="F69" s="10">
        <f t="shared" si="89"/>
        <v>222.39878535003504</v>
      </c>
      <c r="G69" s="1">
        <f t="shared" si="97"/>
        <v>212.44605832356601</v>
      </c>
      <c r="H69" s="1">
        <f t="shared" si="133"/>
        <v>199.66833358472425</v>
      </c>
      <c r="I69" s="1">
        <f t="shared" si="85"/>
        <v>175.23370126342709</v>
      </c>
      <c r="J69" s="1">
        <f t="shared" si="100"/>
        <v>124.08710592902074</v>
      </c>
      <c r="K69" s="23">
        <f t="shared" si="101"/>
        <v>53.011028462188385</v>
      </c>
      <c r="L69" s="1">
        <f t="shared" si="102"/>
        <v>342.96726877281776</v>
      </c>
      <c r="M69" s="1">
        <f t="shared" si="103"/>
        <v>336.39493212696192</v>
      </c>
      <c r="N69" s="1">
        <f t="shared" si="104"/>
        <v>326.08219852117611</v>
      </c>
      <c r="O69" s="1">
        <f t="shared" si="105"/>
        <v>320.35364856369216</v>
      </c>
      <c r="P69" s="1">
        <f t="shared" si="106"/>
        <v>312.87069023923522</v>
      </c>
      <c r="Q69" s="1">
        <f t="shared" si="107"/>
        <v>311.48263933285278</v>
      </c>
      <c r="R69" s="1">
        <f t="shared" si="108"/>
        <v>305.56513664053693</v>
      </c>
      <c r="S69" s="1">
        <f t="shared" si="109"/>
        <v>300.94557469256813</v>
      </c>
      <c r="T69" s="1">
        <f t="shared" si="110"/>
        <v>276.34048427167914</v>
      </c>
      <c r="U69" s="1">
        <f t="shared" si="111"/>
        <v>279.75180347669613</v>
      </c>
      <c r="V69" s="1">
        <f t="shared" si="112"/>
        <v>303.09102836606701</v>
      </c>
      <c r="W69" s="1">
        <f t="shared" si="113"/>
        <v>282.35334838920721</v>
      </c>
      <c r="X69" s="1">
        <f t="shared" si="114"/>
        <v>261.97403669190896</v>
      </c>
      <c r="Y69" s="6">
        <f t="shared" si="115"/>
        <v>238.07937185269964</v>
      </c>
      <c r="Z69" s="10">
        <f t="shared" si="90"/>
        <v>284.49683478937152</v>
      </c>
      <c r="AA69" s="1">
        <f t="shared" si="98"/>
        <v>293.52756902413802</v>
      </c>
      <c r="AB69" s="1">
        <f t="shared" si="134"/>
        <v>300.36144259007864</v>
      </c>
      <c r="AC69" s="1">
        <f t="shared" si="86"/>
        <v>306.98272466325108</v>
      </c>
      <c r="AD69" s="1">
        <f t="shared" si="116"/>
        <v>336.69455104863221</v>
      </c>
      <c r="AE69" s="23">
        <v>48.88353104747214</v>
      </c>
      <c r="AF69" s="1">
        <f t="shared" si="117"/>
        <v>115.73174897791122</v>
      </c>
      <c r="AG69" s="1">
        <f t="shared" si="118"/>
        <v>162.62076696628623</v>
      </c>
      <c r="AH69" s="1">
        <f t="shared" si="119"/>
        <v>161.96170451191128</v>
      </c>
      <c r="AI69" s="1">
        <f t="shared" si="120"/>
        <v>170.11415476693759</v>
      </c>
      <c r="AJ69" s="1">
        <f t="shared" si="121"/>
        <v>176.8265282664776</v>
      </c>
      <c r="AK69" s="1">
        <f t="shared" si="122"/>
        <v>196.28270496852247</v>
      </c>
      <c r="AL69" s="1">
        <f t="shared" si="123"/>
        <v>236.13599449925039</v>
      </c>
      <c r="AM69" s="1">
        <f t="shared" si="124"/>
        <v>236.19026259149638</v>
      </c>
      <c r="AN69" s="1">
        <f t="shared" si="125"/>
        <v>227.51787112116307</v>
      </c>
      <c r="AO69" s="1">
        <f t="shared" si="126"/>
        <v>253.80500350557327</v>
      </c>
      <c r="AP69" s="1">
        <f t="shared" si="127"/>
        <v>285.58931053525095</v>
      </c>
      <c r="AQ69" s="1">
        <f t="shared" si="128"/>
        <v>269.09576449025923</v>
      </c>
      <c r="AR69" s="1">
        <f t="shared" si="129"/>
        <v>256.64589437716262</v>
      </c>
      <c r="AS69" s="1">
        <f t="shared" si="130"/>
        <v>257.7074898829602</v>
      </c>
      <c r="AT69" s="31">
        <f t="shared" si="23"/>
        <v>48.88353104747214</v>
      </c>
      <c r="AU69" s="6">
        <f t="shared" ref="AU69:AU100" si="135">($C69/$AT69)</f>
        <v>1.0228393679548973</v>
      </c>
      <c r="AX69" s="58"/>
      <c r="AY69" s="34" t="s">
        <v>1</v>
      </c>
      <c r="AZ69" s="34">
        <v>6.3810000000000002</v>
      </c>
      <c r="BA69" s="34">
        <v>882.97799999999995</v>
      </c>
    </row>
    <row r="70" spans="1:53" x14ac:dyDescent="0.25">
      <c r="A70" s="31"/>
      <c r="B70" s="31"/>
      <c r="C70" s="10">
        <f t="shared" si="132"/>
        <v>50</v>
      </c>
      <c r="D70" s="1">
        <f t="shared" si="131"/>
        <v>2541.8500000000004</v>
      </c>
      <c r="E70" s="6">
        <f t="shared" si="99"/>
        <v>243.58813533834584</v>
      </c>
      <c r="F70" s="10">
        <f t="shared" si="89"/>
        <v>224.85537513070699</v>
      </c>
      <c r="G70" s="1">
        <f t="shared" si="97"/>
        <v>215.0163893688572</v>
      </c>
      <c r="H70" s="1">
        <f t="shared" si="133"/>
        <v>202.40099662921801</v>
      </c>
      <c r="I70" s="1">
        <f t="shared" si="85"/>
        <v>178.34116198589717</v>
      </c>
      <c r="J70" s="1">
        <f t="shared" si="100"/>
        <v>128.43803898316111</v>
      </c>
      <c r="K70" s="23">
        <f t="shared" si="101"/>
        <v>53.011028462188385</v>
      </c>
      <c r="L70" s="1">
        <f t="shared" si="102"/>
        <v>344.5653311775377</v>
      </c>
      <c r="M70" s="1">
        <f t="shared" si="103"/>
        <v>338.02406772403549</v>
      </c>
      <c r="N70" s="1">
        <f t="shared" si="104"/>
        <v>327.76259730543342</v>
      </c>
      <c r="O70" s="1">
        <f t="shared" si="105"/>
        <v>322.06393798137287</v>
      </c>
      <c r="P70" s="1">
        <f t="shared" si="106"/>
        <v>314.62165979279854</v>
      </c>
      <c r="Q70" s="1">
        <f t="shared" si="107"/>
        <v>313.2413679668764</v>
      </c>
      <c r="R70" s="1">
        <f t="shared" si="108"/>
        <v>307.35772762393663</v>
      </c>
      <c r="S70" s="1">
        <f t="shared" si="109"/>
        <v>302.76551806148615</v>
      </c>
      <c r="T70" s="1">
        <f t="shared" si="110"/>
        <v>278.32136685404902</v>
      </c>
      <c r="U70" s="1">
        <f t="shared" si="111"/>
        <v>281.70869980968638</v>
      </c>
      <c r="V70" s="1">
        <f t="shared" si="112"/>
        <v>304.8981657471885</v>
      </c>
      <c r="W70" s="1">
        <f t="shared" si="113"/>
        <v>284.29233782604314</v>
      </c>
      <c r="X70" s="1">
        <f t="shared" si="114"/>
        <v>264.06271206032415</v>
      </c>
      <c r="Y70" s="6">
        <f t="shared" si="115"/>
        <v>240.3757627169928</v>
      </c>
      <c r="Z70" s="10">
        <f t="shared" si="90"/>
        <v>282.55924866330417</v>
      </c>
      <c r="AA70" s="1">
        <f t="shared" si="98"/>
        <v>291.64998504580814</v>
      </c>
      <c r="AB70" s="1">
        <f t="shared" si="134"/>
        <v>298.52684334041572</v>
      </c>
      <c r="AC70" s="1">
        <f t="shared" si="86"/>
        <v>305.18793102230211</v>
      </c>
      <c r="AD70" s="1">
        <f t="shared" si="116"/>
        <v>335.05895109046111</v>
      </c>
      <c r="AE70" s="23">
        <v>48.88353104747214</v>
      </c>
      <c r="AF70" s="1">
        <f t="shared" si="117"/>
        <v>110.88335186801604</v>
      </c>
      <c r="AG70" s="1">
        <f t="shared" si="118"/>
        <v>159.20676445648647</v>
      </c>
      <c r="AH70" s="1">
        <f t="shared" si="119"/>
        <v>158.53350979652114</v>
      </c>
      <c r="AI70" s="1">
        <f t="shared" si="120"/>
        <v>166.85354551842642</v>
      </c>
      <c r="AJ70" s="1">
        <f t="shared" si="121"/>
        <v>173.69197188924824</v>
      </c>
      <c r="AK70" s="1">
        <f t="shared" si="122"/>
        <v>193.46364069188823</v>
      </c>
      <c r="AL70" s="1">
        <f t="shared" si="123"/>
        <v>233.79796384517553</v>
      </c>
      <c r="AM70" s="1">
        <f t="shared" si="124"/>
        <v>233.85277450361801</v>
      </c>
      <c r="AN70" s="1">
        <f t="shared" si="125"/>
        <v>225.09034115107241</v>
      </c>
      <c r="AO70" s="1">
        <f t="shared" si="126"/>
        <v>251.6311979951295</v>
      </c>
      <c r="AP70" s="1">
        <f t="shared" si="127"/>
        <v>283.65918686339069</v>
      </c>
      <c r="AQ70" s="1">
        <f t="shared" si="128"/>
        <v>267.04645750617448</v>
      </c>
      <c r="AR70" s="1">
        <f t="shared" si="129"/>
        <v>254.49635577087096</v>
      </c>
      <c r="AS70" s="1">
        <f t="shared" si="130"/>
        <v>255.56688036945641</v>
      </c>
      <c r="AT70" s="31">
        <f t="shared" ref="AT70:AT133" si="136">MIN(F70:AS70)</f>
        <v>48.88353104747214</v>
      </c>
      <c r="AU70" s="6">
        <f t="shared" si="135"/>
        <v>1.0228393679548973</v>
      </c>
      <c r="AX70" s="58"/>
      <c r="AY70" s="34" t="s">
        <v>1</v>
      </c>
      <c r="AZ70" s="34">
        <v>6.1609999999999996</v>
      </c>
      <c r="BA70" s="34">
        <v>1018.276</v>
      </c>
    </row>
    <row r="71" spans="1:53" x14ac:dyDescent="0.25">
      <c r="A71" s="4"/>
      <c r="B71" s="4"/>
      <c r="C71" s="12">
        <v>15.35</v>
      </c>
      <c r="D71" s="5">
        <f t="shared" si="131"/>
        <v>2557.2000000000003</v>
      </c>
      <c r="E71" s="14">
        <f t="shared" si="99"/>
        <v>243.58813533834584</v>
      </c>
      <c r="F71" s="10">
        <f t="shared" si="89"/>
        <v>225.60418162164228</v>
      </c>
      <c r="G71" s="1">
        <f t="shared" si="97"/>
        <v>215.79933905649483</v>
      </c>
      <c r="H71" s="1">
        <f t="shared" si="133"/>
        <v>203.23255269887429</v>
      </c>
      <c r="I71" s="1">
        <f t="shared" si="85"/>
        <v>179.28434705372362</v>
      </c>
      <c r="J71" s="1">
        <f t="shared" si="100"/>
        <v>129.74450623375162</v>
      </c>
      <c r="K71" s="23">
        <f t="shared" si="101"/>
        <v>53.011028462188385</v>
      </c>
      <c r="L71" s="1">
        <f t="shared" si="102"/>
        <v>345.05445148481454</v>
      </c>
      <c r="M71" s="1">
        <f t="shared" si="103"/>
        <v>338.52263942121112</v>
      </c>
      <c r="N71" s="1">
        <f t="shared" si="104"/>
        <v>328.27675402380186</v>
      </c>
      <c r="O71" s="1">
        <f t="shared" si="105"/>
        <v>322.58717765600909</v>
      </c>
      <c r="P71" s="1">
        <f t="shared" si="106"/>
        <v>315.15725574826206</v>
      </c>
      <c r="Q71" s="1">
        <f t="shared" si="107"/>
        <v>313.77931997784697</v>
      </c>
      <c r="R71" s="1">
        <f t="shared" si="108"/>
        <v>307.90595929625982</v>
      </c>
      <c r="S71" s="1">
        <f t="shared" si="109"/>
        <v>303.32204991896003</v>
      </c>
      <c r="T71" s="1">
        <f t="shared" si="110"/>
        <v>278.92667546777619</v>
      </c>
      <c r="U71" s="1">
        <f t="shared" si="111"/>
        <v>282.30674555961997</v>
      </c>
      <c r="V71" s="1">
        <f t="shared" si="112"/>
        <v>305.45081194195575</v>
      </c>
      <c r="W71" s="1">
        <f t="shared" si="113"/>
        <v>284.88495991644947</v>
      </c>
      <c r="X71" s="1">
        <f t="shared" si="114"/>
        <v>264.70062890112985</v>
      </c>
      <c r="Y71" s="6">
        <f t="shared" si="115"/>
        <v>241.07636620327597</v>
      </c>
      <c r="Z71" s="12">
        <f t="shared" si="90"/>
        <v>280.60828392114684</v>
      </c>
      <c r="AA71" s="5">
        <f t="shared" si="98"/>
        <v>289.76023498268376</v>
      </c>
      <c r="AB71" s="5">
        <f t="shared" si="134"/>
        <v>296.68089961234972</v>
      </c>
      <c r="AC71" s="5">
        <f t="shared" si="86"/>
        <v>303.38251967058585</v>
      </c>
      <c r="AD71" s="5">
        <f t="shared" si="116"/>
        <v>333.415327640827</v>
      </c>
      <c r="AE71" s="24">
        <v>48.88353104747214</v>
      </c>
      <c r="AF71" s="5">
        <f t="shared" si="117"/>
        <v>105.81303190763533</v>
      </c>
      <c r="AG71" s="5">
        <f t="shared" si="118"/>
        <v>155.71793040206757</v>
      </c>
      <c r="AH71" s="5">
        <f t="shared" si="119"/>
        <v>155.02952534405716</v>
      </c>
      <c r="AI71" s="5">
        <f t="shared" si="120"/>
        <v>163.52793538741201</v>
      </c>
      <c r="AJ71" s="5">
        <f t="shared" si="121"/>
        <v>170.49979794350315</v>
      </c>
      <c r="AK71" s="5">
        <f t="shared" si="122"/>
        <v>190.60288631015018</v>
      </c>
      <c r="AL71" s="5">
        <f t="shared" si="123"/>
        <v>231.43631499431979</v>
      </c>
      <c r="AM71" s="5">
        <f t="shared" si="124"/>
        <v>231.49168482483341</v>
      </c>
      <c r="AN71" s="5">
        <f t="shared" si="125"/>
        <v>222.63634402205349</v>
      </c>
      <c r="AO71" s="5">
        <f t="shared" si="126"/>
        <v>249.43844892971907</v>
      </c>
      <c r="AP71" s="5">
        <f t="shared" si="127"/>
        <v>281.71583961857732</v>
      </c>
      <c r="AQ71" s="5">
        <f t="shared" si="128"/>
        <v>264.98130210752049</v>
      </c>
      <c r="AR71" s="5">
        <f t="shared" si="129"/>
        <v>252.32850631796188</v>
      </c>
      <c r="AS71" s="5">
        <f t="shared" si="130"/>
        <v>253.40818917662477</v>
      </c>
      <c r="AT71" s="4">
        <f t="shared" si="136"/>
        <v>48.88353104747214</v>
      </c>
      <c r="AU71" s="14">
        <f t="shared" si="135"/>
        <v>0.31401168596215345</v>
      </c>
      <c r="AX71" s="58"/>
      <c r="AY71" s="34" t="s">
        <v>1</v>
      </c>
      <c r="AZ71" s="34">
        <v>5.9720000000000004</v>
      </c>
      <c r="BA71" s="34">
        <v>1069.3599999999999</v>
      </c>
    </row>
    <row r="72" spans="1:53" x14ac:dyDescent="0.25">
      <c r="A72" s="30" t="s">
        <v>86</v>
      </c>
      <c r="B72" s="30">
        <f>AZ413</f>
        <v>257.49400000000003</v>
      </c>
      <c r="C72" s="11">
        <v>0</v>
      </c>
      <c r="D72" s="8">
        <f>D71+C72</f>
        <v>2557.2000000000003</v>
      </c>
      <c r="E72" s="9">
        <v>0</v>
      </c>
      <c r="F72" s="11">
        <f t="shared" si="89"/>
        <v>225.60418162164228</v>
      </c>
      <c r="G72" s="8">
        <f t="shared" si="97"/>
        <v>215.79933905649483</v>
      </c>
      <c r="H72" s="8">
        <f t="shared" si="133"/>
        <v>203.23255269887429</v>
      </c>
      <c r="I72" s="8">
        <f t="shared" ref="I72:I103" si="137">SQRT(I71^2+2*$P$195*9.81* $C72)</f>
        <v>179.28434705372362</v>
      </c>
      <c r="J72" s="8">
        <f t="shared" si="100"/>
        <v>129.74450623375162</v>
      </c>
      <c r="K72" s="8">
        <f t="shared" ref="K72:K103" si="138">SQRT(K71^2+2*$P$195*9.81* $C72)</f>
        <v>53.011028462188385</v>
      </c>
      <c r="L72" s="8">
        <f t="shared" si="102"/>
        <v>345.05445148481454</v>
      </c>
      <c r="M72" s="8">
        <f t="shared" si="103"/>
        <v>338.52263942121112</v>
      </c>
      <c r="N72" s="8">
        <f t="shared" si="104"/>
        <v>328.27675402380186</v>
      </c>
      <c r="O72" s="8">
        <f t="shared" si="105"/>
        <v>322.58717765600909</v>
      </c>
      <c r="P72" s="8">
        <f t="shared" si="106"/>
        <v>315.15725574826206</v>
      </c>
      <c r="Q72" s="8">
        <f t="shared" si="107"/>
        <v>313.77931997784697</v>
      </c>
      <c r="R72" s="8">
        <f t="shared" si="108"/>
        <v>307.90595929625982</v>
      </c>
      <c r="S72" s="8">
        <f t="shared" si="109"/>
        <v>303.32204991896003</v>
      </c>
      <c r="T72" s="8">
        <f t="shared" si="110"/>
        <v>278.92667546777619</v>
      </c>
      <c r="U72" s="8">
        <f t="shared" si="111"/>
        <v>282.30674555961997</v>
      </c>
      <c r="V72" s="8">
        <f t="shared" si="112"/>
        <v>305.45081194195575</v>
      </c>
      <c r="W72" s="8">
        <f t="shared" si="113"/>
        <v>284.88495991644947</v>
      </c>
      <c r="X72" s="8">
        <f t="shared" si="114"/>
        <v>264.70062890112985</v>
      </c>
      <c r="Y72" s="9">
        <f t="shared" si="115"/>
        <v>241.07636620327597</v>
      </c>
      <c r="Z72" s="11">
        <f t="shared" si="90"/>
        <v>280.0066105740558</v>
      </c>
      <c r="AA72" s="8">
        <f t="shared" si="98"/>
        <v>289.17760414184932</v>
      </c>
      <c r="AB72" s="8">
        <f t="shared" si="134"/>
        <v>296.11188620991413</v>
      </c>
      <c r="AC72" s="8">
        <f t="shared" ref="AC72:AC103" si="139">SQRT(AC73^2+2*$P$195*9.81* $C72)</f>
        <v>302.82609894405306</v>
      </c>
      <c r="AD72" s="8">
        <f t="shared" si="116"/>
        <v>332.90910721372586</v>
      </c>
      <c r="AE72" s="8">
        <f t="shared" ref="AE72:AE103" si="140">SQRT(AE73^2+2*$P$195*9.81* $C72)</f>
        <v>340.55787773544341</v>
      </c>
      <c r="AF72" s="8">
        <f t="shared" si="117"/>
        <v>104.20696081110059</v>
      </c>
      <c r="AG72" s="8">
        <f t="shared" si="118"/>
        <v>154.63106676442209</v>
      </c>
      <c r="AH72" s="8">
        <f t="shared" si="119"/>
        <v>153.9378013627701</v>
      </c>
      <c r="AI72" s="8">
        <f t="shared" si="120"/>
        <v>162.49331866901358</v>
      </c>
      <c r="AJ72" s="8">
        <f t="shared" si="121"/>
        <v>169.50774040962082</v>
      </c>
      <c r="AK72" s="8">
        <f t="shared" si="122"/>
        <v>189.71598042800727</v>
      </c>
      <c r="AL72" s="8">
        <f t="shared" si="123"/>
        <v>230.70643870111215</v>
      </c>
      <c r="AM72" s="8">
        <f t="shared" si="124"/>
        <v>230.76198366074081</v>
      </c>
      <c r="AN72" s="8">
        <f t="shared" si="125"/>
        <v>221.87752170850058</v>
      </c>
      <c r="AO72" s="8">
        <f t="shared" si="126"/>
        <v>248.76139725541034</v>
      </c>
      <c r="AP72" s="8">
        <f t="shared" si="127"/>
        <v>281.11653678145649</v>
      </c>
      <c r="AQ72" s="8">
        <f t="shared" si="128"/>
        <v>264.34406259002117</v>
      </c>
      <c r="AR72" s="8">
        <f t="shared" si="129"/>
        <v>251.65923003270458</v>
      </c>
      <c r="AS72" s="8">
        <f t="shared" si="130"/>
        <v>252.74177197641083</v>
      </c>
      <c r="AT72" s="30">
        <f t="shared" si="136"/>
        <v>53.011028462188385</v>
      </c>
      <c r="AU72" s="9">
        <f t="shared" si="135"/>
        <v>0</v>
      </c>
      <c r="AX72" s="58"/>
      <c r="AY72" s="34" t="s">
        <v>1</v>
      </c>
      <c r="AZ72" s="34">
        <v>5.7919999999999998</v>
      </c>
      <c r="BA72" s="34">
        <v>1139.769</v>
      </c>
    </row>
    <row r="73" spans="1:53" x14ac:dyDescent="0.25">
      <c r="A73" s="31"/>
      <c r="B73" s="31"/>
      <c r="C73" s="10">
        <f>C59</f>
        <v>50</v>
      </c>
      <c r="D73" s="1">
        <f t="shared" ref="D73:D78" si="141">D72+C73</f>
        <v>2607.2000000000003</v>
      </c>
      <c r="E73" s="6">
        <v>0</v>
      </c>
      <c r="F73" s="10">
        <f t="shared" si="89"/>
        <v>228.02624139596512</v>
      </c>
      <c r="G73" s="1">
        <f t="shared" si="97"/>
        <v>218.33019657669897</v>
      </c>
      <c r="H73" s="1">
        <f t="shared" si="133"/>
        <v>205.91792169818709</v>
      </c>
      <c r="I73" s="1">
        <f t="shared" si="137"/>
        <v>182.3227827192203</v>
      </c>
      <c r="J73" s="1">
        <f t="shared" si="100"/>
        <v>133.91175040988753</v>
      </c>
      <c r="K73" s="1">
        <f t="shared" si="138"/>
        <v>62.521109544048777</v>
      </c>
      <c r="L73" s="1">
        <f t="shared" si="102"/>
        <v>346.64289187791843</v>
      </c>
      <c r="M73" s="1">
        <f t="shared" si="103"/>
        <v>340.14158434496557</v>
      </c>
      <c r="N73" s="1">
        <f t="shared" si="104"/>
        <v>329.94597623308533</v>
      </c>
      <c r="O73" s="1">
        <f t="shared" si="105"/>
        <v>324.28568760904261</v>
      </c>
      <c r="P73" s="1">
        <f t="shared" si="106"/>
        <v>316.8955914031867</v>
      </c>
      <c r="Q73" s="1">
        <f t="shared" si="107"/>
        <v>315.52524723983669</v>
      </c>
      <c r="R73" s="1">
        <f t="shared" si="108"/>
        <v>309.68500088016856</v>
      </c>
      <c r="S73" s="1">
        <f t="shared" si="109"/>
        <v>305.1278190644702</v>
      </c>
      <c r="T73" s="1">
        <f t="shared" si="110"/>
        <v>280.88932035146183</v>
      </c>
      <c r="U73" s="1">
        <f t="shared" si="111"/>
        <v>284.24605289865332</v>
      </c>
      <c r="V73" s="1">
        <f t="shared" si="112"/>
        <v>307.24406994440108</v>
      </c>
      <c r="W73" s="1">
        <f t="shared" si="113"/>
        <v>286.80683462323037</v>
      </c>
      <c r="X73" s="1">
        <f t="shared" si="114"/>
        <v>266.76795711002035</v>
      </c>
      <c r="Y73" s="6">
        <f t="shared" si="115"/>
        <v>243.34447670283382</v>
      </c>
      <c r="Z73" s="10">
        <f t="shared" si="90"/>
        <v>280.0066105740558</v>
      </c>
      <c r="AA73" s="1">
        <f t="shared" si="98"/>
        <v>289.17760414184932</v>
      </c>
      <c r="AB73" s="1">
        <f t="shared" si="134"/>
        <v>296.11188620991413</v>
      </c>
      <c r="AC73" s="1">
        <f t="shared" si="139"/>
        <v>302.82609894405306</v>
      </c>
      <c r="AD73" s="1">
        <f t="shared" si="116"/>
        <v>332.90910721372586</v>
      </c>
      <c r="AE73" s="1">
        <f t="shared" si="140"/>
        <v>340.55787773544341</v>
      </c>
      <c r="AF73" s="1">
        <f t="shared" si="117"/>
        <v>104.20696081110059</v>
      </c>
      <c r="AG73" s="1">
        <f t="shared" si="118"/>
        <v>154.63106676442209</v>
      </c>
      <c r="AH73" s="1">
        <f t="shared" si="119"/>
        <v>153.9378013627701</v>
      </c>
      <c r="AI73" s="1">
        <f t="shared" si="120"/>
        <v>162.49331866901358</v>
      </c>
      <c r="AJ73" s="1">
        <f t="shared" si="121"/>
        <v>169.50774040962082</v>
      </c>
      <c r="AK73" s="1">
        <f t="shared" si="122"/>
        <v>189.71598042800727</v>
      </c>
      <c r="AL73" s="1">
        <f t="shared" si="123"/>
        <v>230.70643870111215</v>
      </c>
      <c r="AM73" s="1">
        <f t="shared" si="124"/>
        <v>230.76198366074081</v>
      </c>
      <c r="AN73" s="1">
        <f t="shared" si="125"/>
        <v>221.87752170850058</v>
      </c>
      <c r="AO73" s="1">
        <f t="shared" si="126"/>
        <v>248.76139725541034</v>
      </c>
      <c r="AP73" s="1">
        <f t="shared" si="127"/>
        <v>281.11653678145649</v>
      </c>
      <c r="AQ73" s="1">
        <f t="shared" si="128"/>
        <v>264.34406259002117</v>
      </c>
      <c r="AR73" s="1">
        <f t="shared" si="129"/>
        <v>251.65923003270458</v>
      </c>
      <c r="AS73" s="1">
        <f t="shared" si="130"/>
        <v>252.74177197641083</v>
      </c>
      <c r="AT73" s="31">
        <f t="shared" si="136"/>
        <v>62.521109544048777</v>
      </c>
      <c r="AU73" s="6">
        <f t="shared" si="135"/>
        <v>0.79972988906687392</v>
      </c>
      <c r="AX73" s="58"/>
      <c r="AY73" s="34" t="s">
        <v>1</v>
      </c>
      <c r="AZ73" s="34">
        <v>5.6310000000000002</v>
      </c>
      <c r="BA73" s="34">
        <v>1009.912</v>
      </c>
    </row>
    <row r="74" spans="1:53" x14ac:dyDescent="0.25">
      <c r="A74" s="31"/>
      <c r="B74" s="31"/>
      <c r="C74" s="10">
        <f t="shared" ref="C74:C77" si="142">C60</f>
        <v>50</v>
      </c>
      <c r="D74" s="1">
        <f t="shared" si="141"/>
        <v>2657.2000000000003</v>
      </c>
      <c r="E74" s="6">
        <v>0</v>
      </c>
      <c r="F74" s="10">
        <f t="shared" si="89"/>
        <v>230.42284341004682</v>
      </c>
      <c r="G74" s="1">
        <f t="shared" si="97"/>
        <v>220.8320509736302</v>
      </c>
      <c r="H74" s="1">
        <f t="shared" si="133"/>
        <v>208.56871883506574</v>
      </c>
      <c r="I74" s="1">
        <f t="shared" si="137"/>
        <v>185.31140574308969</v>
      </c>
      <c r="J74" s="1">
        <f t="shared" si="100"/>
        <v>137.95316921999296</v>
      </c>
      <c r="K74" s="1">
        <f t="shared" si="138"/>
        <v>70.764462398996201</v>
      </c>
      <c r="L74" s="1">
        <f t="shared" si="102"/>
        <v>348.22408660155349</v>
      </c>
      <c r="M74" s="1">
        <f t="shared" si="103"/>
        <v>341.75286012073599</v>
      </c>
      <c r="N74" s="1">
        <f t="shared" si="104"/>
        <v>331.60679611914429</v>
      </c>
      <c r="O74" s="1">
        <f t="shared" si="105"/>
        <v>325.97534751583527</v>
      </c>
      <c r="P74" s="1">
        <f t="shared" si="106"/>
        <v>318.62444327260181</v>
      </c>
      <c r="Q74" s="1">
        <f t="shared" si="107"/>
        <v>317.26156660673553</v>
      </c>
      <c r="R74" s="1">
        <f t="shared" si="108"/>
        <v>311.45388064711926</v>
      </c>
      <c r="S74" s="1">
        <f t="shared" si="109"/>
        <v>306.92296422235995</v>
      </c>
      <c r="T74" s="1">
        <f t="shared" si="110"/>
        <v>282.83834656479337</v>
      </c>
      <c r="U74" s="1">
        <f t="shared" si="111"/>
        <v>286.17221840783924</v>
      </c>
      <c r="V74" s="1">
        <f t="shared" si="112"/>
        <v>309.02692199224327</v>
      </c>
      <c r="W74" s="1">
        <f t="shared" si="113"/>
        <v>288.71591640676309</v>
      </c>
      <c r="X74" s="1">
        <f t="shared" si="114"/>
        <v>268.81938721129035</v>
      </c>
      <c r="Y74" s="6">
        <f t="shared" si="115"/>
        <v>245.59164143304233</v>
      </c>
      <c r="Z74" s="10">
        <f t="shared" si="90"/>
        <v>278.03773478643313</v>
      </c>
      <c r="AA74" s="1">
        <f t="shared" si="98"/>
        <v>287.27159055016233</v>
      </c>
      <c r="AB74" s="1">
        <f t="shared" si="134"/>
        <v>294.25079295524955</v>
      </c>
      <c r="AC74" s="1">
        <f t="shared" si="139"/>
        <v>301.00652185903454</v>
      </c>
      <c r="AD74" s="1">
        <f t="shared" si="116"/>
        <v>331.25481681907667</v>
      </c>
      <c r="AE74" s="1">
        <f t="shared" si="140"/>
        <v>338.94092123505715</v>
      </c>
      <c r="AF74" s="1">
        <f t="shared" si="117"/>
        <v>98.79458832085011</v>
      </c>
      <c r="AG74" s="1">
        <f t="shared" si="118"/>
        <v>151.03657440733738</v>
      </c>
      <c r="AH74" s="1">
        <f t="shared" si="119"/>
        <v>150.32673311292194</v>
      </c>
      <c r="AI74" s="1">
        <f t="shared" si="120"/>
        <v>159.07658096674567</v>
      </c>
      <c r="AJ74" s="1">
        <f t="shared" si="121"/>
        <v>166.23523711528611</v>
      </c>
      <c r="AK74" s="1">
        <f t="shared" si="122"/>
        <v>186.79784053826756</v>
      </c>
      <c r="AL74" s="1">
        <f t="shared" si="123"/>
        <v>228.31281360920158</v>
      </c>
      <c r="AM74" s="1">
        <f t="shared" si="124"/>
        <v>228.36894075823884</v>
      </c>
      <c r="AN74" s="1">
        <f t="shared" si="125"/>
        <v>219.38758998518156</v>
      </c>
      <c r="AO74" s="1">
        <f t="shared" si="126"/>
        <v>246.54312556724042</v>
      </c>
      <c r="AP74" s="1">
        <f t="shared" si="127"/>
        <v>279.15548938181382</v>
      </c>
      <c r="AQ74" s="1">
        <f t="shared" si="128"/>
        <v>262.25762796646546</v>
      </c>
      <c r="AR74" s="1">
        <f t="shared" si="129"/>
        <v>249.46672736189433</v>
      </c>
      <c r="AS74" s="1">
        <f t="shared" si="130"/>
        <v>250.55874221782014</v>
      </c>
      <c r="AT74" s="31">
        <f t="shared" si="136"/>
        <v>70.764462398996201</v>
      </c>
      <c r="AU74" s="6">
        <f t="shared" si="135"/>
        <v>0.70656934716866093</v>
      </c>
      <c r="AX74" s="58"/>
      <c r="AY74" s="34" t="s">
        <v>1</v>
      </c>
      <c r="AZ74" s="34">
        <v>5.4779999999999998</v>
      </c>
      <c r="BA74" s="34">
        <v>849.64499999999998</v>
      </c>
    </row>
    <row r="75" spans="1:53" x14ac:dyDescent="0.25">
      <c r="A75" s="31"/>
      <c r="B75" s="31"/>
      <c r="C75" s="10">
        <f t="shared" si="142"/>
        <v>50</v>
      </c>
      <c r="D75" s="1">
        <f t="shared" si="141"/>
        <v>2707.2000000000003</v>
      </c>
      <c r="E75" s="6">
        <v>0</v>
      </c>
      <c r="F75" s="10">
        <f t="shared" si="89"/>
        <v>232.79477392151861</v>
      </c>
      <c r="G75" s="1">
        <f t="shared" si="97"/>
        <v>223.30587707720548</v>
      </c>
      <c r="H75" s="1">
        <f t="shared" si="133"/>
        <v>211.18624594537567</v>
      </c>
      <c r="I75" s="1">
        <f t="shared" si="137"/>
        <v>188.25258855718297</v>
      </c>
      <c r="J75" s="1">
        <f t="shared" si="100"/>
        <v>141.87951542713984</v>
      </c>
      <c r="K75" s="1">
        <f t="shared" si="138"/>
        <v>78.143004412544485</v>
      </c>
      <c r="L75" s="1">
        <f t="shared" si="102"/>
        <v>349.7981339136706</v>
      </c>
      <c r="M75" s="1">
        <f t="shared" si="103"/>
        <v>343.35657471599887</v>
      </c>
      <c r="N75" s="1">
        <f t="shared" si="104"/>
        <v>333.25933930259737</v>
      </c>
      <c r="O75" s="1">
        <f t="shared" si="105"/>
        <v>327.65629429032731</v>
      </c>
      <c r="P75" s="1">
        <f t="shared" si="106"/>
        <v>320.34396490456231</v>
      </c>
      <c r="Q75" s="1">
        <f t="shared" si="107"/>
        <v>318.9884349718028</v>
      </c>
      <c r="R75" s="1">
        <f t="shared" si="108"/>
        <v>313.21277076477901</v>
      </c>
      <c r="S75" s="1">
        <f t="shared" si="109"/>
        <v>308.70767072918687</v>
      </c>
      <c r="T75" s="1">
        <f t="shared" si="110"/>
        <v>284.77403373114299</v>
      </c>
      <c r="U75" s="1">
        <f t="shared" si="111"/>
        <v>288.08550568965467</v>
      </c>
      <c r="V75" s="1">
        <f t="shared" si="112"/>
        <v>310.79954716183227</v>
      </c>
      <c r="W75" s="1">
        <f t="shared" si="113"/>
        <v>290.61245738370718</v>
      </c>
      <c r="X75" s="1">
        <f t="shared" si="114"/>
        <v>270.85528043708814</v>
      </c>
      <c r="Y75" s="6">
        <f t="shared" si="115"/>
        <v>247.81843018987919</v>
      </c>
      <c r="Z75" s="10">
        <f t="shared" si="90"/>
        <v>276.05481695701479</v>
      </c>
      <c r="AA75" s="1">
        <f t="shared" si="98"/>
        <v>285.35284602964822</v>
      </c>
      <c r="AB75" s="1">
        <f t="shared" si="134"/>
        <v>292.37785339316167</v>
      </c>
      <c r="AC75" s="1">
        <f t="shared" si="139"/>
        <v>299.17587837536877</v>
      </c>
      <c r="AD75" s="1">
        <f t="shared" si="116"/>
        <v>329.59222330910666</v>
      </c>
      <c r="AE75" s="1">
        <f t="shared" si="140"/>
        <v>337.31621379303607</v>
      </c>
      <c r="AF75" s="1">
        <f t="shared" si="117"/>
        <v>93.067989564007732</v>
      </c>
      <c r="AG75" s="1">
        <f t="shared" si="118"/>
        <v>147.3544258198686</v>
      </c>
      <c r="AH75" s="1">
        <f t="shared" si="119"/>
        <v>146.62675979644254</v>
      </c>
      <c r="AI75" s="1">
        <f t="shared" si="120"/>
        <v>155.5848277052412</v>
      </c>
      <c r="AJ75" s="1">
        <f t="shared" si="121"/>
        <v>162.89700444997567</v>
      </c>
      <c r="AK75" s="1">
        <f t="shared" si="122"/>
        <v>183.83338442665965</v>
      </c>
      <c r="AL75" s="1">
        <f t="shared" si="123"/>
        <v>225.89382651624197</v>
      </c>
      <c r="AM75" s="1">
        <f t="shared" si="124"/>
        <v>225.95055455351289</v>
      </c>
      <c r="AN75" s="1">
        <f t="shared" si="125"/>
        <v>216.86907257492049</v>
      </c>
      <c r="AO75" s="1">
        <f t="shared" si="126"/>
        <v>244.30471293952573</v>
      </c>
      <c r="AP75" s="1">
        <f t="shared" si="127"/>
        <v>277.18056795525905</v>
      </c>
      <c r="AQ75" s="1">
        <f t="shared" si="128"/>
        <v>260.15446070862788</v>
      </c>
      <c r="AR75" s="1">
        <f t="shared" si="129"/>
        <v>247.2547836961981</v>
      </c>
      <c r="AS75" s="1">
        <f t="shared" si="130"/>
        <v>248.35652458064405</v>
      </c>
      <c r="AT75" s="31">
        <f t="shared" si="136"/>
        <v>78.143004412544485</v>
      </c>
      <c r="AU75" s="6">
        <f t="shared" si="135"/>
        <v>0.6398525418351253</v>
      </c>
      <c r="AX75" s="58"/>
      <c r="AY75" s="34" t="s">
        <v>1</v>
      </c>
      <c r="AZ75" s="34">
        <v>5.3310000000000004</v>
      </c>
      <c r="BA75" s="34">
        <v>742.69600000000003</v>
      </c>
    </row>
    <row r="76" spans="1:53" x14ac:dyDescent="0.25">
      <c r="A76" s="31"/>
      <c r="B76" s="31"/>
      <c r="C76" s="10">
        <f t="shared" si="142"/>
        <v>50</v>
      </c>
      <c r="D76" s="1">
        <f t="shared" si="141"/>
        <v>2757.2000000000003</v>
      </c>
      <c r="E76" s="6">
        <v>0</v>
      </c>
      <c r="F76" s="10">
        <f t="shared" si="89"/>
        <v>235.14277953016327</v>
      </c>
      <c r="G76" s="1">
        <f t="shared" si="97"/>
        <v>225.75259630227956</v>
      </c>
      <c r="H76" s="1">
        <f t="shared" si="133"/>
        <v>213.77172515676787</v>
      </c>
      <c r="I76" s="1">
        <f t="shared" si="137"/>
        <v>191.14852104706438</v>
      </c>
      <c r="J76" s="1">
        <f t="shared" si="100"/>
        <v>145.70009230553018</v>
      </c>
      <c r="K76" s="1">
        <f t="shared" si="138"/>
        <v>84.882560862752882</v>
      </c>
      <c r="L76" s="1">
        <f t="shared" si="102"/>
        <v>351.36512987131528</v>
      </c>
      <c r="M76" s="1">
        <f t="shared" si="103"/>
        <v>344.95283358845353</v>
      </c>
      <c r="N76" s="1">
        <f t="shared" si="104"/>
        <v>334.90372830472302</v>
      </c>
      <c r="O76" s="1">
        <f t="shared" si="105"/>
        <v>329.32866135225703</v>
      </c>
      <c r="P76" s="1">
        <f t="shared" si="106"/>
        <v>322.05430574792109</v>
      </c>
      <c r="Q76" s="1">
        <f t="shared" si="107"/>
        <v>320.70600500420954</v>
      </c>
      <c r="R76" s="1">
        <f t="shared" si="108"/>
        <v>314.96183859342386</v>
      </c>
      <c r="S76" s="1">
        <f t="shared" si="109"/>
        <v>310.48211859467858</v>
      </c>
      <c r="T76" s="1">
        <f t="shared" si="110"/>
        <v>286.69665203400297</v>
      </c>
      <c r="U76" s="1">
        <f t="shared" si="111"/>
        <v>289.98616965031982</v>
      </c>
      <c r="V76" s="1">
        <f t="shared" si="112"/>
        <v>312.562119451478</v>
      </c>
      <c r="W76" s="1">
        <f t="shared" si="113"/>
        <v>292.49670149695197</v>
      </c>
      <c r="X76" s="1">
        <f t="shared" si="114"/>
        <v>272.87598454362683</v>
      </c>
      <c r="Y76" s="6">
        <f t="shared" si="115"/>
        <v>250.02538739451245</v>
      </c>
      <c r="Z76" s="10">
        <f t="shared" si="90"/>
        <v>274.05755228632353</v>
      </c>
      <c r="AA76" s="1">
        <f t="shared" si="98"/>
        <v>283.4211120174715</v>
      </c>
      <c r="AB76" s="1">
        <f t="shared" si="134"/>
        <v>290.49283838813159</v>
      </c>
      <c r="AC76" s="1">
        <f t="shared" si="139"/>
        <v>297.33396409033639</v>
      </c>
      <c r="AD76" s="1">
        <f t="shared" si="116"/>
        <v>327.9212003909476</v>
      </c>
      <c r="AE76" s="1">
        <f t="shared" si="140"/>
        <v>335.68364286582272</v>
      </c>
      <c r="AF76" s="1">
        <f t="shared" si="117"/>
        <v>86.96511186381727</v>
      </c>
      <c r="AG76" s="1">
        <f t="shared" si="118"/>
        <v>143.57787715627765</v>
      </c>
      <c r="AH76" s="1">
        <f t="shared" si="119"/>
        <v>142.83097244086682</v>
      </c>
      <c r="AI76" s="1">
        <f t="shared" si="120"/>
        <v>152.01288962476039</v>
      </c>
      <c r="AJ76" s="1">
        <f t="shared" si="121"/>
        <v>159.48891515956646</v>
      </c>
      <c r="AK76" s="1">
        <f t="shared" si="122"/>
        <v>180.82033411582898</v>
      </c>
      <c r="AL76" s="1">
        <f t="shared" si="123"/>
        <v>223.44865373984695</v>
      </c>
      <c r="AM76" s="1">
        <f t="shared" si="124"/>
        <v>223.50600238705002</v>
      </c>
      <c r="AN76" s="1">
        <f t="shared" si="125"/>
        <v>214.32096173614499</v>
      </c>
      <c r="AO76" s="1">
        <f t="shared" si="126"/>
        <v>242.04560058894702</v>
      </c>
      <c r="AP76" s="1">
        <f t="shared" si="127"/>
        <v>275.19147379960737</v>
      </c>
      <c r="AQ76" s="1">
        <f t="shared" si="128"/>
        <v>258.03415166717178</v>
      </c>
      <c r="AR76" s="1">
        <f t="shared" si="129"/>
        <v>245.02287252551284</v>
      </c>
      <c r="AS76" s="1">
        <f t="shared" si="130"/>
        <v>246.13460403156654</v>
      </c>
      <c r="AT76" s="31">
        <f t="shared" si="136"/>
        <v>84.882560862752882</v>
      </c>
      <c r="AU76" s="6">
        <f t="shared" si="135"/>
        <v>0.58904914615907145</v>
      </c>
      <c r="AX76" s="58"/>
      <c r="AY76" s="34" t="s">
        <v>1</v>
      </c>
      <c r="AZ76" s="34">
        <v>5.1779999999999999</v>
      </c>
      <c r="BA76" s="34">
        <v>666.55200000000002</v>
      </c>
    </row>
    <row r="77" spans="1:53" x14ac:dyDescent="0.25">
      <c r="A77" s="31"/>
      <c r="B77" s="31"/>
      <c r="C77" s="10">
        <f t="shared" si="142"/>
        <v>50</v>
      </c>
      <c r="D77" s="1">
        <f t="shared" si="141"/>
        <v>2807.2000000000003</v>
      </c>
      <c r="E77" s="6">
        <v>0</v>
      </c>
      <c r="F77" s="10">
        <f t="shared" si="89"/>
        <v>237.46756992307596</v>
      </c>
      <c r="G77" s="1">
        <f t="shared" si="97"/>
        <v>228.173080658565</v>
      </c>
      <c r="H77" s="1">
        <f t="shared" si="133"/>
        <v>216.32630555829473</v>
      </c>
      <c r="I77" s="1">
        <f t="shared" si="137"/>
        <v>194.00122963136087</v>
      </c>
      <c r="J77" s="1">
        <f t="shared" si="100"/>
        <v>149.423013280552</v>
      </c>
      <c r="K77" s="1">
        <f t="shared" si="138"/>
        <v>91.125019279114269</v>
      </c>
      <c r="L77" s="1">
        <f t="shared" si="102"/>
        <v>352.92516839903362</v>
      </c>
      <c r="M77" s="1">
        <f t="shared" si="103"/>
        <v>346.5417397669483</v>
      </c>
      <c r="N77" s="1">
        <f t="shared" si="104"/>
        <v>336.54008265346897</v>
      </c>
      <c r="O77" s="1">
        <f t="shared" si="105"/>
        <v>330.99257875074721</v>
      </c>
      <c r="P77" s="1">
        <f t="shared" si="106"/>
        <v>323.75561130392077</v>
      </c>
      <c r="Q77" s="1">
        <f t="shared" si="107"/>
        <v>322.4144253065611</v>
      </c>
      <c r="R77" s="1">
        <f t="shared" si="108"/>
        <v>316.70124687179555</v>
      </c>
      <c r="S77" s="1">
        <f t="shared" si="109"/>
        <v>312.24648271364089</v>
      </c>
      <c r="T77" s="1">
        <f t="shared" si="110"/>
        <v>288.6064626572076</v>
      </c>
      <c r="U77" s="1">
        <f t="shared" si="111"/>
        <v>291.8744568962212</v>
      </c>
      <c r="V77" s="1">
        <f t="shared" si="112"/>
        <v>314.3148079807886</v>
      </c>
      <c r="W77" s="1">
        <f t="shared" si="113"/>
        <v>294.36888488187236</v>
      </c>
      <c r="X77" s="1">
        <f t="shared" si="114"/>
        <v>274.88183450467159</v>
      </c>
      <c r="Y77" s="6">
        <f t="shared" si="115"/>
        <v>252.21303364770034</v>
      </c>
      <c r="Z77" s="10">
        <f t="shared" si="90"/>
        <v>272.04562478593726</v>
      </c>
      <c r="AA77" s="1">
        <f t="shared" si="98"/>
        <v>281.47612107818333</v>
      </c>
      <c r="AB77" s="1">
        <f t="shared" si="134"/>
        <v>288.5955113212836</v>
      </c>
      <c r="AC77" s="1">
        <f t="shared" si="139"/>
        <v>295.48056823025343</v>
      </c>
      <c r="AD77" s="1">
        <f t="shared" si="116"/>
        <v>326.24161853730436</v>
      </c>
      <c r="AE77" s="1">
        <f t="shared" si="140"/>
        <v>334.04309315965389</v>
      </c>
      <c r="AF77" s="1">
        <f t="shared" si="117"/>
        <v>80.400315182754426</v>
      </c>
      <c r="AG77" s="1">
        <f t="shared" si="118"/>
        <v>139.69927275652924</v>
      </c>
      <c r="AH77" s="1">
        <f t="shared" si="119"/>
        <v>138.93151798063553</v>
      </c>
      <c r="AI77" s="1">
        <f t="shared" si="120"/>
        <v>148.3549750162413</v>
      </c>
      <c r="AJ77" s="1">
        <f t="shared" si="121"/>
        <v>156.00639108310719</v>
      </c>
      <c r="AK77" s="1">
        <f t="shared" si="122"/>
        <v>177.75621854033693</v>
      </c>
      <c r="AL77" s="1">
        <f t="shared" si="123"/>
        <v>220.97642602356933</v>
      </c>
      <c r="AM77" s="1">
        <f t="shared" si="124"/>
        <v>221.03441610536584</v>
      </c>
      <c r="AN77" s="1">
        <f t="shared" si="125"/>
        <v>211.74218908735719</v>
      </c>
      <c r="AO77" s="1">
        <f t="shared" si="126"/>
        <v>239.76520340629929</v>
      </c>
      <c r="AP77" s="1">
        <f t="shared" si="127"/>
        <v>273.18789733807751</v>
      </c>
      <c r="AQ77" s="1">
        <f t="shared" si="128"/>
        <v>255.8962747415386</v>
      </c>
      <c r="AR77" s="1">
        <f t="shared" si="129"/>
        <v>242.77044313641994</v>
      </c>
      <c r="AS77" s="1">
        <f t="shared" si="130"/>
        <v>243.89244207596113</v>
      </c>
      <c r="AT77" s="31">
        <f t="shared" si="136"/>
        <v>80.400315182754426</v>
      </c>
      <c r="AU77" s="6">
        <f t="shared" si="135"/>
        <v>0.62188810934816852</v>
      </c>
      <c r="AX77" s="58"/>
      <c r="AY77" s="34" t="s">
        <v>1</v>
      </c>
      <c r="AZ77" s="34">
        <v>5.0309999999999997</v>
      </c>
      <c r="BA77" s="34">
        <v>599.92200000000003</v>
      </c>
    </row>
    <row r="78" spans="1:53" x14ac:dyDescent="0.25">
      <c r="A78" s="4"/>
      <c r="B78" s="4"/>
      <c r="C78" s="12">
        <v>7.49</v>
      </c>
      <c r="D78" s="5">
        <f t="shared" si="141"/>
        <v>2814.69</v>
      </c>
      <c r="E78" s="14">
        <v>0</v>
      </c>
      <c r="F78" s="12">
        <f t="shared" si="89"/>
        <v>237.81386633493634</v>
      </c>
      <c r="G78" s="5">
        <f t="shared" si="97"/>
        <v>228.53346143009347</v>
      </c>
      <c r="H78" s="5">
        <f t="shared" si="133"/>
        <v>216.7063883056997</v>
      </c>
      <c r="I78" s="5">
        <f t="shared" si="137"/>
        <v>194.42496072901756</v>
      </c>
      <c r="J78" s="5">
        <f t="shared" si="100"/>
        <v>149.97274803723514</v>
      </c>
      <c r="K78" s="5">
        <f t="shared" si="138"/>
        <v>92.023678445381378</v>
      </c>
      <c r="L78" s="5">
        <f t="shared" si="102"/>
        <v>353.15826869193683</v>
      </c>
      <c r="M78" s="5">
        <f t="shared" si="103"/>
        <v>346.7791309417326</v>
      </c>
      <c r="N78" s="5">
        <f t="shared" si="104"/>
        <v>336.7845238255519</v>
      </c>
      <c r="O78" s="5">
        <f t="shared" si="105"/>
        <v>331.241113758648</v>
      </c>
      <c r="P78" s="5">
        <f t="shared" si="106"/>
        <v>324.00969755051381</v>
      </c>
      <c r="Q78" s="5">
        <f t="shared" si="107"/>
        <v>322.66956767219318</v>
      </c>
      <c r="R78" s="5">
        <f t="shared" si="108"/>
        <v>316.96098817701522</v>
      </c>
      <c r="S78" s="5">
        <f t="shared" si="109"/>
        <v>312.50992659920428</v>
      </c>
      <c r="T78" s="5">
        <f t="shared" si="110"/>
        <v>288.89146498902693</v>
      </c>
      <c r="U78" s="5">
        <f t="shared" si="111"/>
        <v>292.15627127354992</v>
      </c>
      <c r="V78" s="5">
        <f t="shared" si="112"/>
        <v>314.57651974042818</v>
      </c>
      <c r="W78" s="5">
        <f t="shared" si="113"/>
        <v>294.64831349016242</v>
      </c>
      <c r="X78" s="5">
        <f t="shared" si="114"/>
        <v>275.1810516671772</v>
      </c>
      <c r="Y78" s="14">
        <f t="shared" si="115"/>
        <v>252.53911102594788</v>
      </c>
      <c r="Z78" s="12">
        <f t="shared" si="90"/>
        <v>270.01870669487136</v>
      </c>
      <c r="AA78" s="5">
        <f t="shared" si="98"/>
        <v>279.51759647152829</v>
      </c>
      <c r="AB78" s="5">
        <f t="shared" si="134"/>
        <v>286.68562774368917</v>
      </c>
      <c r="AC78" s="5">
        <f t="shared" si="139"/>
        <v>293.61547336895148</v>
      </c>
      <c r="AD78" s="5">
        <f t="shared" si="116"/>
        <v>324.55334486928342</v>
      </c>
      <c r="AE78" s="5">
        <f t="shared" si="140"/>
        <v>332.39444653554187</v>
      </c>
      <c r="AF78" s="5">
        <f t="shared" si="117"/>
        <v>73.249509769596756</v>
      </c>
      <c r="AG78" s="5">
        <f t="shared" si="118"/>
        <v>135.70986260660334</v>
      </c>
      <c r="AH78" s="5">
        <f t="shared" si="119"/>
        <v>134.91940812352999</v>
      </c>
      <c r="AI78" s="5">
        <f t="shared" si="120"/>
        <v>144.60455944426366</v>
      </c>
      <c r="AJ78" s="5">
        <f t="shared" si="121"/>
        <v>152.44433101553952</v>
      </c>
      <c r="AK78" s="5">
        <f t="shared" si="122"/>
        <v>174.63834982546078</v>
      </c>
      <c r="AL78" s="5">
        <f t="shared" si="123"/>
        <v>218.47622492653522</v>
      </c>
      <c r="AM78" s="5">
        <f t="shared" si="124"/>
        <v>218.53487845888586</v>
      </c>
      <c r="AN78" s="5">
        <f t="shared" si="125"/>
        <v>209.13162037220991</v>
      </c>
      <c r="AO78" s="5">
        <f t="shared" si="126"/>
        <v>237.46290818665571</v>
      </c>
      <c r="AP78" s="5">
        <f t="shared" si="127"/>
        <v>271.16951755682271</v>
      </c>
      <c r="AQ78" s="5">
        <f t="shared" si="128"/>
        <v>253.74038588012948</v>
      </c>
      <c r="AR78" s="5">
        <f t="shared" si="129"/>
        <v>240.49691902528338</v>
      </c>
      <c r="AS78" s="5">
        <f t="shared" si="130"/>
        <v>241.62947523382996</v>
      </c>
      <c r="AT78" s="4">
        <f t="shared" si="136"/>
        <v>73.249509769596756</v>
      </c>
      <c r="AU78" s="14">
        <f t="shared" si="135"/>
        <v>0.10225324406346854</v>
      </c>
      <c r="AX78" s="58"/>
      <c r="AY78" s="34" t="s">
        <v>1</v>
      </c>
      <c r="AZ78" s="34">
        <v>4.8810000000000002</v>
      </c>
      <c r="BA78" s="34">
        <v>551.84500000000003</v>
      </c>
    </row>
    <row r="79" spans="1:53" x14ac:dyDescent="0.25">
      <c r="A79" s="30" t="s">
        <v>32</v>
      </c>
      <c r="B79" s="30">
        <f>SUM(AZ414:AZ477)</f>
        <v>415.84399999999999</v>
      </c>
      <c r="C79" s="11">
        <f>C72</f>
        <v>0</v>
      </c>
      <c r="D79" s="8">
        <f>D78+C79</f>
        <v>2814.69</v>
      </c>
      <c r="E79" s="9">
        <f t="shared" ref="E79:E88" si="143">$V$200</f>
        <v>450.81917187499994</v>
      </c>
      <c r="F79" s="11">
        <f t="shared" si="89"/>
        <v>237.81386633493634</v>
      </c>
      <c r="G79" s="8">
        <f t="shared" si="97"/>
        <v>228.53346143009347</v>
      </c>
      <c r="H79" s="8">
        <f t="shared" si="133"/>
        <v>216.7063883056997</v>
      </c>
      <c r="I79" s="8">
        <f t="shared" si="137"/>
        <v>194.42496072901756</v>
      </c>
      <c r="J79" s="8">
        <f t="shared" si="100"/>
        <v>149.97274803723514</v>
      </c>
      <c r="K79" s="8">
        <f t="shared" si="138"/>
        <v>92.023678445381378</v>
      </c>
      <c r="L79" s="22">
        <f t="shared" ref="L79:L88" si="144">$V$201</f>
        <v>72.117282432758444</v>
      </c>
      <c r="M79" s="8">
        <f t="shared" ref="M79:M92" si="145">SQRT(M78^2+2*$P$195*9.81* $C79)</f>
        <v>346.7791309417326</v>
      </c>
      <c r="N79" s="8">
        <f t="shared" ref="N79:N92" si="146">SQRT(N78^2+2*$P$195*9.81* $C79)</f>
        <v>336.7845238255519</v>
      </c>
      <c r="O79" s="8">
        <f t="shared" ref="O79:O92" si="147">SQRT(O78^2+2*$P$195*9.81* $C79)</f>
        <v>331.241113758648</v>
      </c>
      <c r="P79" s="8">
        <f t="shared" ref="P79:P92" si="148">SQRT(P78^2+2*$P$195*9.81* $C79)</f>
        <v>324.00969755051381</v>
      </c>
      <c r="Q79" s="8">
        <f t="shared" ref="Q79:Q92" si="149">SQRT(Q78^2+2*$P$195*9.81* $C79)</f>
        <v>322.66956767219318</v>
      </c>
      <c r="R79" s="8">
        <f t="shared" ref="R79:R92" si="150">SQRT(R78^2+2*$P$195*9.81* $C79)</f>
        <v>316.96098817701522</v>
      </c>
      <c r="S79" s="8">
        <f t="shared" ref="S79:S92" si="151">SQRT(S78^2+2*$P$195*9.81* $C79)</f>
        <v>312.50992659920428</v>
      </c>
      <c r="T79" s="8">
        <f t="shared" ref="T79:T92" si="152">SQRT(T78^2+2*$P$195*9.81* $C79)</f>
        <v>288.89146498902693</v>
      </c>
      <c r="U79" s="8">
        <f t="shared" ref="U79:U92" si="153">SQRT(U78^2+2*$P$195*9.81* $C79)</f>
        <v>292.15627127354992</v>
      </c>
      <c r="V79" s="8">
        <f t="shared" ref="V79:V92" si="154">SQRT(V78^2+2*$P$195*9.81* $C79)</f>
        <v>314.57651974042818</v>
      </c>
      <c r="W79" s="8">
        <f t="shared" ref="W79:W92" si="155">SQRT(W78^2+2*$P$195*9.81* $C79)</f>
        <v>294.64831349016242</v>
      </c>
      <c r="X79" s="8">
        <f t="shared" ref="X79:X92" si="156">SQRT(X78^2+2*$P$195*9.81* $C79)</f>
        <v>275.1810516671772</v>
      </c>
      <c r="Y79" s="9">
        <f t="shared" ref="Y79:Y92" si="157">SQRT(Y78^2+2*$P$195*9.81* $C79)</f>
        <v>252.53911102594788</v>
      </c>
      <c r="Z79" s="11">
        <f t="shared" si="90"/>
        <v>269.71376255054349</v>
      </c>
      <c r="AA79" s="8">
        <f t="shared" si="98"/>
        <v>279.22302641655489</v>
      </c>
      <c r="AB79" s="8">
        <f t="shared" si="134"/>
        <v>286.39843033577034</v>
      </c>
      <c r="AC79" s="8">
        <f t="shared" si="139"/>
        <v>293.33506088715933</v>
      </c>
      <c r="AD79" s="8">
        <f t="shared" si="116"/>
        <v>324.29968456635913</v>
      </c>
      <c r="AE79" s="8">
        <f t="shared" si="140"/>
        <v>332.14677453148511</v>
      </c>
      <c r="AF79" s="22">
        <f t="shared" ref="AF79:AF88" si="158">$V$201</f>
        <v>72.117282432758444</v>
      </c>
      <c r="AG79" s="8">
        <f t="shared" ref="AG79:AG92" si="159">SQRT(AG80^2+2*$P$195*9.81* $C79)</f>
        <v>135.10210417570542</v>
      </c>
      <c r="AH79" s="8">
        <f t="shared" ref="AH79:AH92" si="160">SQRT(AH80^2+2*$P$195*9.81* $C79)</f>
        <v>134.30807284896784</v>
      </c>
      <c r="AI79" s="8">
        <f t="shared" ref="AI79:AI92" si="161">SQRT(AI80^2+2*$P$195*9.81* $C79)</f>
        <v>144.03433742017762</v>
      </c>
      <c r="AJ79" s="8">
        <f t="shared" ref="AJ79:AJ92" si="162">SQRT(AJ80^2+2*$P$195*9.81* $C79)</f>
        <v>151.90354111335057</v>
      </c>
      <c r="AK79" s="8">
        <f t="shared" ref="AK79:AK92" si="163">SQRT(AK80^2+2*$P$195*9.81* $C79)</f>
        <v>174.16648636795776</v>
      </c>
      <c r="AL79" s="8">
        <f t="shared" ref="AL79:AL92" si="164">SQRT(AL80^2+2*$P$195*9.81* $C79)</f>
        <v>218.09922650516211</v>
      </c>
      <c r="AM79" s="8">
        <f t="shared" ref="AM79:AM92" si="165">SQRT(AM80^2+2*$P$195*9.81* $C79)</f>
        <v>218.15798139660171</v>
      </c>
      <c r="AN79" s="8">
        <f t="shared" ref="AN79:AN92" si="166">SQRT(AN80^2+2*$P$195*9.81* $C79)</f>
        <v>208.73774546906009</v>
      </c>
      <c r="AO79" s="8">
        <f t="shared" ref="AO79:AO92" si="167">SQRT(AO80^2+2*$P$195*9.81* $C79)</f>
        <v>237.11609921821858</v>
      </c>
      <c r="AP79" s="8">
        <f t="shared" ref="AP79:AP92" si="168">SQRT(AP80^2+2*$P$195*9.81* $C79)</f>
        <v>270.86586901269044</v>
      </c>
      <c r="AQ79" s="8">
        <f t="shared" ref="AQ79:AQ92" si="169">SQRT(AQ80^2+2*$P$195*9.81* $C79)</f>
        <v>253.41585422107477</v>
      </c>
      <c r="AR79" s="8">
        <f t="shared" ref="AR79:AR92" si="170">SQRT(AR80^2+2*$P$195*9.81* $C79)</f>
        <v>240.15449153545663</v>
      </c>
      <c r="AS79" s="8">
        <f t="shared" ref="AS79:AS92" si="171">SQRT(AS80^2+2*$P$195*9.81* $C79)</f>
        <v>241.28865502914979</v>
      </c>
      <c r="AT79" s="30">
        <f t="shared" si="136"/>
        <v>72.117282432758444</v>
      </c>
      <c r="AU79" s="9">
        <f t="shared" si="135"/>
        <v>0</v>
      </c>
      <c r="AX79" s="58"/>
      <c r="AY79" s="34" t="s">
        <v>1</v>
      </c>
      <c r="AZ79" s="34">
        <v>4.7439999999999998</v>
      </c>
      <c r="BA79" s="34">
        <v>521.49400000000003</v>
      </c>
    </row>
    <row r="80" spans="1:53" x14ac:dyDescent="0.25">
      <c r="A80" s="31"/>
      <c r="B80" s="31"/>
      <c r="C80" s="10">
        <f t="shared" ref="C80:C87" si="172">$C$73</f>
        <v>50</v>
      </c>
      <c r="D80" s="1">
        <f t="shared" ref="D80:D88" si="173">D79+C80</f>
        <v>2864.69</v>
      </c>
      <c r="E80" s="6">
        <f t="shared" si="143"/>
        <v>450.81917187499994</v>
      </c>
      <c r="F80" s="10">
        <f t="shared" ref="F80:F111" si="174">SQRT(F79^2+2*$P$195*9.81* C80)</f>
        <v>240.11279645443923</v>
      </c>
      <c r="G80" s="1">
        <f t="shared" si="97"/>
        <v>230.92479943310553</v>
      </c>
      <c r="H80" s="1">
        <f t="shared" si="133"/>
        <v>219.22677467066083</v>
      </c>
      <c r="I80" s="1">
        <f t="shared" si="137"/>
        <v>197.23028508441604</v>
      </c>
      <c r="J80" s="1">
        <f t="shared" si="100"/>
        <v>153.5921389714982</v>
      </c>
      <c r="K80" s="1">
        <f t="shared" si="138"/>
        <v>97.811437953947646</v>
      </c>
      <c r="L80" s="23">
        <f t="shared" si="144"/>
        <v>72.117282432758444</v>
      </c>
      <c r="M80" s="1">
        <f t="shared" si="145"/>
        <v>348.35970728071197</v>
      </c>
      <c r="N80" s="1">
        <f t="shared" si="146"/>
        <v>338.41178390889957</v>
      </c>
      <c r="O80" s="1">
        <f t="shared" si="147"/>
        <v>332.89547224927765</v>
      </c>
      <c r="P80" s="1">
        <f t="shared" si="148"/>
        <v>325.70078923265663</v>
      </c>
      <c r="Q80" s="1">
        <f t="shared" si="149"/>
        <v>324.36764620066543</v>
      </c>
      <c r="R80" s="1">
        <f t="shared" si="150"/>
        <v>318.68948527704833</v>
      </c>
      <c r="S80" s="1">
        <f t="shared" si="151"/>
        <v>314.26290621554438</v>
      </c>
      <c r="T80" s="1">
        <f t="shared" si="152"/>
        <v>290.78686102282228</v>
      </c>
      <c r="U80" s="1">
        <f t="shared" si="153"/>
        <v>294.03062229037317</v>
      </c>
      <c r="V80" s="1">
        <f t="shared" si="154"/>
        <v>316.31804686422811</v>
      </c>
      <c r="W80" s="1">
        <f t="shared" si="155"/>
        <v>296.50691162702606</v>
      </c>
      <c r="X80" s="1">
        <f t="shared" si="156"/>
        <v>277.17022061659804</v>
      </c>
      <c r="Y80" s="6">
        <f t="shared" si="157"/>
        <v>254.70516798403608</v>
      </c>
      <c r="Z80" s="10">
        <f t="shared" ref="Z80:Z111" si="175">SQRT(Z81^2+2*$P$195*9.81* $C80)</f>
        <v>269.71376255054349</v>
      </c>
      <c r="AA80" s="1">
        <f t="shared" si="98"/>
        <v>279.22302641655489</v>
      </c>
      <c r="AB80" s="1">
        <f t="shared" si="134"/>
        <v>286.39843033577034</v>
      </c>
      <c r="AC80" s="1">
        <f t="shared" si="139"/>
        <v>293.33506088715933</v>
      </c>
      <c r="AD80" s="1">
        <f t="shared" si="116"/>
        <v>324.29968456635913</v>
      </c>
      <c r="AE80" s="1">
        <f t="shared" si="140"/>
        <v>332.14677453148511</v>
      </c>
      <c r="AF80" s="23">
        <f t="shared" si="158"/>
        <v>72.117282432758444</v>
      </c>
      <c r="AG80" s="1">
        <f t="shared" si="159"/>
        <v>135.10210417570542</v>
      </c>
      <c r="AH80" s="1">
        <f t="shared" si="160"/>
        <v>134.30807284896784</v>
      </c>
      <c r="AI80" s="1">
        <f t="shared" si="161"/>
        <v>144.03433742017762</v>
      </c>
      <c r="AJ80" s="1">
        <f t="shared" si="162"/>
        <v>151.90354111335057</v>
      </c>
      <c r="AK80" s="1">
        <f t="shared" si="163"/>
        <v>174.16648636795776</v>
      </c>
      <c r="AL80" s="1">
        <f t="shared" si="164"/>
        <v>218.09922650516211</v>
      </c>
      <c r="AM80" s="1">
        <f t="shared" si="165"/>
        <v>218.15798139660171</v>
      </c>
      <c r="AN80" s="1">
        <f t="shared" si="166"/>
        <v>208.73774546906009</v>
      </c>
      <c r="AO80" s="1">
        <f t="shared" si="167"/>
        <v>237.11609921821858</v>
      </c>
      <c r="AP80" s="1">
        <f t="shared" si="168"/>
        <v>270.86586901269044</v>
      </c>
      <c r="AQ80" s="1">
        <f t="shared" si="169"/>
        <v>253.41585422107477</v>
      </c>
      <c r="AR80" s="1">
        <f t="shared" si="170"/>
        <v>240.15449153545663</v>
      </c>
      <c r="AS80" s="1">
        <f t="shared" si="171"/>
        <v>241.28865502914979</v>
      </c>
      <c r="AT80" s="31">
        <f t="shared" si="136"/>
        <v>72.117282432758444</v>
      </c>
      <c r="AU80" s="6">
        <f t="shared" si="135"/>
        <v>0.69331508777552153</v>
      </c>
      <c r="AX80" s="58"/>
      <c r="AY80" s="34" t="s">
        <v>1</v>
      </c>
      <c r="AZ80" s="34">
        <v>4.6189999999999998</v>
      </c>
      <c r="BA80" s="34">
        <v>483.39</v>
      </c>
    </row>
    <row r="81" spans="1:53" x14ac:dyDescent="0.25">
      <c r="A81" s="31"/>
      <c r="B81" s="31"/>
      <c r="C81" s="10">
        <f t="shared" si="172"/>
        <v>50</v>
      </c>
      <c r="D81" s="1">
        <f t="shared" si="173"/>
        <v>2914.69</v>
      </c>
      <c r="E81" s="6">
        <f t="shared" si="143"/>
        <v>450.81917187499994</v>
      </c>
      <c r="F81" s="10">
        <f t="shared" si="174"/>
        <v>242.38992351409942</v>
      </c>
      <c r="G81" s="1">
        <f t="shared" si="97"/>
        <v>233.29162649615185</v>
      </c>
      <c r="H81" s="1">
        <f t="shared" si="133"/>
        <v>221.71851238112865</v>
      </c>
      <c r="I81" s="1">
        <f t="shared" si="137"/>
        <v>199.99626335129369</v>
      </c>
      <c r="J81" s="1">
        <f t="shared" si="100"/>
        <v>157.1281806482848</v>
      </c>
      <c r="K81" s="1">
        <f t="shared" si="138"/>
        <v>103.2753474679168</v>
      </c>
      <c r="L81" s="23">
        <f t="shared" si="144"/>
        <v>72.117282432758444</v>
      </c>
      <c r="M81" s="1">
        <f t="shared" si="145"/>
        <v>349.93314455293216</v>
      </c>
      <c r="N81" s="1">
        <f t="shared" si="146"/>
        <v>340.03125663445081</v>
      </c>
      <c r="O81" s="1">
        <f t="shared" si="147"/>
        <v>334.54164978978264</v>
      </c>
      <c r="P81" s="1">
        <f t="shared" si="148"/>
        <v>327.38314572802221</v>
      </c>
      <c r="Q81" s="1">
        <f t="shared" si="149"/>
        <v>326.0568813899809</v>
      </c>
      <c r="R81" s="1">
        <f t="shared" si="150"/>
        <v>320.40865785142262</v>
      </c>
      <c r="S81" s="1">
        <f t="shared" si="151"/>
        <v>316.00616168524317</v>
      </c>
      <c r="T81" s="1">
        <f t="shared" si="152"/>
        <v>292.66998230687437</v>
      </c>
      <c r="U81" s="1">
        <f t="shared" si="153"/>
        <v>295.89310036643991</v>
      </c>
      <c r="V81" s="1">
        <f t="shared" si="154"/>
        <v>318.05003815752013</v>
      </c>
      <c r="W81" s="1">
        <f t="shared" si="155"/>
        <v>298.35393183699966</v>
      </c>
      <c r="X81" s="1">
        <f t="shared" si="156"/>
        <v>279.14521524943541</v>
      </c>
      <c r="Y81" s="6">
        <f t="shared" si="157"/>
        <v>256.85295909873423</v>
      </c>
      <c r="Z81" s="10">
        <f t="shared" si="175"/>
        <v>267.66918707458831</v>
      </c>
      <c r="AA81" s="1">
        <f t="shared" si="98"/>
        <v>277.24858607614232</v>
      </c>
      <c r="AB81" s="1">
        <f t="shared" si="134"/>
        <v>284.47379650644996</v>
      </c>
      <c r="AC81" s="1">
        <f t="shared" si="139"/>
        <v>291.45623675892318</v>
      </c>
      <c r="AD81" s="1">
        <f t="shared" si="116"/>
        <v>322.60124830793825</v>
      </c>
      <c r="AE81" s="1">
        <f t="shared" si="140"/>
        <v>330.48866823488697</v>
      </c>
      <c r="AF81" s="23">
        <f t="shared" si="158"/>
        <v>72.117282432758444</v>
      </c>
      <c r="AG81" s="1">
        <f t="shared" si="159"/>
        <v>130.97273973122483</v>
      </c>
      <c r="AH81" s="1">
        <f t="shared" si="160"/>
        <v>130.1535187092675</v>
      </c>
      <c r="AI81" s="1">
        <f t="shared" si="161"/>
        <v>140.16836431973363</v>
      </c>
      <c r="AJ81" s="1">
        <f t="shared" si="162"/>
        <v>148.24292833985501</v>
      </c>
      <c r="AK81" s="1">
        <f t="shared" si="163"/>
        <v>170.98317160984004</v>
      </c>
      <c r="AL81" s="1">
        <f t="shared" si="164"/>
        <v>215.56565728833061</v>
      </c>
      <c r="AM81" s="1">
        <f t="shared" si="165"/>
        <v>215.62510254383653</v>
      </c>
      <c r="AN81" s="1">
        <f t="shared" si="166"/>
        <v>206.08912242888056</v>
      </c>
      <c r="AO81" s="1">
        <f t="shared" si="167"/>
        <v>234.78782870597036</v>
      </c>
      <c r="AP81" s="1">
        <f t="shared" si="168"/>
        <v>268.83005597588971</v>
      </c>
      <c r="AQ81" s="1">
        <f t="shared" si="169"/>
        <v>251.23868167660214</v>
      </c>
      <c r="AR81" s="1">
        <f t="shared" si="170"/>
        <v>237.85596440840769</v>
      </c>
      <c r="AS81" s="1">
        <f t="shared" si="171"/>
        <v>239.00103565837546</v>
      </c>
      <c r="AT81" s="31">
        <f t="shared" si="136"/>
        <v>72.117282432758444</v>
      </c>
      <c r="AU81" s="6">
        <f t="shared" si="135"/>
        <v>0.69331508777552153</v>
      </c>
      <c r="AX81" s="58"/>
      <c r="AY81" s="34" t="s">
        <v>1</v>
      </c>
      <c r="AZ81" s="34">
        <v>4.4939999999999998</v>
      </c>
      <c r="BA81" s="34">
        <v>403.75</v>
      </c>
    </row>
    <row r="82" spans="1:53" x14ac:dyDescent="0.25">
      <c r="A82" s="31"/>
      <c r="B82" s="31"/>
      <c r="C82" s="10">
        <f t="shared" si="172"/>
        <v>50</v>
      </c>
      <c r="D82" s="1">
        <f t="shared" si="173"/>
        <v>2964.69</v>
      </c>
      <c r="E82" s="6">
        <f t="shared" si="143"/>
        <v>450.81917187499994</v>
      </c>
      <c r="F82" s="10">
        <f t="shared" si="174"/>
        <v>244.64585633353974</v>
      </c>
      <c r="G82" s="1">
        <f t="shared" si="97"/>
        <v>235.63468121908545</v>
      </c>
      <c r="H82" s="1">
        <f t="shared" si="133"/>
        <v>224.18255670881422</v>
      </c>
      <c r="I82" s="1">
        <f t="shared" si="137"/>
        <v>202.72450605311639</v>
      </c>
      <c r="J82" s="1">
        <f t="shared" si="100"/>
        <v>160.58637910433134</v>
      </c>
      <c r="K82" s="1">
        <f t="shared" si="138"/>
        <v>108.46436002032627</v>
      </c>
      <c r="L82" s="23">
        <f t="shared" si="144"/>
        <v>72.117282432758444</v>
      </c>
      <c r="M82" s="1">
        <f t="shared" si="145"/>
        <v>351.49953862943164</v>
      </c>
      <c r="N82" s="1">
        <f t="shared" si="146"/>
        <v>341.64305274424026</v>
      </c>
      <c r="O82" s="1">
        <f t="shared" si="147"/>
        <v>336.17976655960359</v>
      </c>
      <c r="P82" s="1">
        <f t="shared" si="148"/>
        <v>329.05690101679289</v>
      </c>
      <c r="Q82" s="1">
        <f t="shared" si="149"/>
        <v>327.73740998207705</v>
      </c>
      <c r="R82" s="1">
        <f t="shared" si="150"/>
        <v>322.11865519735119</v>
      </c>
      <c r="S82" s="1">
        <f t="shared" si="151"/>
        <v>317.73985306070756</v>
      </c>
      <c r="T82" s="1">
        <f t="shared" si="152"/>
        <v>294.54106427373785</v>
      </c>
      <c r="U82" s="1">
        <f t="shared" si="153"/>
        <v>297.74392830831005</v>
      </c>
      <c r="V82" s="1">
        <f t="shared" si="154"/>
        <v>319.77264856769727</v>
      </c>
      <c r="W82" s="1">
        <f t="shared" si="155"/>
        <v>300.18958783175179</v>
      </c>
      <c r="X82" s="1">
        <f t="shared" si="156"/>
        <v>281.10633432324789</v>
      </c>
      <c r="Y82" s="6">
        <f t="shared" si="157"/>
        <v>258.98293881600779</v>
      </c>
      <c r="Z82" s="10">
        <f t="shared" si="175"/>
        <v>265.60887355126323</v>
      </c>
      <c r="AA82" s="1">
        <f t="shared" si="98"/>
        <v>275.25998343606011</v>
      </c>
      <c r="AB82" s="1">
        <f t="shared" si="134"/>
        <v>282.53605238764328</v>
      </c>
      <c r="AC82" s="1">
        <f t="shared" si="139"/>
        <v>289.56522226550874</v>
      </c>
      <c r="AD82" s="1">
        <f t="shared" si="116"/>
        <v>320.89382264206961</v>
      </c>
      <c r="AE82" s="1">
        <f t="shared" si="140"/>
        <v>328.82220094097841</v>
      </c>
      <c r="AF82" s="23">
        <f t="shared" si="158"/>
        <v>72.117282432758444</v>
      </c>
      <c r="AG82" s="1">
        <f t="shared" si="159"/>
        <v>126.70887322008338</v>
      </c>
      <c r="AH82" s="1">
        <f t="shared" si="160"/>
        <v>125.86190222781333</v>
      </c>
      <c r="AI82" s="1">
        <f t="shared" si="161"/>
        <v>136.19269567810738</v>
      </c>
      <c r="AJ82" s="1">
        <f t="shared" si="162"/>
        <v>144.48960447996038</v>
      </c>
      <c r="AK82" s="1">
        <f t="shared" si="163"/>
        <v>167.73945562615853</v>
      </c>
      <c r="AL82" s="1">
        <f t="shared" si="164"/>
        <v>213.00195445617396</v>
      </c>
      <c r="AM82" s="1">
        <f t="shared" si="165"/>
        <v>213.06211499710599</v>
      </c>
      <c r="AN82" s="1">
        <f t="shared" si="166"/>
        <v>203.40601363653465</v>
      </c>
      <c r="AO82" s="1">
        <f t="shared" si="167"/>
        <v>232.43623751141746</v>
      </c>
      <c r="AP82" s="1">
        <f t="shared" si="168"/>
        <v>266.77870791350648</v>
      </c>
      <c r="AQ82" s="1">
        <f t="shared" si="169"/>
        <v>249.04247663922115</v>
      </c>
      <c r="AR82" s="1">
        <f t="shared" si="170"/>
        <v>235.53500759898452</v>
      </c>
      <c r="AS82" s="1">
        <f t="shared" si="171"/>
        <v>236.69130749940112</v>
      </c>
      <c r="AT82" s="31">
        <f t="shared" si="136"/>
        <v>72.117282432758444</v>
      </c>
      <c r="AU82" s="6">
        <f t="shared" si="135"/>
        <v>0.69331508777552153</v>
      </c>
      <c r="AX82" s="58"/>
      <c r="AY82" s="34" t="s">
        <v>1</v>
      </c>
      <c r="AZ82" s="34">
        <v>4.375</v>
      </c>
      <c r="BA82" s="34">
        <v>319.858</v>
      </c>
    </row>
    <row r="83" spans="1:53" x14ac:dyDescent="0.25">
      <c r="A83" s="31"/>
      <c r="B83" s="31"/>
      <c r="C83" s="10">
        <f t="shared" si="172"/>
        <v>50</v>
      </c>
      <c r="D83" s="1">
        <f t="shared" si="173"/>
        <v>3014.69</v>
      </c>
      <c r="E83" s="6">
        <f t="shared" si="143"/>
        <v>450.81917187499994</v>
      </c>
      <c r="F83" s="10">
        <f t="shared" si="174"/>
        <v>246.88117591499551</v>
      </c>
      <c r="G83" s="1">
        <f t="shared" si="97"/>
        <v>237.95466583620507</v>
      </c>
      <c r="H83" s="1">
        <f t="shared" si="133"/>
        <v>226.61981098858215</v>
      </c>
      <c r="I83" s="1">
        <f t="shared" si="137"/>
        <v>205.41651675189127</v>
      </c>
      <c r="J83" s="1">
        <f t="shared" si="100"/>
        <v>163.97165960567708</v>
      </c>
      <c r="K83" s="1">
        <f t="shared" si="138"/>
        <v>113.41621310297285</v>
      </c>
      <c r="L83" s="23">
        <f t="shared" si="144"/>
        <v>72.117282432758444</v>
      </c>
      <c r="M83" s="1">
        <f t="shared" si="145"/>
        <v>353.05898325450283</v>
      </c>
      <c r="N83" s="1">
        <f t="shared" si="146"/>
        <v>343.24728038020015</v>
      </c>
      <c r="O83" s="1">
        <f t="shared" si="147"/>
        <v>337.80993982425912</v>
      </c>
      <c r="P83" s="1">
        <f t="shared" si="148"/>
        <v>330.72218568879748</v>
      </c>
      <c r="Q83" s="1">
        <f t="shared" si="149"/>
        <v>329.40936523080222</v>
      </c>
      <c r="R83" s="1">
        <f t="shared" si="150"/>
        <v>323.81962267001364</v>
      </c>
      <c r="S83" s="1">
        <f t="shared" si="151"/>
        <v>319.46413605135717</v>
      </c>
      <c r="T83" s="1">
        <f t="shared" si="152"/>
        <v>296.40033492475368</v>
      </c>
      <c r="U83" s="1">
        <f t="shared" si="153"/>
        <v>299.58332203990273</v>
      </c>
      <c r="V83" s="1">
        <f t="shared" si="154"/>
        <v>321.48602889083691</v>
      </c>
      <c r="W83" s="1">
        <f t="shared" si="155"/>
        <v>302.01408682807664</v>
      </c>
      <c r="X83" s="1">
        <f t="shared" si="156"/>
        <v>283.05386624572645</v>
      </c>
      <c r="Y83" s="6">
        <f t="shared" si="157"/>
        <v>261.09554304464109</v>
      </c>
      <c r="Z83" s="10">
        <f t="shared" si="175"/>
        <v>263.53245285765269</v>
      </c>
      <c r="AA83" s="1">
        <f t="shared" si="98"/>
        <v>273.25690930188773</v>
      </c>
      <c r="AB83" s="1">
        <f t="shared" si="134"/>
        <v>280.58492635705346</v>
      </c>
      <c r="AC83" s="1">
        <f t="shared" si="139"/>
        <v>287.66177699804587</v>
      </c>
      <c r="AD83" s="1">
        <f t="shared" si="116"/>
        <v>319.17726330338763</v>
      </c>
      <c r="AE83" s="1">
        <f t="shared" si="140"/>
        <v>327.14724487861605</v>
      </c>
      <c r="AF83" s="23">
        <f t="shared" si="158"/>
        <v>72.117282432758444</v>
      </c>
      <c r="AG83" s="1">
        <f t="shared" si="159"/>
        <v>122.29643720363714</v>
      </c>
      <c r="AH83" s="1">
        <f t="shared" si="160"/>
        <v>121.4186906221758</v>
      </c>
      <c r="AI83" s="1">
        <f t="shared" si="161"/>
        <v>132.09742751495793</v>
      </c>
      <c r="AJ83" s="1">
        <f t="shared" si="162"/>
        <v>140.63614685697053</v>
      </c>
      <c r="AK83" s="1">
        <f t="shared" si="163"/>
        <v>164.43176388325952</v>
      </c>
      <c r="AL83" s="1">
        <f t="shared" si="164"/>
        <v>210.40701652309508</v>
      </c>
      <c r="AM83" s="1">
        <f t="shared" si="165"/>
        <v>210.46791880721398</v>
      </c>
      <c r="AN83" s="1">
        <f t="shared" si="166"/>
        <v>200.68703591290125</v>
      </c>
      <c r="AO83" s="1">
        <f t="shared" si="167"/>
        <v>230.06061051050017</v>
      </c>
      <c r="AP83" s="1">
        <f t="shared" si="168"/>
        <v>264.71146366562971</v>
      </c>
      <c r="AQ83" s="1">
        <f t="shared" si="169"/>
        <v>246.82673106978712</v>
      </c>
      <c r="AR83" s="1">
        <f t="shared" si="170"/>
        <v>233.19095137816495</v>
      </c>
      <c r="AS83" s="1">
        <f t="shared" si="171"/>
        <v>234.35881687228252</v>
      </c>
      <c r="AT83" s="31">
        <f t="shared" si="136"/>
        <v>72.117282432758444</v>
      </c>
      <c r="AU83" s="6">
        <f t="shared" si="135"/>
        <v>0.69331508777552153</v>
      </c>
      <c r="AX83" s="58"/>
      <c r="AY83" s="34" t="s">
        <v>1</v>
      </c>
      <c r="AZ83" s="34">
        <v>4.2610000000000001</v>
      </c>
      <c r="BA83" s="34">
        <v>237.291</v>
      </c>
    </row>
    <row r="84" spans="1:53" x14ac:dyDescent="0.25">
      <c r="A84" s="31"/>
      <c r="B84" s="31"/>
      <c r="C84" s="10">
        <f t="shared" si="172"/>
        <v>50</v>
      </c>
      <c r="D84" s="1">
        <f t="shared" si="173"/>
        <v>3064.69</v>
      </c>
      <c r="E84" s="6">
        <f t="shared" si="143"/>
        <v>450.81917187499994</v>
      </c>
      <c r="F84" s="10">
        <f t="shared" si="174"/>
        <v>249.09643719084173</v>
      </c>
      <c r="G84" s="1">
        <f t="shared" si="97"/>
        <v>240.25224867463783</v>
      </c>
      <c r="H84" s="1">
        <f t="shared" si="133"/>
        <v>229.03113048775859</v>
      </c>
      <c r="I84" s="1">
        <f t="shared" si="137"/>
        <v>208.07370173686061</v>
      </c>
      <c r="J84" s="1">
        <f t="shared" si="100"/>
        <v>167.28844895521038</v>
      </c>
      <c r="K84" s="1">
        <f t="shared" si="138"/>
        <v>118.16072695535919</v>
      </c>
      <c r="L84" s="23">
        <f t="shared" si="144"/>
        <v>72.117282432758444</v>
      </c>
      <c r="M84" s="1">
        <f t="shared" si="145"/>
        <v>354.61157011116165</v>
      </c>
      <c r="N84" s="1">
        <f t="shared" si="146"/>
        <v>344.84404516883245</v>
      </c>
      <c r="O84" s="1">
        <f t="shared" si="147"/>
        <v>339.43228403330988</v>
      </c>
      <c r="P84" s="1">
        <f t="shared" si="148"/>
        <v>332.37912706241866</v>
      </c>
      <c r="Q84" s="1">
        <f t="shared" si="149"/>
        <v>331.07287702522547</v>
      </c>
      <c r="R84" s="1">
        <f t="shared" si="150"/>
        <v>325.51170182675463</v>
      </c>
      <c r="S84" s="1">
        <f t="shared" si="151"/>
        <v>321.17916218683933</v>
      </c>
      <c r="T84" s="1">
        <f t="shared" si="152"/>
        <v>298.24801515434461</v>
      </c>
      <c r="U84" s="1">
        <f t="shared" si="153"/>
        <v>301.41149089652185</v>
      </c>
      <c r="V84" s="1">
        <f t="shared" si="154"/>
        <v>323.19032592576161</v>
      </c>
      <c r="W84" s="1">
        <f t="shared" si="155"/>
        <v>303.82762982091839</v>
      </c>
      <c r="X84" s="1">
        <f t="shared" si="156"/>
        <v>284.98808956981622</v>
      </c>
      <c r="Y84" s="6">
        <f t="shared" si="157"/>
        <v>263.19119019787883</v>
      </c>
      <c r="Z84" s="10">
        <f t="shared" si="175"/>
        <v>261.43954121205718</v>
      </c>
      <c r="AA84" s="1">
        <f t="shared" si="98"/>
        <v>271.23904306205645</v>
      </c>
      <c r="AB84" s="1">
        <f t="shared" si="134"/>
        <v>278.62013728155603</v>
      </c>
      <c r="AC84" s="1">
        <f t="shared" si="139"/>
        <v>285.74565254028533</v>
      </c>
      <c r="AD84" s="1">
        <f t="shared" si="116"/>
        <v>317.45142212603179</v>
      </c>
      <c r="AE84" s="1">
        <f t="shared" si="140"/>
        <v>325.46366898882764</v>
      </c>
      <c r="AF84" s="23">
        <f t="shared" si="158"/>
        <v>72.117282432758444</v>
      </c>
      <c r="AG84" s="1">
        <f t="shared" si="159"/>
        <v>117.71872643170738</v>
      </c>
      <c r="AH84" s="1">
        <f t="shared" si="160"/>
        <v>116.8065855694945</v>
      </c>
      <c r="AI84" s="1">
        <f t="shared" si="161"/>
        <v>127.87106926928219</v>
      </c>
      <c r="AJ84" s="1">
        <f t="shared" si="162"/>
        <v>136.67408606892303</v>
      </c>
      <c r="AK84" s="1">
        <f t="shared" si="163"/>
        <v>161.0561547217616</v>
      </c>
      <c r="AL84" s="1">
        <f t="shared" si="164"/>
        <v>207.77967321696798</v>
      </c>
      <c r="AM84" s="1">
        <f t="shared" si="165"/>
        <v>207.84134537439854</v>
      </c>
      <c r="AN84" s="1">
        <f t="shared" si="166"/>
        <v>197.93071106704517</v>
      </c>
      <c r="AO84" s="1">
        <f t="shared" si="167"/>
        <v>227.66019526580411</v>
      </c>
      <c r="AP84" s="1">
        <f t="shared" si="168"/>
        <v>262.6279478578013</v>
      </c>
      <c r="AQ84" s="1">
        <f t="shared" si="169"/>
        <v>244.59091391668051</v>
      </c>
      <c r="AR84" s="1">
        <f t="shared" si="170"/>
        <v>230.82309200912653</v>
      </c>
      <c r="AS84" s="1">
        <f t="shared" si="171"/>
        <v>232.00287723598612</v>
      </c>
      <c r="AT84" s="31">
        <f t="shared" si="136"/>
        <v>72.117282432758444</v>
      </c>
      <c r="AU84" s="6">
        <f t="shared" si="135"/>
        <v>0.69331508777552153</v>
      </c>
      <c r="AX84" s="58"/>
      <c r="AY84" s="34" t="s">
        <v>1</v>
      </c>
      <c r="AZ84" s="34">
        <v>4.1529999999999996</v>
      </c>
      <c r="BA84" s="34">
        <v>185.048</v>
      </c>
    </row>
    <row r="85" spans="1:53" x14ac:dyDescent="0.25">
      <c r="A85" s="31"/>
      <c r="B85" s="31"/>
      <c r="C85" s="10">
        <f t="shared" si="172"/>
        <v>50</v>
      </c>
      <c r="D85" s="1">
        <f t="shared" si="173"/>
        <v>3114.69</v>
      </c>
      <c r="E85" s="6">
        <f t="shared" si="143"/>
        <v>450.81917187499994</v>
      </c>
      <c r="F85" s="10">
        <f t="shared" si="174"/>
        <v>251.29217063245517</v>
      </c>
      <c r="G85" s="1">
        <f t="shared" si="97"/>
        <v>242.52806640308665</v>
      </c>
      <c r="H85" s="1">
        <f t="shared" si="133"/>
        <v>231.41732591251829</v>
      </c>
      <c r="I85" s="1">
        <f t="shared" si="137"/>
        <v>210.69737861321394</v>
      </c>
      <c r="J85" s="1">
        <f t="shared" si="100"/>
        <v>170.54074338362676</v>
      </c>
      <c r="K85" s="1">
        <f t="shared" si="138"/>
        <v>122.72195155969021</v>
      </c>
      <c r="L85" s="23">
        <f t="shared" si="144"/>
        <v>72.117282432758444</v>
      </c>
      <c r="M85" s="1">
        <f t="shared" si="145"/>
        <v>356.15738888404843</v>
      </c>
      <c r="N85" s="1">
        <f t="shared" si="146"/>
        <v>346.43345030236867</v>
      </c>
      <c r="O85" s="1">
        <f t="shared" si="147"/>
        <v>341.0469109141286</v>
      </c>
      <c r="P85" s="1">
        <f t="shared" si="148"/>
        <v>334.02784929819171</v>
      </c>
      <c r="Q85" s="1">
        <f t="shared" si="149"/>
        <v>332.72807200739777</v>
      </c>
      <c r="R85" s="1">
        <f t="shared" si="150"/>
        <v>327.19503056457017</v>
      </c>
      <c r="S85" s="1">
        <f t="shared" si="151"/>
        <v>322.88507897244193</v>
      </c>
      <c r="T85" s="1">
        <f t="shared" si="152"/>
        <v>300.08431905633819</v>
      </c>
      <c r="U85" s="1">
        <f t="shared" si="153"/>
        <v>303.22863790292644</v>
      </c>
      <c r="V85" s="1">
        <f t="shared" si="154"/>
        <v>324.88568262082589</v>
      </c>
      <c r="W85" s="1">
        <f t="shared" si="155"/>
        <v>305.63041184181429</v>
      </c>
      <c r="X85" s="1">
        <f t="shared" si="156"/>
        <v>286.90927345879498</v>
      </c>
      <c r="Y85" s="6">
        <f t="shared" si="157"/>
        <v>265.27028216099899</v>
      </c>
      <c r="Z85" s="10">
        <f t="shared" si="175"/>
        <v>259.32973934582003</v>
      </c>
      <c r="AA85" s="1">
        <f t="shared" si="98"/>
        <v>269.20605208876736</v>
      </c>
      <c r="AB85" s="1">
        <f t="shared" si="134"/>
        <v>276.64139404433519</v>
      </c>
      <c r="AC85" s="1">
        <f t="shared" si="139"/>
        <v>283.81659209016215</v>
      </c>
      <c r="AD85" s="1">
        <f t="shared" si="116"/>
        <v>315.71614689438996</v>
      </c>
      <c r="AE85" s="1">
        <f t="shared" si="140"/>
        <v>323.77133880513446</v>
      </c>
      <c r="AF85" s="23">
        <f t="shared" si="158"/>
        <v>72.117282432758444</v>
      </c>
      <c r="AG85" s="1">
        <f t="shared" si="159"/>
        <v>112.95564860910304</v>
      </c>
      <c r="AH85" s="1">
        <f t="shared" si="160"/>
        <v>112.00472504498924</v>
      </c>
      <c r="AI85" s="1">
        <f t="shared" si="161"/>
        <v>123.50016338478895</v>
      </c>
      <c r="AJ85" s="1">
        <f t="shared" si="162"/>
        <v>132.59368688883865</v>
      </c>
      <c r="AK85" s="1">
        <f t="shared" si="163"/>
        <v>157.6082642939767</v>
      </c>
      <c r="AL85" s="1">
        <f t="shared" si="164"/>
        <v>205.11867931066152</v>
      </c>
      <c r="AM85" s="1">
        <f t="shared" si="165"/>
        <v>205.18115129572701</v>
      </c>
      <c r="AN85" s="1">
        <f t="shared" si="166"/>
        <v>195.13545650010946</v>
      </c>
      <c r="AO85" s="1">
        <f t="shared" si="167"/>
        <v>225.23419924261958</v>
      </c>
      <c r="AP85" s="1">
        <f t="shared" si="168"/>
        <v>260.52777010522317</v>
      </c>
      <c r="AQ85" s="1">
        <f t="shared" si="169"/>
        <v>242.33446962947102</v>
      </c>
      <c r="AR85" s="1">
        <f t="shared" si="170"/>
        <v>228.43068927938228</v>
      </c>
      <c r="AS85" s="1">
        <f t="shared" si="171"/>
        <v>229.62276682806529</v>
      </c>
      <c r="AT85" s="31">
        <f t="shared" si="136"/>
        <v>72.117282432758444</v>
      </c>
      <c r="AU85" s="6">
        <f t="shared" si="135"/>
        <v>0.69331508777552153</v>
      </c>
      <c r="AX85" s="58"/>
      <c r="AY85" s="34" t="s">
        <v>1</v>
      </c>
      <c r="AZ85" s="34">
        <v>4.0469999999999997</v>
      </c>
      <c r="BA85" s="34">
        <v>140.31299999999999</v>
      </c>
    </row>
    <row r="86" spans="1:53" x14ac:dyDescent="0.25">
      <c r="A86" s="31"/>
      <c r="B86" s="31"/>
      <c r="C86" s="10">
        <f t="shared" si="172"/>
        <v>50</v>
      </c>
      <c r="D86" s="1">
        <f t="shared" si="173"/>
        <v>3164.69</v>
      </c>
      <c r="E86" s="6">
        <f t="shared" si="143"/>
        <v>450.81917187499994</v>
      </c>
      <c r="F86" s="10">
        <f t="shared" si="174"/>
        <v>253.46888373362708</v>
      </c>
      <c r="G86" s="1">
        <f t="shared" si="97"/>
        <v>244.7827260923859</v>
      </c>
      <c r="H86" s="1">
        <f t="shared" si="133"/>
        <v>233.77916659210828</v>
      </c>
      <c r="I86" s="1">
        <f t="shared" si="137"/>
        <v>213.28878393970936</v>
      </c>
      <c r="J86" s="1">
        <f t="shared" si="100"/>
        <v>173.73216499497161</v>
      </c>
      <c r="K86" s="1">
        <f t="shared" si="138"/>
        <v>127.11961844899847</v>
      </c>
      <c r="L86" s="23">
        <f t="shared" si="144"/>
        <v>72.117282432758444</v>
      </c>
      <c r="M86" s="1">
        <f t="shared" si="145"/>
        <v>357.69652731988231</v>
      </c>
      <c r="N86" s="1">
        <f t="shared" si="146"/>
        <v>348.01559661659383</v>
      </c>
      <c r="O86" s="1">
        <f t="shared" si="147"/>
        <v>342.65392956169285</v>
      </c>
      <c r="P86" s="1">
        <f t="shared" si="148"/>
        <v>335.66847350738118</v>
      </c>
      <c r="Q86" s="1">
        <f t="shared" si="149"/>
        <v>334.37507368486678</v>
      </c>
      <c r="R86" s="1">
        <f t="shared" si="150"/>
        <v>328.8697432512605</v>
      </c>
      <c r="S86" s="1">
        <f t="shared" si="151"/>
        <v>324.5820300371542</v>
      </c>
      <c r="T86" s="1">
        <f t="shared" si="152"/>
        <v>301.90945421352109</v>
      </c>
      <c r="U86" s="1">
        <f t="shared" si="153"/>
        <v>305.03496003649167</v>
      </c>
      <c r="V86" s="1">
        <f t="shared" si="154"/>
        <v>326.57223821384451</v>
      </c>
      <c r="W86" s="1">
        <f t="shared" si="155"/>
        <v>307.42262220369702</v>
      </c>
      <c r="X86" s="1">
        <f t="shared" si="156"/>
        <v>288.81767812350682</v>
      </c>
      <c r="Y86" s="6">
        <f t="shared" si="157"/>
        <v>267.33320519115472</v>
      </c>
      <c r="Z86" s="10">
        <f t="shared" si="175"/>
        <v>257.20263161400771</v>
      </c>
      <c r="AA86" s="1">
        <f t="shared" si="98"/>
        <v>267.15759109787638</v>
      </c>
      <c r="AB86" s="1">
        <f t="shared" si="134"/>
        <v>274.64839504135671</v>
      </c>
      <c r="AC86" s="1">
        <f t="shared" si="139"/>
        <v>281.8743300580482</v>
      </c>
      <c r="AD86" s="1">
        <f t="shared" si="116"/>
        <v>313.97128118641683</v>
      </c>
      <c r="AE86" s="1">
        <f t="shared" si="140"/>
        <v>322.07011632821383</v>
      </c>
      <c r="AF86" s="23">
        <f t="shared" si="158"/>
        <v>72.117282432758444</v>
      </c>
      <c r="AG86" s="1">
        <f t="shared" si="159"/>
        <v>107.9826770954636</v>
      </c>
      <c r="AH86" s="1">
        <f t="shared" si="160"/>
        <v>106.98756204533142</v>
      </c>
      <c r="AI86" s="1">
        <f t="shared" si="161"/>
        <v>118.96877891308107</v>
      </c>
      <c r="AJ86" s="1">
        <f t="shared" si="162"/>
        <v>128.38366641740444</v>
      </c>
      <c r="AK86" s="1">
        <f t="shared" si="163"/>
        <v>154.08324040517843</v>
      </c>
      <c r="AL86" s="1">
        <f t="shared" si="164"/>
        <v>202.42270772359015</v>
      </c>
      <c r="AM86" s="1">
        <f t="shared" si="165"/>
        <v>202.48601148484312</v>
      </c>
      <c r="AN86" s="1">
        <f t="shared" si="166"/>
        <v>192.29957457962851</v>
      </c>
      <c r="AO86" s="1">
        <f t="shared" si="167"/>
        <v>222.78178675211322</v>
      </c>
      <c r="AP86" s="1">
        <f t="shared" si="168"/>
        <v>258.41052415875021</v>
      </c>
      <c r="AQ86" s="1">
        <f t="shared" si="169"/>
        <v>240.05681654682712</v>
      </c>
      <c r="AR86" s="1">
        <f t="shared" si="170"/>
        <v>226.01296379777352</v>
      </c>
      <c r="AS86" s="1">
        <f t="shared" si="171"/>
        <v>227.21772608178273</v>
      </c>
      <c r="AT86" s="31">
        <f t="shared" si="136"/>
        <v>72.117282432758444</v>
      </c>
      <c r="AU86" s="6">
        <f t="shared" si="135"/>
        <v>0.69331508777552153</v>
      </c>
      <c r="AX86" s="58"/>
      <c r="AY86" s="34" t="s">
        <v>1</v>
      </c>
      <c r="AZ86" s="34">
        <v>3.9609999999999999</v>
      </c>
      <c r="BA86" s="34">
        <v>110.30500000000001</v>
      </c>
    </row>
    <row r="87" spans="1:53" x14ac:dyDescent="0.25">
      <c r="A87" s="31"/>
      <c r="B87" s="31"/>
      <c r="C87" s="10">
        <f t="shared" si="172"/>
        <v>50</v>
      </c>
      <c r="D87" s="1">
        <f t="shared" si="173"/>
        <v>3214.69</v>
      </c>
      <c r="E87" s="6">
        <f t="shared" si="143"/>
        <v>450.81917187499994</v>
      </c>
      <c r="F87" s="10">
        <f t="shared" si="174"/>
        <v>255.62706238027883</v>
      </c>
      <c r="G87" s="1">
        <f t="shared" ref="G87:G118" si="176">SQRT(G86^2+2*$P$195*9.81* $C87)</f>
        <v>247.01680710676354</v>
      </c>
      <c r="H87" s="1">
        <f t="shared" si="133"/>
        <v>236.1173833763637</v>
      </c>
      <c r="I87" s="1">
        <f t="shared" si="137"/>
        <v>215.84908004084713</v>
      </c>
      <c r="J87" s="1">
        <f t="shared" si="100"/>
        <v>176.86600904029027</v>
      </c>
      <c r="K87" s="1">
        <f t="shared" si="138"/>
        <v>131.37015412421098</v>
      </c>
      <c r="L87" s="23">
        <f t="shared" si="144"/>
        <v>72.117282432758444</v>
      </c>
      <c r="M87" s="1">
        <f t="shared" si="145"/>
        <v>359.22907128558415</v>
      </c>
      <c r="N87" s="1">
        <f t="shared" si="146"/>
        <v>349.59058266549994</v>
      </c>
      <c r="O87" s="1">
        <f t="shared" si="147"/>
        <v>344.25344652460569</v>
      </c>
      <c r="P87" s="1">
        <f t="shared" si="148"/>
        <v>337.3011178558047</v>
      </c>
      <c r="Q87" s="1">
        <f t="shared" si="149"/>
        <v>336.01400253822771</v>
      </c>
      <c r="R87" s="1">
        <f t="shared" si="150"/>
        <v>330.53597085060198</v>
      </c>
      <c r="S87" s="1">
        <f t="shared" si="151"/>
        <v>326.27015527479688</v>
      </c>
      <c r="T87" s="1">
        <f t="shared" si="152"/>
        <v>303.72362197153217</v>
      </c>
      <c r="U87" s="1">
        <f t="shared" si="153"/>
        <v>306.83064847642595</v>
      </c>
      <c r="V87" s="1">
        <f t="shared" si="154"/>
        <v>328.25012836554993</v>
      </c>
      <c r="W87" s="1">
        <f t="shared" si="155"/>
        <v>309.20444473292588</v>
      </c>
      <c r="X87" s="1">
        <f t="shared" si="156"/>
        <v>290.71355523376201</v>
      </c>
      <c r="Y87" s="6">
        <f t="shared" si="157"/>
        <v>269.38033075519087</v>
      </c>
      <c r="Z87" s="10">
        <f t="shared" si="175"/>
        <v>255.05778503933371</v>
      </c>
      <c r="AA87" s="1">
        <f t="shared" ref="AA87:AA118" si="177">SQRT(AA88^2+2*$P$195*9.81* $C87)</f>
        <v>265.09330146425827</v>
      </c>
      <c r="AB87" s="1">
        <f t="shared" si="134"/>
        <v>272.64082764471124</v>
      </c>
      <c r="AC87" s="1">
        <f t="shared" si="139"/>
        <v>279.91859163991501</v>
      </c>
      <c r="AD87" s="1">
        <f t="shared" si="116"/>
        <v>312.21666420907138</v>
      </c>
      <c r="AE87" s="1">
        <f t="shared" si="140"/>
        <v>320.35985989457106</v>
      </c>
      <c r="AF87" s="23">
        <f t="shared" si="158"/>
        <v>72.117282432758444</v>
      </c>
      <c r="AG87" s="1">
        <f t="shared" si="159"/>
        <v>102.76934636701334</v>
      </c>
      <c r="AH87" s="1">
        <f t="shared" si="160"/>
        <v>101.7232443073049</v>
      </c>
      <c r="AI87" s="1">
        <f t="shared" si="161"/>
        <v>114.25782404750041</v>
      </c>
      <c r="AJ87" s="1">
        <f t="shared" si="162"/>
        <v>124.03082601827411</v>
      </c>
      <c r="AK87" s="1">
        <f t="shared" si="163"/>
        <v>150.47566239681422</v>
      </c>
      <c r="AL87" s="1">
        <f t="shared" si="164"/>
        <v>199.69034178484949</v>
      </c>
      <c r="AM87" s="1">
        <f t="shared" si="165"/>
        <v>199.75451145603699</v>
      </c>
      <c r="AN87" s="1">
        <f t="shared" si="166"/>
        <v>189.42124058168901</v>
      </c>
      <c r="AO87" s="1">
        <f t="shared" si="167"/>
        <v>220.30207558818879</v>
      </c>
      <c r="AP87" s="1">
        <f t="shared" si="168"/>
        <v>256.27578698737818</v>
      </c>
      <c r="AQ87" s="1">
        <f t="shared" si="169"/>
        <v>237.75734514541713</v>
      </c>
      <c r="AR87" s="1">
        <f t="shared" si="170"/>
        <v>223.56909402834211</v>
      </c>
      <c r="AS87" s="1">
        <f t="shared" si="171"/>
        <v>224.78695479448101</v>
      </c>
      <c r="AT87" s="31">
        <f t="shared" si="136"/>
        <v>72.117282432758444</v>
      </c>
      <c r="AU87" s="6">
        <f t="shared" si="135"/>
        <v>0.69331508777552153</v>
      </c>
      <c r="AX87" s="58"/>
      <c r="AY87" s="34" t="s">
        <v>1</v>
      </c>
      <c r="AZ87" s="34">
        <v>3.875</v>
      </c>
      <c r="BA87" s="34">
        <v>93.905000000000001</v>
      </c>
    </row>
    <row r="88" spans="1:53" x14ac:dyDescent="0.25">
      <c r="A88" s="4"/>
      <c r="B88" s="4"/>
      <c r="C88" s="12">
        <v>15.84</v>
      </c>
      <c r="D88" s="5">
        <f t="shared" si="173"/>
        <v>3230.53</v>
      </c>
      <c r="E88" s="14">
        <f t="shared" si="143"/>
        <v>450.81917187499994</v>
      </c>
      <c r="F88" s="12">
        <f t="shared" si="174"/>
        <v>256.30698296607324</v>
      </c>
      <c r="G88" s="5">
        <f t="shared" si="176"/>
        <v>247.72036147482916</v>
      </c>
      <c r="H88" s="5">
        <f t="shared" si="133"/>
        <v>236.85331584865077</v>
      </c>
      <c r="I88" s="5">
        <f t="shared" si="137"/>
        <v>216.65387107199362</v>
      </c>
      <c r="J88" s="5">
        <f t="shared" si="100"/>
        <v>177.84729306300966</v>
      </c>
      <c r="K88" s="5">
        <f t="shared" si="138"/>
        <v>132.68832612788117</v>
      </c>
      <c r="L88" s="24">
        <f t="shared" si="144"/>
        <v>72.117282432758444</v>
      </c>
      <c r="M88" s="5">
        <f t="shared" si="145"/>
        <v>359.71321931881141</v>
      </c>
      <c r="N88" s="5">
        <f t="shared" si="146"/>
        <v>350.0880603282605</v>
      </c>
      <c r="O88" s="5">
        <f t="shared" si="147"/>
        <v>344.75862562098365</v>
      </c>
      <c r="P88" s="5">
        <f t="shared" si="148"/>
        <v>337.81669378936186</v>
      </c>
      <c r="Q88" s="5">
        <f t="shared" si="149"/>
        <v>336.531550374939</v>
      </c>
      <c r="R88" s="5">
        <f t="shared" si="150"/>
        <v>331.06208257991432</v>
      </c>
      <c r="S88" s="5">
        <f t="shared" si="151"/>
        <v>326.80313450002291</v>
      </c>
      <c r="T88" s="5">
        <f t="shared" si="152"/>
        <v>304.29609435466989</v>
      </c>
      <c r="U88" s="5">
        <f t="shared" si="153"/>
        <v>307.39733463461272</v>
      </c>
      <c r="V88" s="5">
        <f t="shared" si="154"/>
        <v>328.77989790739946</v>
      </c>
      <c r="W88" s="5">
        <f t="shared" si="155"/>
        <v>309.76678830790917</v>
      </c>
      <c r="X88" s="5">
        <f t="shared" si="156"/>
        <v>291.31159553415239</v>
      </c>
      <c r="Y88" s="14">
        <f t="shared" si="157"/>
        <v>270.025623031919</v>
      </c>
      <c r="Z88" s="12">
        <f t="shared" si="175"/>
        <v>252.89474828309693</v>
      </c>
      <c r="AA88" s="5">
        <f t="shared" si="177"/>
        <v>263.01281048880509</v>
      </c>
      <c r="AB88" s="5">
        <f t="shared" si="134"/>
        <v>270.61836763012434</v>
      </c>
      <c r="AC88" s="5">
        <f t="shared" si="139"/>
        <v>277.9490923634641</v>
      </c>
      <c r="AD88" s="5">
        <f t="shared" si="116"/>
        <v>310.45213062538329</v>
      </c>
      <c r="AE88" s="5">
        <f t="shared" si="140"/>
        <v>318.64042403886737</v>
      </c>
      <c r="AF88" s="24">
        <f t="shared" si="158"/>
        <v>72.117282432758444</v>
      </c>
      <c r="AG88" s="5">
        <f t="shared" si="159"/>
        <v>97.277019653683666</v>
      </c>
      <c r="AH88" s="5">
        <f t="shared" si="160"/>
        <v>96.171193360608953</v>
      </c>
      <c r="AI88" s="5">
        <f t="shared" si="161"/>
        <v>109.34409154622649</v>
      </c>
      <c r="AJ88" s="5">
        <f t="shared" si="162"/>
        <v>119.51956242714154</v>
      </c>
      <c r="AK88" s="5">
        <f t="shared" si="163"/>
        <v>146.77944329421612</v>
      </c>
      <c r="AL88" s="5">
        <f t="shared" si="164"/>
        <v>196.92006652992481</v>
      </c>
      <c r="AM88" s="5">
        <f t="shared" si="165"/>
        <v>196.98513864512728</v>
      </c>
      <c r="AN88" s="5">
        <f t="shared" si="166"/>
        <v>186.49848895770202</v>
      </c>
      <c r="AO88" s="5">
        <f t="shared" si="167"/>
        <v>217.79413331966506</v>
      </c>
      <c r="AP88" s="5">
        <f t="shared" si="168"/>
        <v>254.12311779135726</v>
      </c>
      <c r="AQ88" s="5">
        <f t="shared" si="169"/>
        <v>235.43541613486491</v>
      </c>
      <c r="AR88" s="5">
        <f t="shared" si="170"/>
        <v>221.09821302908279</v>
      </c>
      <c r="AS88" s="5">
        <f t="shared" si="171"/>
        <v>222.32960901727878</v>
      </c>
      <c r="AT88" s="4">
        <f t="shared" si="136"/>
        <v>72.117282432758444</v>
      </c>
      <c r="AU88" s="14">
        <f t="shared" si="135"/>
        <v>0.21964221980728524</v>
      </c>
      <c r="AX88" s="58"/>
      <c r="AY88" s="34" t="s">
        <v>1</v>
      </c>
      <c r="AZ88" s="34">
        <v>3.8</v>
      </c>
      <c r="BA88" s="34">
        <v>86.585999999999999</v>
      </c>
    </row>
    <row r="89" spans="1:53" x14ac:dyDescent="0.25">
      <c r="A89" s="30" t="s">
        <v>98</v>
      </c>
      <c r="B89" s="30">
        <f>AZ478</f>
        <v>123.89400000000001</v>
      </c>
      <c r="C89" s="11">
        <f>C79</f>
        <v>0</v>
      </c>
      <c r="D89" s="8">
        <f>D88+C89</f>
        <v>3230.53</v>
      </c>
      <c r="E89" s="9">
        <v>0</v>
      </c>
      <c r="F89" s="11">
        <f t="shared" si="174"/>
        <v>256.30698296607324</v>
      </c>
      <c r="G89" s="8">
        <f t="shared" si="176"/>
        <v>247.72036147482916</v>
      </c>
      <c r="H89" s="8">
        <f t="shared" si="133"/>
        <v>236.85331584865077</v>
      </c>
      <c r="I89" s="8">
        <f t="shared" si="137"/>
        <v>216.65387107199362</v>
      </c>
      <c r="J89" s="8">
        <f t="shared" ref="J89:J120" si="178">SQRT(J88^2+2*$P$195*9.81* $C89)</f>
        <v>177.84729306300966</v>
      </c>
      <c r="K89" s="8">
        <f t="shared" si="138"/>
        <v>132.68832612788117</v>
      </c>
      <c r="L89" s="8">
        <f t="shared" ref="L89:L120" si="179">SQRT(L88^2+2*$P$195*9.81* $C89)</f>
        <v>72.117282432758444</v>
      </c>
      <c r="M89" s="8">
        <f t="shared" si="145"/>
        <v>359.71321931881141</v>
      </c>
      <c r="N89" s="8">
        <f t="shared" si="146"/>
        <v>350.0880603282605</v>
      </c>
      <c r="O89" s="8">
        <f t="shared" si="147"/>
        <v>344.75862562098365</v>
      </c>
      <c r="P89" s="8">
        <f t="shared" si="148"/>
        <v>337.81669378936186</v>
      </c>
      <c r="Q89" s="8">
        <f t="shared" si="149"/>
        <v>336.531550374939</v>
      </c>
      <c r="R89" s="8">
        <f t="shared" si="150"/>
        <v>331.06208257991432</v>
      </c>
      <c r="S89" s="8">
        <f t="shared" si="151"/>
        <v>326.80313450002291</v>
      </c>
      <c r="T89" s="8">
        <f t="shared" si="152"/>
        <v>304.29609435466989</v>
      </c>
      <c r="U89" s="8">
        <f t="shared" si="153"/>
        <v>307.39733463461272</v>
      </c>
      <c r="V89" s="8">
        <f t="shared" si="154"/>
        <v>328.77989790739946</v>
      </c>
      <c r="W89" s="8">
        <f t="shared" si="155"/>
        <v>309.76678830790917</v>
      </c>
      <c r="X89" s="8">
        <f t="shared" si="156"/>
        <v>291.31159553415239</v>
      </c>
      <c r="Y89" s="9">
        <f t="shared" si="157"/>
        <v>270.025623031919</v>
      </c>
      <c r="Z89" s="11">
        <f t="shared" si="175"/>
        <v>252.20562882927683</v>
      </c>
      <c r="AA89" s="8">
        <f t="shared" si="177"/>
        <v>262.35026964960434</v>
      </c>
      <c r="AB89" s="8">
        <f t="shared" si="134"/>
        <v>269.97449213359607</v>
      </c>
      <c r="AC89" s="8">
        <f t="shared" si="139"/>
        <v>277.32223756791211</v>
      </c>
      <c r="AD89" s="8">
        <f t="shared" ref="AD89:AD120" si="180">SQRT(AD90^2+2*$P$195*9.81* $C89)</f>
        <v>309.89103070892526</v>
      </c>
      <c r="AE89" s="8">
        <f t="shared" si="140"/>
        <v>318.09376814969073</v>
      </c>
      <c r="AF89" s="8">
        <f t="shared" ref="AF89:AF120" si="181">SQRT(AF90^2+2*$P$195*9.81* $C89)</f>
        <v>352.52489763063016</v>
      </c>
      <c r="AG89" s="8">
        <f t="shared" si="159"/>
        <v>95.471168719688137</v>
      </c>
      <c r="AH89" s="8">
        <f t="shared" si="160"/>
        <v>94.344178073708591</v>
      </c>
      <c r="AI89" s="8">
        <f t="shared" si="161"/>
        <v>107.74068804342008</v>
      </c>
      <c r="AJ89" s="8">
        <f t="shared" si="162"/>
        <v>118.05444213063473</v>
      </c>
      <c r="AK89" s="8">
        <f t="shared" si="163"/>
        <v>145.58890918528104</v>
      </c>
      <c r="AL89" s="8">
        <f t="shared" si="164"/>
        <v>196.03427788565452</v>
      </c>
      <c r="AM89" s="8">
        <f t="shared" si="165"/>
        <v>196.09964393399602</v>
      </c>
      <c r="AN89" s="8">
        <f t="shared" si="166"/>
        <v>185.56295936286989</v>
      </c>
      <c r="AO89" s="8">
        <f t="shared" si="167"/>
        <v>216.99357136206604</v>
      </c>
      <c r="AP89" s="8">
        <f t="shared" si="168"/>
        <v>253.43733840931972</v>
      </c>
      <c r="AQ89" s="8">
        <f t="shared" si="169"/>
        <v>234.69503760113253</v>
      </c>
      <c r="AR89" s="8">
        <f t="shared" si="170"/>
        <v>220.30965777435557</v>
      </c>
      <c r="AS89" s="8">
        <f t="shared" si="171"/>
        <v>221.5454367613471</v>
      </c>
      <c r="AT89" s="30">
        <f t="shared" si="136"/>
        <v>72.117282432758444</v>
      </c>
      <c r="AU89" s="9">
        <f t="shared" si="135"/>
        <v>0</v>
      </c>
      <c r="AX89" s="58"/>
      <c r="AY89" s="34" t="s">
        <v>1</v>
      </c>
      <c r="AZ89" s="34">
        <v>3.722</v>
      </c>
      <c r="BA89" s="34">
        <v>73.944000000000003</v>
      </c>
    </row>
    <row r="90" spans="1:53" x14ac:dyDescent="0.25">
      <c r="A90" s="31"/>
      <c r="B90" s="31"/>
      <c r="C90" s="10">
        <f>$C$80</f>
        <v>50</v>
      </c>
      <c r="D90" s="1">
        <f t="shared" ref="D90:D92" si="182">D89+C90</f>
        <v>3280.53</v>
      </c>
      <c r="E90" s="6">
        <v>0</v>
      </c>
      <c r="F90" s="10">
        <f t="shared" si="174"/>
        <v>258.44146245749914</v>
      </c>
      <c r="G90" s="1">
        <f t="shared" si="176"/>
        <v>249.92818466355496</v>
      </c>
      <c r="H90" s="1">
        <f t="shared" si="133"/>
        <v>239.16147939938139</v>
      </c>
      <c r="I90" s="1">
        <f t="shared" si="137"/>
        <v>219.17486135613279</v>
      </c>
      <c r="J90" s="1">
        <f t="shared" si="178"/>
        <v>180.90986609314606</v>
      </c>
      <c r="K90" s="1">
        <f t="shared" si="138"/>
        <v>136.76590178337199</v>
      </c>
      <c r="L90" s="1">
        <f t="shared" si="179"/>
        <v>79.370160800430853</v>
      </c>
      <c r="M90" s="1">
        <f t="shared" si="145"/>
        <v>361.23720759731179</v>
      </c>
      <c r="N90" s="1">
        <f t="shared" si="146"/>
        <v>351.65376435409269</v>
      </c>
      <c r="O90" s="1">
        <f t="shared" si="147"/>
        <v>346.34842274806095</v>
      </c>
      <c r="P90" s="1">
        <f t="shared" si="148"/>
        <v>339.4390057179279</v>
      </c>
      <c r="Q90" s="1">
        <f t="shared" si="149"/>
        <v>338.16002779417931</v>
      </c>
      <c r="R90" s="1">
        <f t="shared" si="150"/>
        <v>332.71733126206396</v>
      </c>
      <c r="S90" s="1">
        <f t="shared" si="151"/>
        <v>328.47984522500019</v>
      </c>
      <c r="T90" s="1">
        <f t="shared" si="152"/>
        <v>306.09611732184084</v>
      </c>
      <c r="U90" s="1">
        <f t="shared" si="153"/>
        <v>309.17930289795282</v>
      </c>
      <c r="V90" s="1">
        <f t="shared" si="154"/>
        <v>330.44657853880102</v>
      </c>
      <c r="W90" s="1">
        <f t="shared" si="155"/>
        <v>311.53520369068565</v>
      </c>
      <c r="X90" s="1">
        <f t="shared" si="156"/>
        <v>293.19134655145194</v>
      </c>
      <c r="Y90" s="6">
        <f t="shared" si="157"/>
        <v>272.05248959304896</v>
      </c>
      <c r="Z90" s="10">
        <f t="shared" si="175"/>
        <v>252.20562882927683</v>
      </c>
      <c r="AA90" s="1">
        <f t="shared" si="177"/>
        <v>262.35026964960434</v>
      </c>
      <c r="AB90" s="1">
        <f t="shared" si="134"/>
        <v>269.97449213359607</v>
      </c>
      <c r="AC90" s="1">
        <f t="shared" si="139"/>
        <v>277.32223756791211</v>
      </c>
      <c r="AD90" s="1">
        <f t="shared" si="180"/>
        <v>309.89103070892526</v>
      </c>
      <c r="AE90" s="1">
        <f t="shared" si="140"/>
        <v>318.09376814969073</v>
      </c>
      <c r="AF90" s="1">
        <f t="shared" si="181"/>
        <v>352.52489763063016</v>
      </c>
      <c r="AG90" s="1">
        <f t="shared" si="159"/>
        <v>95.471168719688137</v>
      </c>
      <c r="AH90" s="1">
        <f t="shared" si="160"/>
        <v>94.344178073708591</v>
      </c>
      <c r="AI90" s="1">
        <f t="shared" si="161"/>
        <v>107.74068804342008</v>
      </c>
      <c r="AJ90" s="1">
        <f t="shared" si="162"/>
        <v>118.05444213063473</v>
      </c>
      <c r="AK90" s="1">
        <f t="shared" si="163"/>
        <v>145.58890918528104</v>
      </c>
      <c r="AL90" s="1">
        <f t="shared" si="164"/>
        <v>196.03427788565452</v>
      </c>
      <c r="AM90" s="1">
        <f t="shared" si="165"/>
        <v>196.09964393399602</v>
      </c>
      <c r="AN90" s="1">
        <f t="shared" si="166"/>
        <v>185.56295936286989</v>
      </c>
      <c r="AO90" s="1">
        <f t="shared" si="167"/>
        <v>216.99357136206604</v>
      </c>
      <c r="AP90" s="1">
        <f t="shared" si="168"/>
        <v>253.43733840931972</v>
      </c>
      <c r="AQ90" s="1">
        <f t="shared" si="169"/>
        <v>234.69503760113253</v>
      </c>
      <c r="AR90" s="1">
        <f t="shared" si="170"/>
        <v>220.30965777435557</v>
      </c>
      <c r="AS90" s="1">
        <f t="shared" si="171"/>
        <v>221.5454367613471</v>
      </c>
      <c r="AT90" s="31">
        <f t="shared" si="136"/>
        <v>79.370160800430853</v>
      </c>
      <c r="AU90" s="6">
        <f t="shared" si="135"/>
        <v>0.62995966614859855</v>
      </c>
      <c r="AX90" s="58"/>
      <c r="AY90" s="34" t="s">
        <v>1</v>
      </c>
      <c r="AZ90" s="34">
        <v>3.6440000000000001</v>
      </c>
      <c r="BA90" s="34">
        <v>69.078000000000003</v>
      </c>
    </row>
    <row r="91" spans="1:53" ht="15" customHeight="1" x14ac:dyDescent="0.25">
      <c r="A91" s="31"/>
      <c r="B91" s="31"/>
      <c r="C91" s="10">
        <f>$C$80</f>
        <v>50</v>
      </c>
      <c r="D91" s="1">
        <f t="shared" si="182"/>
        <v>3330.53</v>
      </c>
      <c r="E91" s="6">
        <v>0</v>
      </c>
      <c r="F91" s="10">
        <f t="shared" si="174"/>
        <v>260.55845700566107</v>
      </c>
      <c r="G91" s="1">
        <f t="shared" si="176"/>
        <v>252.11667435776641</v>
      </c>
      <c r="H91" s="1">
        <f t="shared" si="133"/>
        <v>241.44757863457801</v>
      </c>
      <c r="I91" s="1">
        <f t="shared" si="137"/>
        <v>221.66718261952994</v>
      </c>
      <c r="J91" s="1">
        <f t="shared" si="178"/>
        <v>183.92144967306027</v>
      </c>
      <c r="K91" s="1">
        <f t="shared" si="138"/>
        <v>140.72537756431481</v>
      </c>
      <c r="L91" s="1">
        <f t="shared" si="179"/>
        <v>86.013617674681313</v>
      </c>
      <c r="M91" s="1">
        <f t="shared" si="145"/>
        <v>362.75479342484687</v>
      </c>
      <c r="N91" s="1">
        <f t="shared" si="146"/>
        <v>353.21252806830586</v>
      </c>
      <c r="O91" s="1">
        <f t="shared" si="147"/>
        <v>347.93095570826915</v>
      </c>
      <c r="P91" s="1">
        <f t="shared" si="148"/>
        <v>341.05360077673345</v>
      </c>
      <c r="Q91" s="1">
        <f t="shared" si="149"/>
        <v>339.7807004492164</v>
      </c>
      <c r="R91" s="1">
        <f t="shared" si="150"/>
        <v>334.36438584596596</v>
      </c>
      <c r="S91" s="1">
        <f t="shared" si="151"/>
        <v>330.14804061063285</v>
      </c>
      <c r="T91" s="1">
        <f t="shared" si="152"/>
        <v>307.88561681167596</v>
      </c>
      <c r="U91" s="1">
        <f t="shared" si="153"/>
        <v>310.95105939755865</v>
      </c>
      <c r="V91" s="1">
        <f t="shared" si="154"/>
        <v>332.10489497747545</v>
      </c>
      <c r="W91" s="1">
        <f t="shared" si="155"/>
        <v>313.29363724563098</v>
      </c>
      <c r="X91" s="1">
        <f t="shared" si="156"/>
        <v>295.05912236813418</v>
      </c>
      <c r="Y91" s="6">
        <f t="shared" si="157"/>
        <v>274.06436669836523</v>
      </c>
      <c r="Z91" s="10">
        <f t="shared" si="175"/>
        <v>250.01791778424791</v>
      </c>
      <c r="AA91" s="1">
        <f t="shared" si="177"/>
        <v>260.2478510674394</v>
      </c>
      <c r="AB91" s="1">
        <f t="shared" si="134"/>
        <v>267.93190627992243</v>
      </c>
      <c r="AC91" s="1">
        <f t="shared" si="139"/>
        <v>275.33416687667642</v>
      </c>
      <c r="AD91" s="1">
        <f t="shared" si="180"/>
        <v>308.11317874092964</v>
      </c>
      <c r="AE91" s="1">
        <f t="shared" si="140"/>
        <v>316.36201626565287</v>
      </c>
      <c r="AF91" s="1">
        <f t="shared" si="181"/>
        <v>350.96307989514548</v>
      </c>
      <c r="AG91" s="1">
        <f t="shared" si="159"/>
        <v>89.532251489076046</v>
      </c>
      <c r="AH91" s="1">
        <f t="shared" si="160"/>
        <v>88.329519054524681</v>
      </c>
      <c r="AI91" s="1">
        <f t="shared" si="161"/>
        <v>102.51505187078413</v>
      </c>
      <c r="AJ91" s="1">
        <f t="shared" si="162"/>
        <v>113.30547783216566</v>
      </c>
      <c r="AK91" s="1">
        <f t="shared" si="163"/>
        <v>141.76533595262282</v>
      </c>
      <c r="AL91" s="1">
        <f t="shared" si="164"/>
        <v>193.21158895405321</v>
      </c>
      <c r="AM91" s="1">
        <f t="shared" si="165"/>
        <v>193.27790963025242</v>
      </c>
      <c r="AN91" s="1">
        <f t="shared" si="166"/>
        <v>182.57845406155158</v>
      </c>
      <c r="AO91" s="1">
        <f t="shared" si="167"/>
        <v>214.4469398533447</v>
      </c>
      <c r="AP91" s="1">
        <f t="shared" si="168"/>
        <v>251.26035202554351</v>
      </c>
      <c r="AQ91" s="1">
        <f t="shared" si="169"/>
        <v>232.34250724866729</v>
      </c>
      <c r="AR91" s="1">
        <f t="shared" si="170"/>
        <v>217.80180281313943</v>
      </c>
      <c r="AS91" s="1">
        <f t="shared" si="171"/>
        <v>219.05173030536884</v>
      </c>
      <c r="AT91" s="31">
        <f t="shared" si="136"/>
        <v>86.013617674681313</v>
      </c>
      <c r="AU91" s="6">
        <f t="shared" si="135"/>
        <v>0.58130330233415861</v>
      </c>
      <c r="AX91" s="58"/>
      <c r="AY91" s="34" t="s">
        <v>1</v>
      </c>
      <c r="AZ91" s="34">
        <v>3.5720000000000001</v>
      </c>
      <c r="BA91" s="34">
        <v>65.366</v>
      </c>
    </row>
    <row r="92" spans="1:53" x14ac:dyDescent="0.25">
      <c r="A92" s="4"/>
      <c r="B92" s="4"/>
      <c r="C92" s="12">
        <v>23.89</v>
      </c>
      <c r="D92" s="5">
        <f t="shared" si="182"/>
        <v>3354.42</v>
      </c>
      <c r="E92" s="14">
        <v>0</v>
      </c>
      <c r="F92" s="12">
        <f t="shared" si="174"/>
        <v>261.56390793297709</v>
      </c>
      <c r="G92" s="5">
        <f t="shared" si="176"/>
        <v>253.15565548733062</v>
      </c>
      <c r="H92" s="5">
        <f t="shared" si="133"/>
        <v>242.53226928493606</v>
      </c>
      <c r="I92" s="5">
        <f t="shared" si="137"/>
        <v>222.84817312798424</v>
      </c>
      <c r="J92" s="5">
        <f t="shared" si="178"/>
        <v>185.3431090325185</v>
      </c>
      <c r="K92" s="5">
        <f t="shared" si="138"/>
        <v>142.57840056130158</v>
      </c>
      <c r="L92" s="5">
        <f t="shared" si="179"/>
        <v>89.012981308830732</v>
      </c>
      <c r="M92" s="5">
        <f t="shared" si="145"/>
        <v>363.47765896778759</v>
      </c>
      <c r="N92" s="5">
        <f t="shared" si="146"/>
        <v>353.95488187112738</v>
      </c>
      <c r="O92" s="5">
        <f t="shared" si="147"/>
        <v>348.68455422640898</v>
      </c>
      <c r="P92" s="5">
        <f t="shared" si="148"/>
        <v>341.82236178865696</v>
      </c>
      <c r="Q92" s="5">
        <f t="shared" si="149"/>
        <v>340.55233491162579</v>
      </c>
      <c r="R92" s="5">
        <f t="shared" si="150"/>
        <v>335.14849087852087</v>
      </c>
      <c r="S92" s="5">
        <f t="shared" si="151"/>
        <v>330.94213562953883</v>
      </c>
      <c r="T92" s="5">
        <f t="shared" si="152"/>
        <v>308.73697779097688</v>
      </c>
      <c r="U92" s="5">
        <f t="shared" si="153"/>
        <v>311.79405022620949</v>
      </c>
      <c r="V92" s="5">
        <f t="shared" si="154"/>
        <v>332.89432209636738</v>
      </c>
      <c r="W92" s="5">
        <f t="shared" si="155"/>
        <v>314.1303416650436</v>
      </c>
      <c r="X92" s="5">
        <f t="shared" si="156"/>
        <v>295.94738402062887</v>
      </c>
      <c r="Y92" s="14">
        <f t="shared" si="157"/>
        <v>275.02044562136831</v>
      </c>
      <c r="Z92" s="12">
        <f t="shared" si="175"/>
        <v>247.81089405667973</v>
      </c>
      <c r="AA92" s="5">
        <f t="shared" si="177"/>
        <v>258.12830915112761</v>
      </c>
      <c r="AB92" s="5">
        <f t="shared" si="134"/>
        <v>265.87362863359192</v>
      </c>
      <c r="AC92" s="5">
        <f t="shared" si="139"/>
        <v>273.33163638641156</v>
      </c>
      <c r="AD92" s="5">
        <f t="shared" si="180"/>
        <v>306.32500863272662</v>
      </c>
      <c r="AE92" s="5">
        <f t="shared" si="140"/>
        <v>314.62073252675071</v>
      </c>
      <c r="AF92" s="5">
        <f t="shared" si="181"/>
        <v>349.39428079103737</v>
      </c>
      <c r="AG92" s="5">
        <f t="shared" si="159"/>
        <v>83.170331589474614</v>
      </c>
      <c r="AH92" s="5">
        <f t="shared" si="160"/>
        <v>81.874195790881743</v>
      </c>
      <c r="AI92" s="5">
        <f t="shared" si="161"/>
        <v>97.008328818043054</v>
      </c>
      <c r="AJ92" s="5">
        <f t="shared" si="162"/>
        <v>108.34856393499355</v>
      </c>
      <c r="AK92" s="5">
        <f t="shared" si="163"/>
        <v>137.8357373026314</v>
      </c>
      <c r="AL92" s="5">
        <f t="shared" si="164"/>
        <v>190.34704648654261</v>
      </c>
      <c r="AM92" s="5">
        <f t="shared" si="165"/>
        <v>190.41436487576252</v>
      </c>
      <c r="AN92" s="5">
        <f t="shared" si="166"/>
        <v>179.54434518387401</v>
      </c>
      <c r="AO92" s="5">
        <f t="shared" si="167"/>
        <v>211.86970055310891</v>
      </c>
      <c r="AP92" s="5">
        <f t="shared" si="168"/>
        <v>249.06433807351874</v>
      </c>
      <c r="AQ92" s="5">
        <f t="shared" si="169"/>
        <v>229.96591198392213</v>
      </c>
      <c r="AR92" s="5">
        <f t="shared" si="170"/>
        <v>215.26473308150983</v>
      </c>
      <c r="AS92" s="5">
        <f t="shared" si="171"/>
        <v>216.52930644551569</v>
      </c>
      <c r="AT92" s="4">
        <f t="shared" si="136"/>
        <v>81.874195790881743</v>
      </c>
      <c r="AU92" s="14">
        <f t="shared" si="135"/>
        <v>0.29178912561191361</v>
      </c>
      <c r="AX92" s="58"/>
      <c r="AY92" s="34" t="s">
        <v>1</v>
      </c>
      <c r="AZ92" s="34">
        <v>3.5219999999999998</v>
      </c>
      <c r="BA92" s="34">
        <v>61.991999999999997</v>
      </c>
    </row>
    <row r="93" spans="1:53" x14ac:dyDescent="0.25">
      <c r="A93" s="30" t="s">
        <v>35</v>
      </c>
      <c r="B93" s="30">
        <f>SUM(AZ479:AZ497)</f>
        <v>133.52000000000004</v>
      </c>
      <c r="C93" s="11">
        <f>C89</f>
        <v>0</v>
      </c>
      <c r="D93" s="8">
        <f>D92+C93</f>
        <v>3354.42</v>
      </c>
      <c r="E93" s="9">
        <f>$W$200</f>
        <v>554.09373684210516</v>
      </c>
      <c r="F93" s="11">
        <f t="shared" si="174"/>
        <v>261.56390793297709</v>
      </c>
      <c r="G93" s="8">
        <f t="shared" si="176"/>
        <v>253.15565548733062</v>
      </c>
      <c r="H93" s="8">
        <f t="shared" si="133"/>
        <v>242.53226928493606</v>
      </c>
      <c r="I93" s="8">
        <f t="shared" si="137"/>
        <v>222.84817312798424</v>
      </c>
      <c r="J93" s="8">
        <f t="shared" si="178"/>
        <v>185.3431090325185</v>
      </c>
      <c r="K93" s="8">
        <f t="shared" si="138"/>
        <v>142.57840056130158</v>
      </c>
      <c r="L93" s="8">
        <f t="shared" si="179"/>
        <v>89.012981308830732</v>
      </c>
      <c r="M93" s="22">
        <f>$W$201</f>
        <v>79.952083404393903</v>
      </c>
      <c r="N93" s="8">
        <f t="shared" ref="N93:Y98" si="183">SQRT(N92^2+2*$P$195*9.81* $C93)</f>
        <v>353.95488187112738</v>
      </c>
      <c r="O93" s="8">
        <f t="shared" si="183"/>
        <v>348.68455422640898</v>
      </c>
      <c r="P93" s="8">
        <f t="shared" si="183"/>
        <v>341.82236178865696</v>
      </c>
      <c r="Q93" s="8">
        <f t="shared" si="183"/>
        <v>340.55233491162579</v>
      </c>
      <c r="R93" s="8">
        <f t="shared" si="183"/>
        <v>335.14849087852087</v>
      </c>
      <c r="S93" s="8">
        <f t="shared" si="183"/>
        <v>330.94213562953883</v>
      </c>
      <c r="T93" s="8">
        <f t="shared" si="183"/>
        <v>308.73697779097688</v>
      </c>
      <c r="U93" s="8">
        <f t="shared" si="183"/>
        <v>311.79405022620949</v>
      </c>
      <c r="V93" s="8">
        <f t="shared" si="183"/>
        <v>332.89432209636738</v>
      </c>
      <c r="W93" s="8">
        <f t="shared" si="183"/>
        <v>314.1303416650436</v>
      </c>
      <c r="X93" s="8">
        <f t="shared" si="183"/>
        <v>295.94738402062887</v>
      </c>
      <c r="Y93" s="9">
        <f t="shared" si="183"/>
        <v>275.02044562136831</v>
      </c>
      <c r="Z93" s="11">
        <f t="shared" si="175"/>
        <v>246.74940890946618</v>
      </c>
      <c r="AA93" s="8">
        <f t="shared" si="177"/>
        <v>257.10942333804127</v>
      </c>
      <c r="AB93" s="8">
        <f t="shared" si="134"/>
        <v>264.88453708511025</v>
      </c>
      <c r="AC93" s="8">
        <f t="shared" si="139"/>
        <v>272.36962942603111</v>
      </c>
      <c r="AD93" s="8">
        <f t="shared" si="180"/>
        <v>305.46692537464679</v>
      </c>
      <c r="AE93" s="8">
        <f t="shared" si="140"/>
        <v>313.7853357307655</v>
      </c>
      <c r="AF93" s="8">
        <f t="shared" si="181"/>
        <v>348.64221636727564</v>
      </c>
      <c r="AG93" s="22">
        <f>$W$201</f>
        <v>79.952083404393903</v>
      </c>
      <c r="AH93" s="8">
        <f t="shared" ref="AH93:AS98" si="184">SQRT(AH94^2+2*$P$195*9.81* $C93)</f>
        <v>78.602897659078934</v>
      </c>
      <c r="AI93" s="8">
        <f t="shared" si="184"/>
        <v>94.263712233656292</v>
      </c>
      <c r="AJ93" s="8">
        <f t="shared" si="184"/>
        <v>105.89826670335727</v>
      </c>
      <c r="AK93" s="8">
        <f t="shared" si="184"/>
        <v>135.91807113757909</v>
      </c>
      <c r="AL93" s="8">
        <f t="shared" si="184"/>
        <v>188.96303789405485</v>
      </c>
      <c r="AM93" s="8">
        <f t="shared" si="184"/>
        <v>189.03084916235238</v>
      </c>
      <c r="AN93" s="8">
        <f t="shared" si="184"/>
        <v>178.07639785077109</v>
      </c>
      <c r="AO93" s="8">
        <f t="shared" si="184"/>
        <v>210.6271625324332</v>
      </c>
      <c r="AP93" s="8">
        <f t="shared" si="184"/>
        <v>248.00821777513752</v>
      </c>
      <c r="AQ93" s="8">
        <f t="shared" si="184"/>
        <v>228.82166037898818</v>
      </c>
      <c r="AR93" s="8">
        <f t="shared" si="184"/>
        <v>214.04190452491696</v>
      </c>
      <c r="AS93" s="8">
        <f t="shared" si="184"/>
        <v>215.31365988663151</v>
      </c>
      <c r="AT93" s="30">
        <f t="shared" si="136"/>
        <v>78.602897659078934</v>
      </c>
      <c r="AU93" s="9">
        <f t="shared" si="135"/>
        <v>0</v>
      </c>
      <c r="AX93" s="58"/>
      <c r="AY93" s="34" t="s">
        <v>1</v>
      </c>
      <c r="AZ93" s="34">
        <v>3.456</v>
      </c>
      <c r="BA93" s="34">
        <v>56.093000000000004</v>
      </c>
    </row>
    <row r="94" spans="1:53" x14ac:dyDescent="0.25">
      <c r="A94" s="31"/>
      <c r="B94" s="31"/>
      <c r="C94" s="10">
        <f>$C$90</f>
        <v>50</v>
      </c>
      <c r="D94" s="1">
        <f t="shared" ref="D94:D96" si="185">D93+C94</f>
        <v>3404.42</v>
      </c>
      <c r="E94" s="6">
        <f>$W$200</f>
        <v>554.09373684210516</v>
      </c>
      <c r="F94" s="10">
        <f t="shared" si="174"/>
        <v>263.65583235189564</v>
      </c>
      <c r="G94" s="1">
        <f t="shared" si="176"/>
        <v>255.31648185187737</v>
      </c>
      <c r="H94" s="1">
        <f t="shared" si="133"/>
        <v>244.78689026273597</v>
      </c>
      <c r="I94" s="1">
        <f t="shared" si="137"/>
        <v>225.29986299702901</v>
      </c>
      <c r="J94" s="1">
        <f t="shared" si="178"/>
        <v>188.2837966099049</v>
      </c>
      <c r="K94" s="1">
        <f t="shared" si="138"/>
        <v>146.38073748488551</v>
      </c>
      <c r="L94" s="1">
        <f t="shared" si="179"/>
        <v>94.984371564411845</v>
      </c>
      <c r="M94" s="23">
        <f>$W$201</f>
        <v>79.952083404393903</v>
      </c>
      <c r="N94" s="1">
        <f t="shared" si="183"/>
        <v>355.50355610092532</v>
      </c>
      <c r="O94" s="1">
        <f t="shared" si="183"/>
        <v>350.2565322104208</v>
      </c>
      <c r="P94" s="1">
        <f t="shared" si="183"/>
        <v>343.42575182821611</v>
      </c>
      <c r="Q94" s="1">
        <f t="shared" si="183"/>
        <v>342.16167642469856</v>
      </c>
      <c r="R94" s="1">
        <f t="shared" si="183"/>
        <v>336.78365598429804</v>
      </c>
      <c r="S94" s="1">
        <f t="shared" si="183"/>
        <v>332.59798125520859</v>
      </c>
      <c r="T94" s="1">
        <f t="shared" si="183"/>
        <v>310.5112581783568</v>
      </c>
      <c r="U94" s="1">
        <f t="shared" si="183"/>
        <v>313.55103214064542</v>
      </c>
      <c r="V94" s="1">
        <f t="shared" si="183"/>
        <v>334.54050529644388</v>
      </c>
      <c r="W94" s="1">
        <f t="shared" si="183"/>
        <v>315.87432873628245</v>
      </c>
      <c r="X94" s="1">
        <f t="shared" si="183"/>
        <v>297.79787458719983</v>
      </c>
      <c r="Y94" s="6">
        <f t="shared" si="183"/>
        <v>277.01076785889751</v>
      </c>
      <c r="Z94" s="10">
        <f t="shared" si="175"/>
        <v>246.74940890946618</v>
      </c>
      <c r="AA94" s="1">
        <f t="shared" si="177"/>
        <v>257.10942333804127</v>
      </c>
      <c r="AB94" s="1">
        <f t="shared" si="134"/>
        <v>264.88453708511025</v>
      </c>
      <c r="AC94" s="1">
        <f t="shared" si="139"/>
        <v>272.36962942603111</v>
      </c>
      <c r="AD94" s="1">
        <f t="shared" si="180"/>
        <v>305.46692537464679</v>
      </c>
      <c r="AE94" s="1">
        <f t="shared" si="140"/>
        <v>313.7853357307655</v>
      </c>
      <c r="AF94" s="1">
        <f t="shared" si="181"/>
        <v>348.64221636727564</v>
      </c>
      <c r="AG94" s="23">
        <f>$W$201</f>
        <v>79.952083404393903</v>
      </c>
      <c r="AH94" s="1">
        <f t="shared" si="184"/>
        <v>78.602897659078934</v>
      </c>
      <c r="AI94" s="1">
        <f t="shared" si="184"/>
        <v>94.263712233656292</v>
      </c>
      <c r="AJ94" s="1">
        <f t="shared" si="184"/>
        <v>105.89826670335727</v>
      </c>
      <c r="AK94" s="1">
        <f t="shared" si="184"/>
        <v>135.91807113757909</v>
      </c>
      <c r="AL94" s="1">
        <f t="shared" si="184"/>
        <v>188.96303789405485</v>
      </c>
      <c r="AM94" s="1">
        <f t="shared" si="184"/>
        <v>189.03084916235238</v>
      </c>
      <c r="AN94" s="1">
        <f t="shared" si="184"/>
        <v>178.07639785077109</v>
      </c>
      <c r="AO94" s="1">
        <f t="shared" si="184"/>
        <v>210.6271625324332</v>
      </c>
      <c r="AP94" s="1">
        <f t="shared" si="184"/>
        <v>248.00821777513752</v>
      </c>
      <c r="AQ94" s="1">
        <f t="shared" si="184"/>
        <v>228.82166037898818</v>
      </c>
      <c r="AR94" s="1">
        <f t="shared" si="184"/>
        <v>214.04190452491696</v>
      </c>
      <c r="AS94" s="1">
        <f t="shared" si="184"/>
        <v>215.31365988663151</v>
      </c>
      <c r="AT94" s="31">
        <f t="shared" si="136"/>
        <v>78.602897659078934</v>
      </c>
      <c r="AU94" s="6">
        <f t="shared" si="135"/>
        <v>0.63610886480117967</v>
      </c>
      <c r="AX94" s="58"/>
      <c r="AY94" s="34" t="s">
        <v>1</v>
      </c>
      <c r="AZ94" s="34">
        <v>3.3969999999999998</v>
      </c>
      <c r="BA94" s="34">
        <v>56.834000000000003</v>
      </c>
    </row>
    <row r="95" spans="1:53" x14ac:dyDescent="0.25">
      <c r="A95" s="31"/>
      <c r="B95" s="31"/>
      <c r="C95" s="10">
        <f>$C$90</f>
        <v>50</v>
      </c>
      <c r="D95" s="1">
        <f t="shared" si="185"/>
        <v>3454.42</v>
      </c>
      <c r="E95" s="6">
        <f>$W$200</f>
        <v>554.09373684210516</v>
      </c>
      <c r="F95" s="10">
        <f t="shared" si="174"/>
        <v>265.73128896155777</v>
      </c>
      <c r="G95" s="1">
        <f t="shared" si="176"/>
        <v>257.45917327844433</v>
      </c>
      <c r="H95" s="1">
        <f t="shared" ref="H95:H126" si="186">SQRT(H94^2+2*$P$195*9.81* $C95)</f>
        <v>247.02093361596044</v>
      </c>
      <c r="I95" s="1">
        <f t="shared" si="137"/>
        <v>227.72515949380744</v>
      </c>
      <c r="J95" s="1">
        <f t="shared" si="178"/>
        <v>191.1792563690947</v>
      </c>
      <c r="K95" s="1">
        <f t="shared" si="138"/>
        <v>150.08677592186118</v>
      </c>
      <c r="L95" s="1">
        <f t="shared" si="179"/>
        <v>100.60194253336388</v>
      </c>
      <c r="M95" s="23">
        <f>$W$201</f>
        <v>79.952083404393903</v>
      </c>
      <c r="N95" s="1">
        <f t="shared" si="183"/>
        <v>357.04551306577673</v>
      </c>
      <c r="O95" s="1">
        <f t="shared" si="183"/>
        <v>351.8214864900516</v>
      </c>
      <c r="P95" s="1">
        <f t="shared" si="183"/>
        <v>345.0216906496974</v>
      </c>
      <c r="Q95" s="1">
        <f t="shared" si="183"/>
        <v>343.76348382828581</v>
      </c>
      <c r="R95" s="1">
        <f t="shared" si="183"/>
        <v>338.41092024068905</v>
      </c>
      <c r="S95" s="1">
        <f t="shared" si="183"/>
        <v>334.24562395795112</v>
      </c>
      <c r="T95" s="1">
        <f t="shared" si="183"/>
        <v>312.27545765798845</v>
      </c>
      <c r="U95" s="1">
        <f t="shared" si="183"/>
        <v>315.2982235225312</v>
      </c>
      <c r="V95" s="1">
        <f t="shared" si="183"/>
        <v>336.17862764310286</v>
      </c>
      <c r="W95" s="1">
        <f t="shared" si="183"/>
        <v>317.60873973270481</v>
      </c>
      <c r="X95" s="1">
        <f t="shared" si="183"/>
        <v>299.63693715670905</v>
      </c>
      <c r="Y95" s="6">
        <f t="shared" si="183"/>
        <v>278.98689128662659</v>
      </c>
      <c r="Z95" s="10">
        <f t="shared" si="175"/>
        <v>244.51288472628789</v>
      </c>
      <c r="AA95" s="1">
        <f t="shared" si="177"/>
        <v>254.96379266323314</v>
      </c>
      <c r="AB95" s="1">
        <f t="shared" ref="AB95:AB126" si="187">SQRT(AB96^2+2*$P$195*9.81* $C95)</f>
        <v>262.80239341907287</v>
      </c>
      <c r="AC95" s="1">
        <f t="shared" si="139"/>
        <v>270.34514057713989</v>
      </c>
      <c r="AD95" s="1">
        <f t="shared" si="180"/>
        <v>303.66317277180656</v>
      </c>
      <c r="AE95" s="1">
        <f t="shared" si="140"/>
        <v>312.02967313970191</v>
      </c>
      <c r="AF95" s="1">
        <f t="shared" si="181"/>
        <v>347.06292661920293</v>
      </c>
      <c r="AG95" s="23">
        <f>$W$201</f>
        <v>79.952083404393903</v>
      </c>
      <c r="AH95" s="1">
        <f t="shared" si="184"/>
        <v>71.271982716938894</v>
      </c>
      <c r="AI95" s="1">
        <f t="shared" si="184"/>
        <v>88.243568853880589</v>
      </c>
      <c r="AJ95" s="1">
        <f t="shared" si="184"/>
        <v>100.5769500968059</v>
      </c>
      <c r="AK95" s="1">
        <f t="shared" si="184"/>
        <v>131.81427108534191</v>
      </c>
      <c r="AL95" s="1">
        <f t="shared" si="184"/>
        <v>186.03308762193356</v>
      </c>
      <c r="AM95" s="1">
        <f t="shared" si="184"/>
        <v>186.10196649965849</v>
      </c>
      <c r="AN95" s="1">
        <f t="shared" si="184"/>
        <v>174.96423483531171</v>
      </c>
      <c r="AO95" s="1">
        <f t="shared" si="184"/>
        <v>208.00259997525038</v>
      </c>
      <c r="AP95" s="1">
        <f t="shared" si="184"/>
        <v>245.7831484947657</v>
      </c>
      <c r="AQ95" s="1">
        <f t="shared" si="184"/>
        <v>226.4081099664873</v>
      </c>
      <c r="AR95" s="1">
        <f t="shared" si="184"/>
        <v>211.45972877277049</v>
      </c>
      <c r="AS95" s="1">
        <f t="shared" si="184"/>
        <v>212.74692038611516</v>
      </c>
      <c r="AT95" s="31">
        <f t="shared" si="136"/>
        <v>71.271982716938894</v>
      </c>
      <c r="AU95" s="6">
        <f t="shared" si="135"/>
        <v>0.7015379409126038</v>
      </c>
      <c r="AX95" s="58"/>
      <c r="AY95" s="34" t="s">
        <v>1</v>
      </c>
      <c r="AZ95" s="34">
        <v>3.3330000000000002</v>
      </c>
      <c r="BA95" s="34">
        <v>52.927</v>
      </c>
    </row>
    <row r="96" spans="1:53" x14ac:dyDescent="0.25">
      <c r="A96" s="4"/>
      <c r="B96" s="4"/>
      <c r="C96" s="12">
        <v>33.520000000000003</v>
      </c>
      <c r="D96" s="5">
        <f t="shared" si="185"/>
        <v>3487.94</v>
      </c>
      <c r="E96" s="14">
        <f>$W$200</f>
        <v>554.09373684210516</v>
      </c>
      <c r="F96" s="12">
        <f t="shared" si="174"/>
        <v>267.11364589097826</v>
      </c>
      <c r="G96" s="5">
        <f t="shared" si="176"/>
        <v>258.88570411133179</v>
      </c>
      <c r="H96" s="5">
        <f t="shared" si="186"/>
        <v>248.5073913035601</v>
      </c>
      <c r="I96" s="5">
        <f t="shared" si="137"/>
        <v>229.33671785058763</v>
      </c>
      <c r="J96" s="5">
        <f t="shared" si="178"/>
        <v>193.09606405579592</v>
      </c>
      <c r="K96" s="5">
        <f t="shared" si="138"/>
        <v>152.52089101044149</v>
      </c>
      <c r="L96" s="5">
        <f t="shared" si="179"/>
        <v>104.19852556291883</v>
      </c>
      <c r="M96" s="24">
        <f>$W$201</f>
        <v>79.952083404393903</v>
      </c>
      <c r="N96" s="5">
        <f t="shared" si="183"/>
        <v>358.0755231629268</v>
      </c>
      <c r="O96" s="5">
        <f t="shared" si="183"/>
        <v>352.86674573281846</v>
      </c>
      <c r="P96" s="5">
        <f t="shared" si="183"/>
        <v>346.08748735944715</v>
      </c>
      <c r="Q96" s="5">
        <f t="shared" si="183"/>
        <v>344.83316937580139</v>
      </c>
      <c r="R96" s="5">
        <f t="shared" si="183"/>
        <v>339.49747101583836</v>
      </c>
      <c r="S96" s="5">
        <f t="shared" si="183"/>
        <v>335.34567094721837</v>
      </c>
      <c r="T96" s="5">
        <f t="shared" si="183"/>
        <v>313.45261738180801</v>
      </c>
      <c r="U96" s="5">
        <f t="shared" si="183"/>
        <v>316.46413958687964</v>
      </c>
      <c r="V96" s="5">
        <f t="shared" si="183"/>
        <v>337.2723700097593</v>
      </c>
      <c r="W96" s="5">
        <f t="shared" si="183"/>
        <v>318.76620498822803</v>
      </c>
      <c r="X96" s="5">
        <f t="shared" si="183"/>
        <v>300.86355046208843</v>
      </c>
      <c r="Y96" s="14">
        <f t="shared" si="183"/>
        <v>280.30388402192358</v>
      </c>
      <c r="Z96" s="12">
        <f t="shared" si="175"/>
        <v>242.25571365227063</v>
      </c>
      <c r="AA96" s="5">
        <f t="shared" si="177"/>
        <v>252.7999516796238</v>
      </c>
      <c r="AB96" s="5">
        <f t="shared" si="187"/>
        <v>260.70362096985372</v>
      </c>
      <c r="AC96" s="5">
        <f t="shared" si="139"/>
        <v>268.30537645316303</v>
      </c>
      <c r="AD96" s="5">
        <f t="shared" si="180"/>
        <v>301.84864170282435</v>
      </c>
      <c r="AE96" s="5">
        <f t="shared" si="140"/>
        <v>310.26407610238931</v>
      </c>
      <c r="AF96" s="5">
        <f t="shared" si="181"/>
        <v>345.47641747807654</v>
      </c>
      <c r="AG96" s="24">
        <f>$W$201</f>
        <v>79.952083404393903</v>
      </c>
      <c r="AH96" s="5">
        <f t="shared" si="184"/>
        <v>63.094972227616019</v>
      </c>
      <c r="AI96" s="5">
        <f t="shared" si="184"/>
        <v>81.781461493846905</v>
      </c>
      <c r="AJ96" s="5">
        <f t="shared" si="184"/>
        <v>94.957900623251916</v>
      </c>
      <c r="AK96" s="5">
        <f t="shared" si="184"/>
        <v>127.5785329189829</v>
      </c>
      <c r="AL96" s="5">
        <f t="shared" si="184"/>
        <v>183.05624733985456</v>
      </c>
      <c r="AM96" s="5">
        <f t="shared" si="184"/>
        <v>183.12624589348195</v>
      </c>
      <c r="AN96" s="5">
        <f t="shared" si="184"/>
        <v>171.79570271548153</v>
      </c>
      <c r="AO96" s="5">
        <f t="shared" si="184"/>
        <v>205.34449492612171</v>
      </c>
      <c r="AP96" s="5">
        <f t="shared" si="184"/>
        <v>243.53775083957731</v>
      </c>
      <c r="AQ96" s="5">
        <f t="shared" si="184"/>
        <v>223.96855194110847</v>
      </c>
      <c r="AR96" s="5">
        <f t="shared" si="184"/>
        <v>208.84562933576956</v>
      </c>
      <c r="AS96" s="5">
        <f t="shared" si="184"/>
        <v>210.14883329149373</v>
      </c>
      <c r="AT96" s="4">
        <f t="shared" si="136"/>
        <v>63.094972227616019</v>
      </c>
      <c r="AU96" s="14">
        <f t="shared" si="135"/>
        <v>0.5312626159668653</v>
      </c>
      <c r="AX96" s="58"/>
      <c r="AY96" s="34" t="s">
        <v>1</v>
      </c>
      <c r="AZ96" s="34">
        <v>3.2810000000000001</v>
      </c>
      <c r="BA96" s="34">
        <v>51.993000000000002</v>
      </c>
    </row>
    <row r="97" spans="1:53" x14ac:dyDescent="0.25">
      <c r="A97" s="30" t="s">
        <v>99</v>
      </c>
      <c r="B97" s="30">
        <f>AZ498</f>
        <v>7.1</v>
      </c>
      <c r="C97" s="11">
        <v>0</v>
      </c>
      <c r="D97" s="8">
        <f>D96+C97</f>
        <v>3487.94</v>
      </c>
      <c r="E97" s="9">
        <v>0</v>
      </c>
      <c r="F97" s="11">
        <f t="shared" si="174"/>
        <v>267.11364589097826</v>
      </c>
      <c r="G97" s="8">
        <f t="shared" si="176"/>
        <v>258.88570411133179</v>
      </c>
      <c r="H97" s="8">
        <f t="shared" si="186"/>
        <v>248.5073913035601</v>
      </c>
      <c r="I97" s="8">
        <f t="shared" si="137"/>
        <v>229.33671785058763</v>
      </c>
      <c r="J97" s="8">
        <f t="shared" si="178"/>
        <v>193.09606405579592</v>
      </c>
      <c r="K97" s="8">
        <f t="shared" si="138"/>
        <v>152.52089101044149</v>
      </c>
      <c r="L97" s="8">
        <f t="shared" si="179"/>
        <v>104.19852556291883</v>
      </c>
      <c r="M97" s="8">
        <f t="shared" ref="M97:M128" si="188">SQRT(M96^2+2*$P$195*9.81* $C97)</f>
        <v>79.952083404393903</v>
      </c>
      <c r="N97" s="8">
        <f t="shared" si="183"/>
        <v>358.0755231629268</v>
      </c>
      <c r="O97" s="8">
        <f t="shared" si="183"/>
        <v>352.86674573281846</v>
      </c>
      <c r="P97" s="8">
        <f t="shared" si="183"/>
        <v>346.08748735944715</v>
      </c>
      <c r="Q97" s="8">
        <f t="shared" si="183"/>
        <v>344.83316937580139</v>
      </c>
      <c r="R97" s="8">
        <f t="shared" si="183"/>
        <v>339.49747101583836</v>
      </c>
      <c r="S97" s="8">
        <f t="shared" si="183"/>
        <v>335.34567094721837</v>
      </c>
      <c r="T97" s="8">
        <f t="shared" si="183"/>
        <v>313.45261738180801</v>
      </c>
      <c r="U97" s="8">
        <f t="shared" si="183"/>
        <v>316.46413958687964</v>
      </c>
      <c r="V97" s="8">
        <f t="shared" si="183"/>
        <v>337.2723700097593</v>
      </c>
      <c r="W97" s="8">
        <f t="shared" si="183"/>
        <v>318.76620498822803</v>
      </c>
      <c r="X97" s="8">
        <f t="shared" si="183"/>
        <v>300.86355046208843</v>
      </c>
      <c r="Y97" s="9">
        <f t="shared" si="183"/>
        <v>280.30388402192358</v>
      </c>
      <c r="Z97" s="11">
        <f t="shared" si="175"/>
        <v>240.73065635512845</v>
      </c>
      <c r="AA97" s="8">
        <f t="shared" si="177"/>
        <v>251.33888215160846</v>
      </c>
      <c r="AB97" s="8">
        <f t="shared" si="187"/>
        <v>259.28709204045072</v>
      </c>
      <c r="AC97" s="8">
        <f t="shared" si="139"/>
        <v>266.92919125804417</v>
      </c>
      <c r="AD97" s="8">
        <f t="shared" si="180"/>
        <v>300.62604779000776</v>
      </c>
      <c r="AE97" s="8">
        <f t="shared" si="140"/>
        <v>309.07477255782169</v>
      </c>
      <c r="AF97" s="8">
        <f t="shared" si="181"/>
        <v>344.40872977537344</v>
      </c>
      <c r="AG97" s="8">
        <f t="shared" ref="AG97:AG128" si="189">SQRT(AG98^2+2*$P$195*9.81* $C97)</f>
        <v>362.86230070469338</v>
      </c>
      <c r="AH97" s="8">
        <f t="shared" si="184"/>
        <v>56.959578934571105</v>
      </c>
      <c r="AI97" s="8">
        <f t="shared" si="184"/>
        <v>77.146779298098792</v>
      </c>
      <c r="AJ97" s="8">
        <f t="shared" si="184"/>
        <v>90.996818640957926</v>
      </c>
      <c r="AK97" s="8">
        <f t="shared" si="184"/>
        <v>124.65833375173921</v>
      </c>
      <c r="AL97" s="8">
        <f t="shared" si="184"/>
        <v>181.03316768523391</v>
      </c>
      <c r="AM97" s="8">
        <f t="shared" si="184"/>
        <v>181.10394818181081</v>
      </c>
      <c r="AN97" s="8">
        <f t="shared" si="184"/>
        <v>169.63838475859791</v>
      </c>
      <c r="AO97" s="8">
        <f t="shared" si="184"/>
        <v>203.54306597981673</v>
      </c>
      <c r="AP97" s="8">
        <f t="shared" si="184"/>
        <v>242.0207722407315</v>
      </c>
      <c r="AQ97" s="8">
        <f t="shared" si="184"/>
        <v>222.31808376872314</v>
      </c>
      <c r="AR97" s="8">
        <f t="shared" si="184"/>
        <v>207.0746604600709</v>
      </c>
      <c r="AS97" s="8">
        <f t="shared" si="184"/>
        <v>208.38893983552973</v>
      </c>
      <c r="AT97" s="30">
        <f t="shared" si="136"/>
        <v>56.959578934571105</v>
      </c>
      <c r="AU97" s="9">
        <f t="shared" si="135"/>
        <v>0</v>
      </c>
      <c r="AX97" s="58"/>
      <c r="AY97" s="34" t="s">
        <v>1</v>
      </c>
      <c r="AZ97" s="34">
        <v>3.2330000000000001</v>
      </c>
      <c r="BA97" s="34">
        <v>50.747</v>
      </c>
    </row>
    <row r="98" spans="1:53" x14ac:dyDescent="0.25">
      <c r="A98" s="4"/>
      <c r="B98" s="4"/>
      <c r="C98" s="12">
        <v>7.1</v>
      </c>
      <c r="D98" s="5">
        <f>D97+C98</f>
        <v>3495.04</v>
      </c>
      <c r="E98" s="14">
        <v>0</v>
      </c>
      <c r="F98" s="12">
        <f t="shared" si="174"/>
        <v>267.4055310968173</v>
      </c>
      <c r="G98" s="5">
        <f t="shared" si="176"/>
        <v>259.18685544066477</v>
      </c>
      <c r="H98" s="5">
        <f t="shared" si="186"/>
        <v>248.82110395322326</v>
      </c>
      <c r="I98" s="5">
        <f t="shared" si="137"/>
        <v>229.67661699546179</v>
      </c>
      <c r="J98" s="5">
        <f t="shared" si="178"/>
        <v>193.4996335754671</v>
      </c>
      <c r="K98" s="5">
        <f t="shared" si="138"/>
        <v>153.03150144535266</v>
      </c>
      <c r="L98" s="5">
        <f t="shared" si="179"/>
        <v>104.94451376554302</v>
      </c>
      <c r="M98" s="5">
        <f t="shared" si="188"/>
        <v>80.921899883178469</v>
      </c>
      <c r="N98" s="5">
        <f t="shared" si="183"/>
        <v>358.2933135412992</v>
      </c>
      <c r="O98" s="5">
        <f t="shared" si="183"/>
        <v>353.08774898609772</v>
      </c>
      <c r="P98" s="5">
        <f t="shared" si="183"/>
        <v>346.31281689648091</v>
      </c>
      <c r="Q98" s="5">
        <f t="shared" si="183"/>
        <v>345.05931800454272</v>
      </c>
      <c r="R98" s="5">
        <f t="shared" si="183"/>
        <v>339.72717151583566</v>
      </c>
      <c r="S98" s="5">
        <f t="shared" si="183"/>
        <v>335.5782133319147</v>
      </c>
      <c r="T98" s="5">
        <f t="shared" si="183"/>
        <v>313.70138919600936</v>
      </c>
      <c r="U98" s="5">
        <f t="shared" si="183"/>
        <v>316.71054590029684</v>
      </c>
      <c r="V98" s="5">
        <f t="shared" si="183"/>
        <v>337.50358488762754</v>
      </c>
      <c r="W98" s="5">
        <f t="shared" si="183"/>
        <v>319.01083317435632</v>
      </c>
      <c r="X98" s="5">
        <f t="shared" si="183"/>
        <v>301.12272288330161</v>
      </c>
      <c r="Y98" s="14">
        <f t="shared" si="183"/>
        <v>280.58204796062057</v>
      </c>
      <c r="Z98" s="12">
        <f t="shared" si="175"/>
        <v>240.73065635512845</v>
      </c>
      <c r="AA98" s="5">
        <f t="shared" si="177"/>
        <v>251.33888215160846</v>
      </c>
      <c r="AB98" s="5">
        <f t="shared" si="187"/>
        <v>259.28709204045072</v>
      </c>
      <c r="AC98" s="5">
        <f t="shared" si="139"/>
        <v>266.92919125804417</v>
      </c>
      <c r="AD98" s="5">
        <f t="shared" si="180"/>
        <v>300.62604779000776</v>
      </c>
      <c r="AE98" s="5">
        <f t="shared" si="140"/>
        <v>309.07477255782169</v>
      </c>
      <c r="AF98" s="5">
        <f t="shared" si="181"/>
        <v>344.40872977537344</v>
      </c>
      <c r="AG98" s="5">
        <f t="shared" si="189"/>
        <v>362.86230070469338</v>
      </c>
      <c r="AH98" s="5">
        <f t="shared" si="184"/>
        <v>56.959578934571105</v>
      </c>
      <c r="AI98" s="5">
        <f t="shared" si="184"/>
        <v>77.146779298098792</v>
      </c>
      <c r="AJ98" s="5">
        <f t="shared" si="184"/>
        <v>90.996818640957926</v>
      </c>
      <c r="AK98" s="5">
        <f t="shared" si="184"/>
        <v>124.65833375173921</v>
      </c>
      <c r="AL98" s="5">
        <f t="shared" si="184"/>
        <v>181.03316768523391</v>
      </c>
      <c r="AM98" s="5">
        <f t="shared" si="184"/>
        <v>181.10394818181081</v>
      </c>
      <c r="AN98" s="5">
        <f t="shared" si="184"/>
        <v>169.63838475859791</v>
      </c>
      <c r="AO98" s="5">
        <f t="shared" si="184"/>
        <v>203.54306597981673</v>
      </c>
      <c r="AP98" s="5">
        <f t="shared" si="184"/>
        <v>242.0207722407315</v>
      </c>
      <c r="AQ98" s="5">
        <f t="shared" si="184"/>
        <v>222.31808376872314</v>
      </c>
      <c r="AR98" s="5">
        <f t="shared" si="184"/>
        <v>207.0746604600709</v>
      </c>
      <c r="AS98" s="5">
        <f t="shared" si="184"/>
        <v>208.38893983552973</v>
      </c>
      <c r="AT98" s="4">
        <f t="shared" si="136"/>
        <v>56.959578934571105</v>
      </c>
      <c r="AU98" s="14">
        <f t="shared" si="135"/>
        <v>0.12464979785324078</v>
      </c>
      <c r="AX98" s="58"/>
      <c r="AY98" s="34" t="s">
        <v>1</v>
      </c>
      <c r="AZ98" s="34">
        <v>3.194</v>
      </c>
      <c r="BA98" s="34">
        <v>50.496000000000002</v>
      </c>
    </row>
    <row r="99" spans="1:53" x14ac:dyDescent="0.25">
      <c r="A99" s="30" t="s">
        <v>36</v>
      </c>
      <c r="B99" s="30">
        <f>SUM(AZ499:AZ520)</f>
        <v>153.44900000000001</v>
      </c>
      <c r="C99" s="11">
        <v>0</v>
      </c>
      <c r="D99" s="8">
        <f>D98+C99</f>
        <v>3495.04</v>
      </c>
      <c r="E99" s="9">
        <f>$X$200</f>
        <v>267.70331818181819</v>
      </c>
      <c r="F99" s="11">
        <f t="shared" si="174"/>
        <v>267.4055310968173</v>
      </c>
      <c r="G99" s="8">
        <f t="shared" si="176"/>
        <v>259.18685544066477</v>
      </c>
      <c r="H99" s="8">
        <f t="shared" si="186"/>
        <v>248.82110395322326</v>
      </c>
      <c r="I99" s="8">
        <f t="shared" si="137"/>
        <v>229.67661699546179</v>
      </c>
      <c r="J99" s="8">
        <f t="shared" si="178"/>
        <v>193.4996335754671</v>
      </c>
      <c r="K99" s="8">
        <f t="shared" si="138"/>
        <v>153.03150144535266</v>
      </c>
      <c r="L99" s="8">
        <f t="shared" si="179"/>
        <v>104.94451376554302</v>
      </c>
      <c r="M99" s="8">
        <f t="shared" si="188"/>
        <v>80.921899883178469</v>
      </c>
      <c r="N99" s="22">
        <f>$X$201</f>
        <v>55.573153522214632</v>
      </c>
      <c r="O99" s="8">
        <f t="shared" ref="O99:Y105" si="190">SQRT(O98^2+2*$P$195*9.81* $C99)</f>
        <v>353.08774898609772</v>
      </c>
      <c r="P99" s="8">
        <f t="shared" si="190"/>
        <v>346.31281689648091</v>
      </c>
      <c r="Q99" s="8">
        <f t="shared" si="190"/>
        <v>345.05931800454272</v>
      </c>
      <c r="R99" s="8">
        <f t="shared" si="190"/>
        <v>339.72717151583566</v>
      </c>
      <c r="S99" s="8">
        <f t="shared" si="190"/>
        <v>335.5782133319147</v>
      </c>
      <c r="T99" s="8">
        <f t="shared" si="190"/>
        <v>313.70138919600936</v>
      </c>
      <c r="U99" s="8">
        <f t="shared" si="190"/>
        <v>316.71054590029684</v>
      </c>
      <c r="V99" s="8">
        <f t="shared" si="190"/>
        <v>337.50358488762754</v>
      </c>
      <c r="W99" s="8">
        <f t="shared" si="190"/>
        <v>319.01083317435632</v>
      </c>
      <c r="X99" s="8">
        <f t="shared" si="190"/>
        <v>301.12272288330161</v>
      </c>
      <c r="Y99" s="9">
        <f t="shared" si="190"/>
        <v>280.58204796062057</v>
      </c>
      <c r="Z99" s="11">
        <f t="shared" si="175"/>
        <v>240.40638649830197</v>
      </c>
      <c r="AA99" s="8">
        <f t="shared" si="177"/>
        <v>251.02831601478772</v>
      </c>
      <c r="AB99" s="8">
        <f t="shared" si="187"/>
        <v>258.98605726716863</v>
      </c>
      <c r="AC99" s="8">
        <f t="shared" si="139"/>
        <v>266.63678460721343</v>
      </c>
      <c r="AD99" s="8">
        <f t="shared" si="180"/>
        <v>300.36644681095794</v>
      </c>
      <c r="AE99" s="8">
        <f t="shared" si="140"/>
        <v>308.82227379460375</v>
      </c>
      <c r="AF99" s="8">
        <f t="shared" si="181"/>
        <v>344.18215367082325</v>
      </c>
      <c r="AG99" s="8">
        <f t="shared" si="189"/>
        <v>362.64725427432001</v>
      </c>
      <c r="AH99" s="22">
        <f>$X$201</f>
        <v>55.573153522214632</v>
      </c>
      <c r="AI99" s="8">
        <f t="shared" ref="AI99:AS105" si="191">SQRT(AI100^2+2*$P$195*9.81* $C99)</f>
        <v>76.12888621324737</v>
      </c>
      <c r="AJ99" s="8">
        <f t="shared" si="191"/>
        <v>90.135468949661472</v>
      </c>
      <c r="AK99" s="8">
        <f t="shared" si="191"/>
        <v>124.03097167143376</v>
      </c>
      <c r="AL99" s="8">
        <f t="shared" si="191"/>
        <v>180.60174296542661</v>
      </c>
      <c r="AM99" s="8">
        <f t="shared" si="191"/>
        <v>180.67269247741899</v>
      </c>
      <c r="AN99" s="8">
        <f t="shared" si="191"/>
        <v>169.17790441870977</v>
      </c>
      <c r="AO99" s="8">
        <f t="shared" si="191"/>
        <v>203.15944838590212</v>
      </c>
      <c r="AP99" s="8">
        <f t="shared" si="191"/>
        <v>241.69823324964548</v>
      </c>
      <c r="AQ99" s="8">
        <f t="shared" si="191"/>
        <v>221.9669167479627</v>
      </c>
      <c r="AR99" s="8">
        <f t="shared" si="191"/>
        <v>206.69759738481156</v>
      </c>
      <c r="AS99" s="8">
        <f t="shared" si="191"/>
        <v>208.01425914051188</v>
      </c>
      <c r="AT99" s="30">
        <f t="shared" si="136"/>
        <v>55.573153522214632</v>
      </c>
      <c r="AU99" s="9">
        <f t="shared" si="135"/>
        <v>0</v>
      </c>
      <c r="AX99" s="58"/>
      <c r="AY99" s="34" t="s">
        <v>1</v>
      </c>
      <c r="AZ99" s="34">
        <v>3.15</v>
      </c>
      <c r="BA99" s="34">
        <v>47.045000000000002</v>
      </c>
    </row>
    <row r="100" spans="1:53" x14ac:dyDescent="0.25">
      <c r="A100" s="31"/>
      <c r="B100" s="31"/>
      <c r="C100" s="10">
        <f>$C$90</f>
        <v>50</v>
      </c>
      <c r="D100" s="1">
        <f t="shared" ref="D100:D103" si="192">D99+C100</f>
        <v>3545.04</v>
      </c>
      <c r="E100" s="6">
        <f>$X$200</f>
        <v>267.70331818181819</v>
      </c>
      <c r="F100" s="10">
        <f t="shared" si="174"/>
        <v>269.45210717522866</v>
      </c>
      <c r="G100" s="1">
        <f t="shared" si="176"/>
        <v>261.29781099967153</v>
      </c>
      <c r="H100" s="1">
        <f t="shared" si="186"/>
        <v>251.01924582091456</v>
      </c>
      <c r="I100" s="1">
        <f t="shared" si="137"/>
        <v>232.05617508370693</v>
      </c>
      <c r="J100" s="1">
        <f t="shared" si="178"/>
        <v>196.31818100685439</v>
      </c>
      <c r="K100" s="1">
        <f t="shared" si="138"/>
        <v>156.58020447878772</v>
      </c>
      <c r="L100" s="1">
        <f t="shared" si="179"/>
        <v>110.05485436583999</v>
      </c>
      <c r="M100" s="1">
        <f t="shared" si="188"/>
        <v>87.447549312162892</v>
      </c>
      <c r="N100" s="23">
        <f>$X$201</f>
        <v>55.573153522214632</v>
      </c>
      <c r="O100" s="1">
        <f t="shared" si="190"/>
        <v>354.64020990867567</v>
      </c>
      <c r="P100" s="1">
        <f t="shared" si="190"/>
        <v>347.89551182327074</v>
      </c>
      <c r="Q100" s="1">
        <f t="shared" si="190"/>
        <v>346.64773609784351</v>
      </c>
      <c r="R100" s="1">
        <f t="shared" si="190"/>
        <v>341.34040350674871</v>
      </c>
      <c r="S100" s="1">
        <f t="shared" si="190"/>
        <v>337.21129468486083</v>
      </c>
      <c r="T100" s="1">
        <f t="shared" si="190"/>
        <v>315.44774778639032</v>
      </c>
      <c r="U100" s="1">
        <f t="shared" si="190"/>
        <v>318.44040240595103</v>
      </c>
      <c r="V100" s="1">
        <f t="shared" si="190"/>
        <v>339.12739466460096</v>
      </c>
      <c r="W100" s="1">
        <f t="shared" si="190"/>
        <v>320.72828325951701</v>
      </c>
      <c r="X100" s="1">
        <f t="shared" si="190"/>
        <v>302.94160202364691</v>
      </c>
      <c r="Y100" s="6">
        <f t="shared" si="190"/>
        <v>282.53319386892576</v>
      </c>
      <c r="Z100" s="10">
        <f t="shared" si="175"/>
        <v>240.40638649830197</v>
      </c>
      <c r="AA100" s="1">
        <f t="shared" si="177"/>
        <v>251.02831601478772</v>
      </c>
      <c r="AB100" s="1">
        <f t="shared" si="187"/>
        <v>258.98605726716863</v>
      </c>
      <c r="AC100" s="1">
        <f t="shared" si="139"/>
        <v>266.63678460721343</v>
      </c>
      <c r="AD100" s="1">
        <f t="shared" si="180"/>
        <v>300.36644681095794</v>
      </c>
      <c r="AE100" s="1">
        <f t="shared" si="140"/>
        <v>308.82227379460375</v>
      </c>
      <c r="AF100" s="1">
        <f t="shared" si="181"/>
        <v>344.18215367082325</v>
      </c>
      <c r="AG100" s="1">
        <f t="shared" si="189"/>
        <v>362.64725427432001</v>
      </c>
      <c r="AH100" s="23">
        <f>$X$201</f>
        <v>55.573153522214632</v>
      </c>
      <c r="AI100" s="1">
        <f t="shared" si="191"/>
        <v>76.12888621324737</v>
      </c>
      <c r="AJ100" s="1">
        <f t="shared" si="191"/>
        <v>90.135468949661472</v>
      </c>
      <c r="AK100" s="1">
        <f t="shared" si="191"/>
        <v>124.03097167143376</v>
      </c>
      <c r="AL100" s="1">
        <f t="shared" si="191"/>
        <v>180.60174296542661</v>
      </c>
      <c r="AM100" s="1">
        <f t="shared" si="191"/>
        <v>180.67269247741899</v>
      </c>
      <c r="AN100" s="1">
        <f t="shared" si="191"/>
        <v>169.17790441870977</v>
      </c>
      <c r="AO100" s="1">
        <f t="shared" si="191"/>
        <v>203.15944838590212</v>
      </c>
      <c r="AP100" s="1">
        <f t="shared" si="191"/>
        <v>241.69823324964548</v>
      </c>
      <c r="AQ100" s="1">
        <f t="shared" si="191"/>
        <v>221.9669167479627</v>
      </c>
      <c r="AR100" s="1">
        <f t="shared" si="191"/>
        <v>206.69759738481156</v>
      </c>
      <c r="AS100" s="1">
        <f t="shared" si="191"/>
        <v>208.01425914051188</v>
      </c>
      <c r="AT100" s="31">
        <f t="shared" si="136"/>
        <v>55.573153522214632</v>
      </c>
      <c r="AU100" s="6">
        <f t="shared" si="135"/>
        <v>0.89971500321667297</v>
      </c>
      <c r="AX100" s="58"/>
      <c r="AY100" s="34" t="s">
        <v>1</v>
      </c>
      <c r="AZ100" s="34">
        <v>3.1139999999999999</v>
      </c>
      <c r="BA100" s="34">
        <v>46.844000000000001</v>
      </c>
    </row>
    <row r="101" spans="1:53" x14ac:dyDescent="0.25">
      <c r="A101" s="31"/>
      <c r="B101" s="31"/>
      <c r="C101" s="10">
        <f>$C$90</f>
        <v>50</v>
      </c>
      <c r="D101" s="1">
        <f t="shared" si="192"/>
        <v>3595.04</v>
      </c>
      <c r="E101" s="6">
        <f>$X$200</f>
        <v>267.70331818181819</v>
      </c>
      <c r="F101" s="10">
        <f t="shared" si="174"/>
        <v>271.48325558157529</v>
      </c>
      <c r="G101" s="1">
        <f t="shared" si="176"/>
        <v>263.39184883595021</v>
      </c>
      <c r="H101" s="1">
        <f t="shared" si="186"/>
        <v>253.19830523228376</v>
      </c>
      <c r="I101" s="1">
        <f t="shared" si="137"/>
        <v>234.41157905376613</v>
      </c>
      <c r="J101" s="1">
        <f t="shared" si="178"/>
        <v>199.0968311998964</v>
      </c>
      <c r="K101" s="1">
        <f t="shared" si="138"/>
        <v>160.05024346941488</v>
      </c>
      <c r="L101" s="1">
        <f t="shared" si="179"/>
        <v>114.93820500375952</v>
      </c>
      <c r="M101" s="1">
        <f t="shared" si="188"/>
        <v>93.518949313511641</v>
      </c>
      <c r="N101" s="23">
        <f>$X$201</f>
        <v>55.573153522214632</v>
      </c>
      <c r="O101" s="1">
        <f t="shared" si="190"/>
        <v>356.18590438711851</v>
      </c>
      <c r="P101" s="1">
        <f t="shared" si="190"/>
        <v>349.47103906729598</v>
      </c>
      <c r="Q101" s="1">
        <f t="shared" si="190"/>
        <v>348.2289088254451</v>
      </c>
      <c r="R101" s="1">
        <f t="shared" si="190"/>
        <v>342.94604687348419</v>
      </c>
      <c r="S101" s="1">
        <f t="shared" si="190"/>
        <v>338.83650521016779</v>
      </c>
      <c r="T101" s="1">
        <f t="shared" si="190"/>
        <v>317.18449139815476</v>
      </c>
      <c r="U101" s="1">
        <f t="shared" si="190"/>
        <v>320.16091248693061</v>
      </c>
      <c r="V101" s="1">
        <f t="shared" si="190"/>
        <v>340.7434662792524</v>
      </c>
      <c r="W101" s="1">
        <f t="shared" si="190"/>
        <v>322.43658552124168</v>
      </c>
      <c r="X101" s="1">
        <f t="shared" si="190"/>
        <v>304.74962549058802</v>
      </c>
      <c r="Y101" s="6">
        <f t="shared" si="190"/>
        <v>284.47095745923872</v>
      </c>
      <c r="Z101" s="10">
        <f t="shared" si="175"/>
        <v>238.11029097704062</v>
      </c>
      <c r="AA101" s="1">
        <f t="shared" si="177"/>
        <v>248.83025427230533</v>
      </c>
      <c r="AB101" s="1">
        <f t="shared" si="187"/>
        <v>256.85610340965843</v>
      </c>
      <c r="AC101" s="1">
        <f t="shared" si="139"/>
        <v>264.56843142308855</v>
      </c>
      <c r="AD101" s="1">
        <f t="shared" si="180"/>
        <v>298.53187831425981</v>
      </c>
      <c r="AE101" s="1">
        <f t="shared" si="140"/>
        <v>307.03823343627613</v>
      </c>
      <c r="AF101" s="1">
        <f t="shared" si="181"/>
        <v>342.58230384169906</v>
      </c>
      <c r="AG101" s="1">
        <f t="shared" si="189"/>
        <v>361.12921653156684</v>
      </c>
      <c r="AH101" s="23">
        <f>$X$201</f>
        <v>55.573153522214632</v>
      </c>
      <c r="AI101" s="1">
        <f t="shared" si="191"/>
        <v>68.533840663350873</v>
      </c>
      <c r="AJ101" s="1">
        <f t="shared" si="191"/>
        <v>83.819345993484035</v>
      </c>
      <c r="AK101" s="1">
        <f t="shared" si="191"/>
        <v>119.51971357797007</v>
      </c>
      <c r="AL101" s="1">
        <f t="shared" si="191"/>
        <v>177.5338546929853</v>
      </c>
      <c r="AM101" s="1">
        <f t="shared" si="191"/>
        <v>177.60602975980296</v>
      </c>
      <c r="AN101" s="1">
        <f t="shared" si="191"/>
        <v>165.89889494359539</v>
      </c>
      <c r="AO101" s="1">
        <f t="shared" si="191"/>
        <v>200.43712597336858</v>
      </c>
      <c r="AP101" s="1">
        <f t="shared" si="191"/>
        <v>239.41452745395387</v>
      </c>
      <c r="AQ101" s="1">
        <f t="shared" si="191"/>
        <v>219.47799919490109</v>
      </c>
      <c r="AR101" s="1">
        <f t="shared" si="191"/>
        <v>204.02249083043188</v>
      </c>
      <c r="AS101" s="1">
        <f t="shared" si="191"/>
        <v>205.356305006143</v>
      </c>
      <c r="AT101" s="31">
        <f t="shared" si="136"/>
        <v>55.573153522214632</v>
      </c>
      <c r="AU101" s="6">
        <f t="shared" ref="AU101:AU132" si="193">($C101/$AT101)</f>
        <v>0.89971500321667297</v>
      </c>
      <c r="AX101" s="58"/>
      <c r="AY101" s="34" t="s">
        <v>1</v>
      </c>
      <c r="AZ101" s="34">
        <v>3.0859999999999999</v>
      </c>
      <c r="BA101" s="34">
        <v>44.331000000000003</v>
      </c>
    </row>
    <row r="102" spans="1:53" x14ac:dyDescent="0.25">
      <c r="A102" s="31"/>
      <c r="B102" s="31"/>
      <c r="C102" s="10">
        <f>$C$90</f>
        <v>50</v>
      </c>
      <c r="D102" s="1">
        <f t="shared" si="192"/>
        <v>3645.04</v>
      </c>
      <c r="E102" s="6">
        <f>$X$200</f>
        <v>267.70331818181819</v>
      </c>
      <c r="F102" s="10">
        <f t="shared" si="174"/>
        <v>273.49932003785847</v>
      </c>
      <c r="G102" s="1">
        <f t="shared" si="176"/>
        <v>265.46936929374743</v>
      </c>
      <c r="H102" s="1">
        <f t="shared" si="186"/>
        <v>255.3587706982095</v>
      </c>
      <c r="I102" s="1">
        <f t="shared" si="137"/>
        <v>236.74354984767811</v>
      </c>
      <c r="J102" s="1">
        <f t="shared" si="178"/>
        <v>201.83723193167322</v>
      </c>
      <c r="K102" s="1">
        <f t="shared" si="138"/>
        <v>163.44662870374225</v>
      </c>
      <c r="L102" s="1">
        <f t="shared" si="179"/>
        <v>119.62236818206807</v>
      </c>
      <c r="M102" s="1">
        <f t="shared" si="188"/>
        <v>99.21952368714112</v>
      </c>
      <c r="N102" s="23">
        <f>$X$201</f>
        <v>55.573153522214632</v>
      </c>
      <c r="O102" s="1">
        <f t="shared" si="190"/>
        <v>357.72492013287183</v>
      </c>
      <c r="P102" s="1">
        <f t="shared" si="190"/>
        <v>351.03949513804781</v>
      </c>
      <c r="Q102" s="1">
        <f t="shared" si="190"/>
        <v>349.80293443846375</v>
      </c>
      <c r="R102" s="1">
        <f t="shared" si="190"/>
        <v>344.54420770947524</v>
      </c>
      <c r="S102" s="1">
        <f t="shared" si="190"/>
        <v>340.453957625756</v>
      </c>
      <c r="T102" s="1">
        <f t="shared" si="190"/>
        <v>318.91177711634623</v>
      </c>
      <c r="U102" s="1">
        <f t="shared" si="190"/>
        <v>321.87222602216559</v>
      </c>
      <c r="V102" s="1">
        <f t="shared" si="190"/>
        <v>342.35190931554627</v>
      </c>
      <c r="W102" s="1">
        <f t="shared" si="190"/>
        <v>324.1358845956384</v>
      </c>
      <c r="X102" s="1">
        <f t="shared" si="190"/>
        <v>306.54698536546346</v>
      </c>
      <c r="Y102" s="6">
        <f t="shared" si="190"/>
        <v>286.39561036750547</v>
      </c>
      <c r="Z102" s="10">
        <f t="shared" si="175"/>
        <v>235.79183757961374</v>
      </c>
      <c r="AA102" s="1">
        <f t="shared" si="177"/>
        <v>246.61260195136038</v>
      </c>
      <c r="AB102" s="1">
        <f t="shared" si="187"/>
        <v>254.70833880890734</v>
      </c>
      <c r="AC102" s="1">
        <f t="shared" si="139"/>
        <v>262.48378027160743</v>
      </c>
      <c r="AD102" s="1">
        <f t="shared" si="180"/>
        <v>296.68596591318578</v>
      </c>
      <c r="AE102" s="1">
        <f t="shared" si="140"/>
        <v>305.24376617986678</v>
      </c>
      <c r="AF102" s="1">
        <f t="shared" si="181"/>
        <v>340.97494762150228</v>
      </c>
      <c r="AG102" s="1">
        <f t="shared" si="189"/>
        <v>359.60477059224797</v>
      </c>
      <c r="AH102" s="23">
        <f>$X$201</f>
        <v>55.573153522214632</v>
      </c>
      <c r="AI102" s="1">
        <f t="shared" si="191"/>
        <v>59.984725689708419</v>
      </c>
      <c r="AJ102" s="1">
        <f t="shared" si="191"/>
        <v>76.986770050284534</v>
      </c>
      <c r="AK102" s="1">
        <f t="shared" si="191"/>
        <v>114.83136302317412</v>
      </c>
      <c r="AL102" s="1">
        <f t="shared" si="191"/>
        <v>174.41201094577752</v>
      </c>
      <c r="AM102" s="1">
        <f t="shared" si="191"/>
        <v>174.48547735281585</v>
      </c>
      <c r="AN102" s="1">
        <f t="shared" si="191"/>
        <v>162.55375524270764</v>
      </c>
      <c r="AO102" s="1">
        <f t="shared" si="191"/>
        <v>197.67731652484565</v>
      </c>
      <c r="AP102" s="1">
        <f t="shared" si="191"/>
        <v>237.10882724183853</v>
      </c>
      <c r="AQ102" s="1">
        <f t="shared" si="191"/>
        <v>216.96053127377107</v>
      </c>
      <c r="AR102" s="1">
        <f t="shared" si="191"/>
        <v>201.3118396037691</v>
      </c>
      <c r="AS102" s="1">
        <f t="shared" si="191"/>
        <v>202.66349450696845</v>
      </c>
      <c r="AT102" s="31">
        <f t="shared" si="136"/>
        <v>55.573153522214632</v>
      </c>
      <c r="AU102" s="6">
        <f t="shared" si="193"/>
        <v>0.89971500321667297</v>
      </c>
      <c r="AX102" s="58"/>
      <c r="AY102" s="34" t="s">
        <v>1</v>
      </c>
      <c r="AZ102" s="34">
        <v>3.0640000000000001</v>
      </c>
      <c r="BA102" s="34">
        <v>43.896000000000001</v>
      </c>
    </row>
    <row r="103" spans="1:53" x14ac:dyDescent="0.25">
      <c r="A103" s="4"/>
      <c r="B103" s="4"/>
      <c r="C103" s="12">
        <v>3.45</v>
      </c>
      <c r="D103" s="5">
        <f t="shared" si="192"/>
        <v>3648.49</v>
      </c>
      <c r="E103" s="14">
        <f>$X$200</f>
        <v>267.70331818181819</v>
      </c>
      <c r="F103" s="12">
        <f t="shared" si="174"/>
        <v>273.63788067658129</v>
      </c>
      <c r="G103" s="5">
        <f t="shared" si="176"/>
        <v>265.61211891256028</v>
      </c>
      <c r="H103" s="5">
        <f t="shared" si="186"/>
        <v>255.50716908239724</v>
      </c>
      <c r="I103" s="5">
        <f t="shared" si="137"/>
        <v>236.90360924747444</v>
      </c>
      <c r="J103" s="5">
        <f t="shared" si="178"/>
        <v>202.02494864209234</v>
      </c>
      <c r="K103" s="5">
        <f t="shared" si="138"/>
        <v>163.6783801075114</v>
      </c>
      <c r="L103" s="5">
        <f t="shared" si="179"/>
        <v>119.93882878153451</v>
      </c>
      <c r="M103" s="5">
        <f t="shared" si="188"/>
        <v>99.600831124560187</v>
      </c>
      <c r="N103" s="24">
        <f>$X$201</f>
        <v>55.573153522214632</v>
      </c>
      <c r="O103" s="5">
        <f t="shared" si="190"/>
        <v>357.83086809842098</v>
      </c>
      <c r="P103" s="5">
        <f t="shared" si="190"/>
        <v>351.14746023113349</v>
      </c>
      <c r="Q103" s="5">
        <f t="shared" si="190"/>
        <v>349.91128107244583</v>
      </c>
      <c r="R103" s="5">
        <f t="shared" si="190"/>
        <v>344.65420749810966</v>
      </c>
      <c r="S103" s="5">
        <f t="shared" si="190"/>
        <v>340.56527853414542</v>
      </c>
      <c r="T103" s="5">
        <f t="shared" si="190"/>
        <v>319.03061493139825</v>
      </c>
      <c r="U103" s="5">
        <f t="shared" si="190"/>
        <v>321.98997121721669</v>
      </c>
      <c r="V103" s="5">
        <f t="shared" si="190"/>
        <v>342.4626132762524</v>
      </c>
      <c r="W103" s="5">
        <f t="shared" si="190"/>
        <v>324.25280779446922</v>
      </c>
      <c r="X103" s="5">
        <f t="shared" si="190"/>
        <v>306.67061469376824</v>
      </c>
      <c r="Y103" s="14">
        <f t="shared" si="190"/>
        <v>286.52793462030189</v>
      </c>
      <c r="Z103" s="12">
        <f t="shared" si="175"/>
        <v>233.45036018214012</v>
      </c>
      <c r="AA103" s="5">
        <f t="shared" si="177"/>
        <v>244.37482571087415</v>
      </c>
      <c r="AB103" s="5">
        <f t="shared" si="187"/>
        <v>252.54230904700529</v>
      </c>
      <c r="AC103" s="5">
        <f t="shared" si="139"/>
        <v>260.38243970297515</v>
      </c>
      <c r="AD103" s="5">
        <f t="shared" si="180"/>
        <v>294.82849653627454</v>
      </c>
      <c r="AE103" s="5">
        <f t="shared" si="140"/>
        <v>303.43868703853366</v>
      </c>
      <c r="AF103" s="5">
        <f t="shared" si="181"/>
        <v>339.35997834966668</v>
      </c>
      <c r="AG103" s="5">
        <f t="shared" si="189"/>
        <v>358.07383461054968</v>
      </c>
      <c r="AH103" s="24">
        <f>$X$201</f>
        <v>55.573153522214632</v>
      </c>
      <c r="AI103" s="5">
        <f t="shared" si="191"/>
        <v>49.994472855202353</v>
      </c>
      <c r="AJ103" s="5">
        <f t="shared" si="191"/>
        <v>69.48555794390218</v>
      </c>
      <c r="AK103" s="5">
        <f t="shared" si="191"/>
        <v>109.94326688688125</v>
      </c>
      <c r="AL103" s="5">
        <f t="shared" si="191"/>
        <v>171.23326067721194</v>
      </c>
      <c r="AM103" s="5">
        <f t="shared" si="191"/>
        <v>171.30809031403044</v>
      </c>
      <c r="AN103" s="5">
        <f t="shared" si="191"/>
        <v>159.13831513342757</v>
      </c>
      <c r="AO103" s="5">
        <f t="shared" si="191"/>
        <v>194.87842740658601</v>
      </c>
      <c r="AP103" s="5">
        <f t="shared" si="191"/>
        <v>234.78048461488453</v>
      </c>
      <c r="AQ103" s="5">
        <f t="shared" si="191"/>
        <v>214.4135073417647</v>
      </c>
      <c r="AR103" s="5">
        <f t="shared" si="191"/>
        <v>198.56418802154042</v>
      </c>
      <c r="AS103" s="5">
        <f t="shared" si="191"/>
        <v>199.93441926235718</v>
      </c>
      <c r="AT103" s="4">
        <f t="shared" si="136"/>
        <v>49.994472855202353</v>
      </c>
      <c r="AU103" s="14">
        <f t="shared" si="193"/>
        <v>6.9007628303075469E-2</v>
      </c>
      <c r="AX103" s="58"/>
      <c r="AY103" s="34" t="s">
        <v>1</v>
      </c>
      <c r="AZ103" s="34">
        <v>3.036</v>
      </c>
      <c r="BA103" s="34">
        <v>43.302</v>
      </c>
    </row>
    <row r="104" spans="1:53" x14ac:dyDescent="0.25">
      <c r="A104" s="30" t="s">
        <v>87</v>
      </c>
      <c r="B104" s="30">
        <f>AZ521</f>
        <v>6.3029999999999999</v>
      </c>
      <c r="C104" s="11">
        <v>0</v>
      </c>
      <c r="D104" s="8">
        <f>D103+C104</f>
        <v>3648.49</v>
      </c>
      <c r="E104" s="9">
        <v>0</v>
      </c>
      <c r="F104" s="11">
        <f t="shared" si="174"/>
        <v>273.63788067658129</v>
      </c>
      <c r="G104" s="8">
        <f t="shared" si="176"/>
        <v>265.61211891256028</v>
      </c>
      <c r="H104" s="8">
        <f t="shared" si="186"/>
        <v>255.50716908239724</v>
      </c>
      <c r="I104" s="8">
        <f t="shared" ref="I104:I135" si="194">SQRT(I103^2+2*$P$195*9.81* $C104)</f>
        <v>236.90360924747444</v>
      </c>
      <c r="J104" s="8">
        <f t="shared" si="178"/>
        <v>202.02494864209234</v>
      </c>
      <c r="K104" s="8">
        <f t="shared" ref="K104:K135" si="195">SQRT(K103^2+2*$P$195*9.81* $C104)</f>
        <v>163.6783801075114</v>
      </c>
      <c r="L104" s="8">
        <f t="shared" si="179"/>
        <v>119.93882878153451</v>
      </c>
      <c r="M104" s="8">
        <f t="shared" si="188"/>
        <v>99.600831124560187</v>
      </c>
      <c r="N104" s="8">
        <f t="shared" ref="N104:N135" si="196">SQRT(N103^2+2*$P$195*9.81* $C104)</f>
        <v>55.573153522214632</v>
      </c>
      <c r="O104" s="8">
        <f t="shared" si="190"/>
        <v>357.83086809842098</v>
      </c>
      <c r="P104" s="8">
        <f t="shared" si="190"/>
        <v>351.14746023113349</v>
      </c>
      <c r="Q104" s="8">
        <f t="shared" si="190"/>
        <v>349.91128107244583</v>
      </c>
      <c r="R104" s="8">
        <f t="shared" si="190"/>
        <v>344.65420749810966</v>
      </c>
      <c r="S104" s="8">
        <f t="shared" si="190"/>
        <v>340.56527853414542</v>
      </c>
      <c r="T104" s="8">
        <f t="shared" si="190"/>
        <v>319.03061493139825</v>
      </c>
      <c r="U104" s="8">
        <f t="shared" si="190"/>
        <v>321.98997121721669</v>
      </c>
      <c r="V104" s="8">
        <f t="shared" si="190"/>
        <v>342.4626132762524</v>
      </c>
      <c r="W104" s="8">
        <f t="shared" si="190"/>
        <v>324.25280779446922</v>
      </c>
      <c r="X104" s="8">
        <f t="shared" si="190"/>
        <v>306.67061469376824</v>
      </c>
      <c r="Y104" s="9">
        <f t="shared" si="190"/>
        <v>286.52793462030189</v>
      </c>
      <c r="Z104" s="10">
        <f t="shared" si="175"/>
        <v>233.28793151205005</v>
      </c>
      <c r="AA104" s="1">
        <f t="shared" si="177"/>
        <v>244.21966292913461</v>
      </c>
      <c r="AB104" s="1">
        <f t="shared" si="187"/>
        <v>252.39216742758308</v>
      </c>
      <c r="AC104" s="1">
        <f t="shared" ref="AC104:AC135" si="197">SQRT(AC105^2+2*$P$195*9.81* $C104)</f>
        <v>260.23682142554981</v>
      </c>
      <c r="AD104" s="1">
        <f t="shared" si="180"/>
        <v>294.69989937195442</v>
      </c>
      <c r="AE104" s="1">
        <f t="shared" ref="AE104:AE135" si="198">SQRT(AE105^2+2*$P$195*9.81* $C104)</f>
        <v>303.3137403937863</v>
      </c>
      <c r="AF104" s="1">
        <f t="shared" si="181"/>
        <v>339.24826193436309</v>
      </c>
      <c r="AG104" s="1">
        <f t="shared" si="189"/>
        <v>357.96795855593456</v>
      </c>
      <c r="AH104" s="1">
        <f t="shared" ref="AH104:AH135" si="199">SQRT(AH105^2+2*$P$195*9.81* $C104)</f>
        <v>357.66903588709476</v>
      </c>
      <c r="AI104" s="1">
        <f t="shared" si="191"/>
        <v>49.230434043075071</v>
      </c>
      <c r="AJ104" s="1">
        <f t="shared" si="191"/>
        <v>68.937878432508981</v>
      </c>
      <c r="AK104" s="1">
        <f t="shared" si="191"/>
        <v>109.59794821875087</v>
      </c>
      <c r="AL104" s="1">
        <f t="shared" si="191"/>
        <v>171.01174778988144</v>
      </c>
      <c r="AM104" s="1">
        <f t="shared" si="191"/>
        <v>171.08667431170673</v>
      </c>
      <c r="AN104" s="1">
        <f t="shared" si="191"/>
        <v>158.89994230177084</v>
      </c>
      <c r="AO104" s="1">
        <f t="shared" si="191"/>
        <v>194.68382004795367</v>
      </c>
      <c r="AP104" s="1">
        <f t="shared" si="191"/>
        <v>234.61897680281541</v>
      </c>
      <c r="AQ104" s="1">
        <f t="shared" si="191"/>
        <v>214.23664590960385</v>
      </c>
      <c r="AR104" s="1">
        <f t="shared" si="191"/>
        <v>198.37319648746313</v>
      </c>
      <c r="AS104" s="1">
        <f t="shared" si="191"/>
        <v>199.74473791761329</v>
      </c>
      <c r="AT104" s="30">
        <f t="shared" si="136"/>
        <v>49.230434043075071</v>
      </c>
      <c r="AU104" s="9">
        <f t="shared" si="193"/>
        <v>0</v>
      </c>
      <c r="AX104" s="58"/>
      <c r="AY104" s="34" t="s">
        <v>1</v>
      </c>
      <c r="AZ104" s="34">
        <v>3.008</v>
      </c>
      <c r="BA104" s="34">
        <v>43.515999999999998</v>
      </c>
    </row>
    <row r="105" spans="1:53" x14ac:dyDescent="0.25">
      <c r="A105" s="4"/>
      <c r="B105" s="4"/>
      <c r="C105" s="12">
        <v>6.3</v>
      </c>
      <c r="D105" s="5">
        <f>D104+C105</f>
        <v>3654.79</v>
      </c>
      <c r="E105" s="14">
        <v>0</v>
      </c>
      <c r="F105" s="12">
        <f t="shared" si="174"/>
        <v>273.89072357633972</v>
      </c>
      <c r="G105" s="5">
        <f t="shared" si="176"/>
        <v>265.87259436282648</v>
      </c>
      <c r="H105" s="5">
        <f t="shared" si="186"/>
        <v>255.77793527296433</v>
      </c>
      <c r="I105" s="5">
        <f t="shared" si="194"/>
        <v>237.19561293261739</v>
      </c>
      <c r="J105" s="5">
        <f t="shared" si="178"/>
        <v>202.3672863726745</v>
      </c>
      <c r="K105" s="5">
        <f t="shared" si="195"/>
        <v>164.10073380280474</v>
      </c>
      <c r="L105" s="5">
        <f t="shared" si="179"/>
        <v>120.51456911712481</v>
      </c>
      <c r="M105" s="5">
        <f t="shared" si="188"/>
        <v>100.29339101208592</v>
      </c>
      <c r="N105" s="5">
        <f t="shared" si="196"/>
        <v>56.805053581557658</v>
      </c>
      <c r="O105" s="5">
        <f t="shared" si="190"/>
        <v>358.02425739615683</v>
      </c>
      <c r="P105" s="5">
        <f t="shared" si="190"/>
        <v>351.34452827214415</v>
      </c>
      <c r="Q105" s="5">
        <f t="shared" si="190"/>
        <v>350.1090449299478</v>
      </c>
      <c r="R105" s="5">
        <f t="shared" si="190"/>
        <v>344.85498614076909</v>
      </c>
      <c r="S105" s="5">
        <f t="shared" si="190"/>
        <v>340.76846635661587</v>
      </c>
      <c r="T105" s="5">
        <f t="shared" si="190"/>
        <v>319.24750896993089</v>
      </c>
      <c r="U105" s="5">
        <f t="shared" si="190"/>
        <v>322.20487315443268</v>
      </c>
      <c r="V105" s="5">
        <f t="shared" si="190"/>
        <v>342.66467604934132</v>
      </c>
      <c r="W105" s="5">
        <f t="shared" si="190"/>
        <v>324.46621100292862</v>
      </c>
      <c r="X105" s="5">
        <f t="shared" si="190"/>
        <v>306.89624409017074</v>
      </c>
      <c r="Y105" s="14">
        <f t="shared" si="190"/>
        <v>286.76941266072294</v>
      </c>
      <c r="Z105" s="12">
        <f t="shared" si="175"/>
        <v>233.28793151205005</v>
      </c>
      <c r="AA105" s="5">
        <f t="shared" si="177"/>
        <v>244.21966292913461</v>
      </c>
      <c r="AB105" s="5">
        <f t="shared" si="187"/>
        <v>252.39216742758308</v>
      </c>
      <c r="AC105" s="5">
        <f t="shared" si="197"/>
        <v>260.23682142554981</v>
      </c>
      <c r="AD105" s="5">
        <f t="shared" si="180"/>
        <v>294.69989937195442</v>
      </c>
      <c r="AE105" s="5">
        <f t="shared" si="198"/>
        <v>303.3137403937863</v>
      </c>
      <c r="AF105" s="5">
        <f t="shared" si="181"/>
        <v>339.24826193436309</v>
      </c>
      <c r="AG105" s="5">
        <f t="shared" si="189"/>
        <v>357.96795855593456</v>
      </c>
      <c r="AH105" s="5">
        <f t="shared" si="199"/>
        <v>357.66903588709476</v>
      </c>
      <c r="AI105" s="5">
        <f t="shared" si="191"/>
        <v>49.230434043075071</v>
      </c>
      <c r="AJ105" s="5">
        <f t="shared" si="191"/>
        <v>68.937878432508981</v>
      </c>
      <c r="AK105" s="5">
        <f t="shared" si="191"/>
        <v>109.59794821875087</v>
      </c>
      <c r="AL105" s="5">
        <f t="shared" si="191"/>
        <v>171.01174778988144</v>
      </c>
      <c r="AM105" s="5">
        <f t="shared" si="191"/>
        <v>171.08667431170673</v>
      </c>
      <c r="AN105" s="5">
        <f t="shared" si="191"/>
        <v>158.89994230177084</v>
      </c>
      <c r="AO105" s="5">
        <f t="shared" si="191"/>
        <v>194.68382004795367</v>
      </c>
      <c r="AP105" s="5">
        <f t="shared" si="191"/>
        <v>234.61897680281541</v>
      </c>
      <c r="AQ105" s="5">
        <f t="shared" si="191"/>
        <v>214.23664590960385</v>
      </c>
      <c r="AR105" s="5">
        <f t="shared" si="191"/>
        <v>198.37319648746313</v>
      </c>
      <c r="AS105" s="5">
        <f t="shared" si="191"/>
        <v>199.74473791761329</v>
      </c>
      <c r="AT105" s="4">
        <f t="shared" si="136"/>
        <v>49.230434043075071</v>
      </c>
      <c r="AU105" s="14">
        <f t="shared" si="193"/>
        <v>0.12796962128117131</v>
      </c>
      <c r="AX105" s="58"/>
      <c r="AY105" s="34" t="s">
        <v>1</v>
      </c>
      <c r="AZ105" s="34">
        <v>2.9780000000000002</v>
      </c>
      <c r="BA105" s="34">
        <v>43.456000000000003</v>
      </c>
    </row>
    <row r="106" spans="1:53" x14ac:dyDescent="0.25">
      <c r="A106" s="30" t="s">
        <v>37</v>
      </c>
      <c r="B106" s="30">
        <f>SUM(AZ522:AZ544)</f>
        <v>125.66800000000002</v>
      </c>
      <c r="C106" s="11">
        <v>0</v>
      </c>
      <c r="D106" s="8">
        <f>D105</f>
        <v>3654.79</v>
      </c>
      <c r="E106" s="9">
        <f>$Y$200</f>
        <v>198.08304347826083</v>
      </c>
      <c r="F106" s="11">
        <f t="shared" si="174"/>
        <v>273.89072357633972</v>
      </c>
      <c r="G106" s="8">
        <f t="shared" si="176"/>
        <v>265.87259436282648</v>
      </c>
      <c r="H106" s="8">
        <f t="shared" si="186"/>
        <v>255.77793527296433</v>
      </c>
      <c r="I106" s="8">
        <f t="shared" si="194"/>
        <v>237.19561293261739</v>
      </c>
      <c r="J106" s="8">
        <f t="shared" si="178"/>
        <v>202.3672863726745</v>
      </c>
      <c r="K106" s="8">
        <f t="shared" si="195"/>
        <v>164.10073380280474</v>
      </c>
      <c r="L106" s="8">
        <f t="shared" si="179"/>
        <v>120.51456911712481</v>
      </c>
      <c r="M106" s="8">
        <f t="shared" si="188"/>
        <v>100.29339101208592</v>
      </c>
      <c r="N106" s="8">
        <f t="shared" si="196"/>
        <v>56.805053581557658</v>
      </c>
      <c r="O106" s="22">
        <f>$Y$201</f>
        <v>47.80373328590106</v>
      </c>
      <c r="P106" s="8">
        <f t="shared" ref="P106:Y109" si="200">SQRT(P105^2+2*$P$195*9.81* $C106)</f>
        <v>351.34452827214415</v>
      </c>
      <c r="Q106" s="8">
        <f t="shared" si="200"/>
        <v>350.1090449299478</v>
      </c>
      <c r="R106" s="8">
        <f t="shared" si="200"/>
        <v>344.85498614076909</v>
      </c>
      <c r="S106" s="8">
        <f t="shared" si="200"/>
        <v>340.76846635661587</v>
      </c>
      <c r="T106" s="8">
        <f t="shared" si="200"/>
        <v>319.24750896993089</v>
      </c>
      <c r="U106" s="8">
        <f t="shared" si="200"/>
        <v>322.20487315443268</v>
      </c>
      <c r="V106" s="8">
        <f t="shared" si="200"/>
        <v>342.66467604934132</v>
      </c>
      <c r="W106" s="8">
        <f t="shared" si="200"/>
        <v>324.46621100292862</v>
      </c>
      <c r="X106" s="8">
        <f t="shared" si="200"/>
        <v>306.89624409017074</v>
      </c>
      <c r="Y106" s="9">
        <f t="shared" si="200"/>
        <v>286.76941266072294</v>
      </c>
      <c r="Z106" s="11">
        <f t="shared" si="175"/>
        <v>232.99103044789291</v>
      </c>
      <c r="AA106" s="8">
        <f t="shared" si="177"/>
        <v>243.9360675284</v>
      </c>
      <c r="AB106" s="8">
        <f t="shared" si="187"/>
        <v>252.11776505988848</v>
      </c>
      <c r="AC106" s="8">
        <f t="shared" si="197"/>
        <v>259.97069932143023</v>
      </c>
      <c r="AD106" s="8">
        <f t="shared" si="180"/>
        <v>294.46492485496475</v>
      </c>
      <c r="AE106" s="8">
        <f t="shared" si="198"/>
        <v>303.0854440445288</v>
      </c>
      <c r="AF106" s="8">
        <f t="shared" si="181"/>
        <v>339.04416306063467</v>
      </c>
      <c r="AG106" s="8">
        <f t="shared" si="189"/>
        <v>357.77453882676343</v>
      </c>
      <c r="AH106" s="8">
        <f t="shared" si="199"/>
        <v>357.47545441946625</v>
      </c>
      <c r="AI106" s="22">
        <f>$Y$201</f>
        <v>47.80373328590106</v>
      </c>
      <c r="AJ106" s="8">
        <f t="shared" ref="AJ106:AS109" si="201">SQRT(AJ107^2+2*$P$195*9.81* $C106)</f>
        <v>67.926374574059125</v>
      </c>
      <c r="AK106" s="8">
        <f t="shared" si="201"/>
        <v>108.96454255288735</v>
      </c>
      <c r="AL106" s="8">
        <f t="shared" si="201"/>
        <v>170.60650386825827</v>
      </c>
      <c r="AM106" s="8">
        <f t="shared" si="201"/>
        <v>170.68160828583731</v>
      </c>
      <c r="AN106" s="8">
        <f t="shared" si="201"/>
        <v>158.46372753253692</v>
      </c>
      <c r="AO106" s="8">
        <f t="shared" si="201"/>
        <v>194.32794721414626</v>
      </c>
      <c r="AP106" s="8">
        <f t="shared" si="201"/>
        <v>234.32376225214557</v>
      </c>
      <c r="AQ106" s="8">
        <f t="shared" si="201"/>
        <v>213.91330423935062</v>
      </c>
      <c r="AR106" s="8">
        <f t="shared" si="201"/>
        <v>198.02395401731999</v>
      </c>
      <c r="AS106" s="8">
        <f t="shared" si="201"/>
        <v>199.3978976964803</v>
      </c>
      <c r="AT106" s="30">
        <f t="shared" si="136"/>
        <v>47.80373328590106</v>
      </c>
      <c r="AU106" s="9">
        <f t="shared" si="193"/>
        <v>0</v>
      </c>
      <c r="AX106" s="58"/>
      <c r="AY106" s="34" t="s">
        <v>1</v>
      </c>
      <c r="AZ106" s="34">
        <v>2.9529999999999998</v>
      </c>
      <c r="BA106" s="34">
        <v>46.533000000000001</v>
      </c>
    </row>
    <row r="107" spans="1:53" x14ac:dyDescent="0.25">
      <c r="A107" s="31"/>
      <c r="B107" s="31"/>
      <c r="C107" s="10">
        <v>50</v>
      </c>
      <c r="D107" s="1">
        <f>D106+C107</f>
        <v>3704.79</v>
      </c>
      <c r="E107" s="6">
        <f>$Y$200</f>
        <v>198.08304347826083</v>
      </c>
      <c r="F107" s="10">
        <f t="shared" si="174"/>
        <v>275.88919598485717</v>
      </c>
      <c r="G107" s="1">
        <f t="shared" si="176"/>
        <v>267.93087995455107</v>
      </c>
      <c r="H107" s="1">
        <f t="shared" si="186"/>
        <v>257.91679311844109</v>
      </c>
      <c r="I107" s="1">
        <f t="shared" si="194"/>
        <v>239.50047764979522</v>
      </c>
      <c r="J107" s="1">
        <f t="shared" si="178"/>
        <v>205.06398658428557</v>
      </c>
      <c r="K107" s="1">
        <f t="shared" si="195"/>
        <v>167.41496598159611</v>
      </c>
      <c r="L107" s="1">
        <f t="shared" si="179"/>
        <v>124.98992507192831</v>
      </c>
      <c r="M107" s="1">
        <f t="shared" si="188"/>
        <v>105.62899356096865</v>
      </c>
      <c r="N107" s="1">
        <f t="shared" si="196"/>
        <v>65.76879284587514</v>
      </c>
      <c r="O107" s="23">
        <f>$Y$201</f>
        <v>47.80373328590106</v>
      </c>
      <c r="P107" s="1">
        <f t="shared" si="200"/>
        <v>352.90465787061453</v>
      </c>
      <c r="Q107" s="1">
        <f t="shared" si="200"/>
        <v>351.67465552945413</v>
      </c>
      <c r="R107" s="1">
        <f t="shared" si="200"/>
        <v>346.44434107970363</v>
      </c>
      <c r="S107" s="1">
        <f t="shared" si="200"/>
        <v>342.37679194571592</v>
      </c>
      <c r="T107" s="1">
        <f t="shared" si="200"/>
        <v>320.96369262504771</v>
      </c>
      <c r="U107" s="1">
        <f t="shared" si="200"/>
        <v>323.90538785957858</v>
      </c>
      <c r="V107" s="1">
        <f t="shared" si="200"/>
        <v>344.26414308202362</v>
      </c>
      <c r="W107" s="1">
        <f t="shared" si="200"/>
        <v>326.15493570172595</v>
      </c>
      <c r="X107" s="1">
        <f t="shared" si="200"/>
        <v>308.68110508525405</v>
      </c>
      <c r="Y107" s="6">
        <f t="shared" si="200"/>
        <v>288.67874192218585</v>
      </c>
      <c r="Z107" s="10">
        <f t="shared" si="175"/>
        <v>232.99103044789291</v>
      </c>
      <c r="AA107" s="1">
        <f t="shared" si="177"/>
        <v>243.9360675284</v>
      </c>
      <c r="AB107" s="1">
        <f t="shared" si="187"/>
        <v>252.11776505988848</v>
      </c>
      <c r="AC107" s="1">
        <f t="shared" si="197"/>
        <v>259.97069932143023</v>
      </c>
      <c r="AD107" s="1">
        <f t="shared" si="180"/>
        <v>294.46492485496475</v>
      </c>
      <c r="AE107" s="1">
        <f t="shared" si="198"/>
        <v>303.0854440445288</v>
      </c>
      <c r="AF107" s="1">
        <f t="shared" si="181"/>
        <v>339.04416306063467</v>
      </c>
      <c r="AG107" s="1">
        <f t="shared" si="189"/>
        <v>357.77453882676343</v>
      </c>
      <c r="AH107" s="1">
        <f t="shared" si="199"/>
        <v>357.47545441946625</v>
      </c>
      <c r="AI107" s="23">
        <f>$Y$201</f>
        <v>47.80373328590106</v>
      </c>
      <c r="AJ107" s="1">
        <f t="shared" si="201"/>
        <v>67.926374574059125</v>
      </c>
      <c r="AK107" s="1">
        <f t="shared" si="201"/>
        <v>108.96454255288735</v>
      </c>
      <c r="AL107" s="1">
        <f t="shared" si="201"/>
        <v>170.60650386825827</v>
      </c>
      <c r="AM107" s="1">
        <f t="shared" si="201"/>
        <v>170.68160828583731</v>
      </c>
      <c r="AN107" s="1">
        <f t="shared" si="201"/>
        <v>158.46372753253692</v>
      </c>
      <c r="AO107" s="1">
        <f t="shared" si="201"/>
        <v>194.32794721414626</v>
      </c>
      <c r="AP107" s="1">
        <f t="shared" si="201"/>
        <v>234.32376225214557</v>
      </c>
      <c r="AQ107" s="1">
        <f t="shared" si="201"/>
        <v>213.91330423935062</v>
      </c>
      <c r="AR107" s="1">
        <f t="shared" si="201"/>
        <v>198.02395401731999</v>
      </c>
      <c r="AS107" s="1">
        <f t="shared" si="201"/>
        <v>199.3978976964803</v>
      </c>
      <c r="AT107" s="31">
        <f t="shared" si="136"/>
        <v>47.80373328590106</v>
      </c>
      <c r="AU107" s="6">
        <f t="shared" si="193"/>
        <v>1.0459434141045778</v>
      </c>
      <c r="AX107" s="58"/>
      <c r="AY107" s="34" t="s">
        <v>1</v>
      </c>
      <c r="AZ107" s="34">
        <v>2.9420000000000002</v>
      </c>
      <c r="BA107" s="34">
        <v>47.170999999999999</v>
      </c>
    </row>
    <row r="108" spans="1:53" x14ac:dyDescent="0.25">
      <c r="A108" s="31"/>
      <c r="B108" s="31"/>
      <c r="C108" s="10">
        <f>$C$107</f>
        <v>50</v>
      </c>
      <c r="D108" s="1">
        <f t="shared" ref="D108:D109" si="202">D107+C108</f>
        <v>3754.79</v>
      </c>
      <c r="E108" s="6">
        <f>$Y$200</f>
        <v>198.08304347826083</v>
      </c>
      <c r="F108" s="10">
        <f t="shared" si="174"/>
        <v>277.87329569638558</v>
      </c>
      <c r="G108" s="1">
        <f t="shared" si="176"/>
        <v>269.97347357327544</v>
      </c>
      <c r="H108" s="1">
        <f t="shared" si="186"/>
        <v>260.03805908462851</v>
      </c>
      <c r="I108" s="1">
        <f t="shared" si="194"/>
        <v>241.78337162526304</v>
      </c>
      <c r="J108" s="1">
        <f t="shared" si="178"/>
        <v>207.72568111295257</v>
      </c>
      <c r="K108" s="1">
        <f t="shared" si="195"/>
        <v>170.6648494407064</v>
      </c>
      <c r="L108" s="1">
        <f t="shared" si="179"/>
        <v>129.31048437573133</v>
      </c>
      <c r="M108" s="1">
        <f t="shared" si="188"/>
        <v>110.70774264116832</v>
      </c>
      <c r="N108" s="1">
        <f t="shared" si="196"/>
        <v>73.649535724291141</v>
      </c>
      <c r="O108" s="23">
        <f>$Y$201</f>
        <v>47.80373328590106</v>
      </c>
      <c r="P108" s="1">
        <f t="shared" si="200"/>
        <v>354.45792069972919</v>
      </c>
      <c r="Q108" s="1">
        <f t="shared" si="200"/>
        <v>353.23332705417283</v>
      </c>
      <c r="R108" s="1">
        <f t="shared" si="200"/>
        <v>348.02643788389128</v>
      </c>
      <c r="S108" s="1">
        <f t="shared" si="200"/>
        <v>343.97759761798449</v>
      </c>
      <c r="T108" s="1">
        <f t="shared" si="200"/>
        <v>322.67074857121167</v>
      </c>
      <c r="U108" s="1">
        <f t="shared" si="200"/>
        <v>325.59702130772638</v>
      </c>
      <c r="V108" s="1">
        <f t="shared" si="200"/>
        <v>345.85621320427373</v>
      </c>
      <c r="W108" s="1">
        <f t="shared" si="200"/>
        <v>327.83496165387396</v>
      </c>
      <c r="X108" s="1">
        <f t="shared" si="200"/>
        <v>310.45570478999679</v>
      </c>
      <c r="Y108" s="6">
        <f t="shared" si="200"/>
        <v>290.57552553127385</v>
      </c>
      <c r="Z108" s="10">
        <f t="shared" si="175"/>
        <v>230.62111843708277</v>
      </c>
      <c r="AA108" s="1">
        <f t="shared" si="177"/>
        <v>241.67350918381626</v>
      </c>
      <c r="AB108" s="1">
        <f t="shared" si="187"/>
        <v>249.92928491634015</v>
      </c>
      <c r="AC108" s="1">
        <f t="shared" si="197"/>
        <v>257.8488792018951</v>
      </c>
      <c r="AD108" s="1">
        <f t="shared" si="180"/>
        <v>292.59335599059665</v>
      </c>
      <c r="AE108" s="1">
        <f t="shared" si="198"/>
        <v>301.26743334066032</v>
      </c>
      <c r="AF108" s="1">
        <f t="shared" si="181"/>
        <v>337.41995273766224</v>
      </c>
      <c r="AG108" s="1">
        <f t="shared" si="189"/>
        <v>356.23573744460737</v>
      </c>
      <c r="AH108" s="1">
        <f t="shared" si="199"/>
        <v>355.93536001977083</v>
      </c>
      <c r="AI108" s="23">
        <f>$Y$201</f>
        <v>47.80373328590106</v>
      </c>
      <c r="AJ108" s="1">
        <f t="shared" si="201"/>
        <v>59.289732355403537</v>
      </c>
      <c r="AK108" s="1">
        <f t="shared" si="201"/>
        <v>103.80053725178882</v>
      </c>
      <c r="AL108" s="1">
        <f t="shared" si="201"/>
        <v>167.35548739778454</v>
      </c>
      <c r="AM108" s="1">
        <f t="shared" si="201"/>
        <v>167.4320501189662</v>
      </c>
      <c r="AN108" s="1">
        <f t="shared" si="201"/>
        <v>154.95816513984056</v>
      </c>
      <c r="AO108" s="1">
        <f t="shared" si="201"/>
        <v>191.48010619504058</v>
      </c>
      <c r="AP108" s="1">
        <f t="shared" si="201"/>
        <v>231.96746658960615</v>
      </c>
      <c r="AQ108" s="1">
        <f t="shared" si="201"/>
        <v>211.32955716273332</v>
      </c>
      <c r="AR108" s="1">
        <f t="shared" si="201"/>
        <v>195.23003448407641</v>
      </c>
      <c r="AS108" s="1">
        <f t="shared" si="201"/>
        <v>196.62350217045778</v>
      </c>
      <c r="AT108" s="31">
        <f t="shared" si="136"/>
        <v>47.80373328590106</v>
      </c>
      <c r="AU108" s="6">
        <f t="shared" si="193"/>
        <v>1.0459434141045778</v>
      </c>
      <c r="AX108" s="58"/>
      <c r="AY108" s="34" t="s">
        <v>1</v>
      </c>
      <c r="AZ108" s="34">
        <v>2.9420000000000002</v>
      </c>
      <c r="BA108" s="34">
        <v>51.887999999999998</v>
      </c>
    </row>
    <row r="109" spans="1:53" x14ac:dyDescent="0.25">
      <c r="A109" s="4"/>
      <c r="B109" s="4"/>
      <c r="C109" s="12">
        <v>25.67</v>
      </c>
      <c r="D109" s="5">
        <f t="shared" si="202"/>
        <v>3780.46</v>
      </c>
      <c r="E109" s="14">
        <f>$Y$200</f>
        <v>198.08304347826083</v>
      </c>
      <c r="F109" s="12">
        <f t="shared" si="174"/>
        <v>278.88644877292074</v>
      </c>
      <c r="G109" s="5">
        <f t="shared" si="176"/>
        <v>271.01616055360989</v>
      </c>
      <c r="H109" s="5">
        <f t="shared" si="186"/>
        <v>261.12042245006563</v>
      </c>
      <c r="I109" s="5">
        <f t="shared" si="194"/>
        <v>242.94707580557551</v>
      </c>
      <c r="J109" s="5">
        <f t="shared" si="178"/>
        <v>209.07903156902191</v>
      </c>
      <c r="K109" s="5">
        <f t="shared" si="195"/>
        <v>172.30952870523146</v>
      </c>
      <c r="L109" s="5">
        <f t="shared" si="179"/>
        <v>131.47351146708701</v>
      </c>
      <c r="M109" s="5">
        <f t="shared" si="188"/>
        <v>113.22670678202718</v>
      </c>
      <c r="N109" s="5">
        <f t="shared" si="196"/>
        <v>77.384345706374219</v>
      </c>
      <c r="O109" s="24">
        <f>$Y$201</f>
        <v>47.80373328590106</v>
      </c>
      <c r="P109" s="5">
        <f t="shared" si="200"/>
        <v>355.25272749801019</v>
      </c>
      <c r="Q109" s="5">
        <f t="shared" si="200"/>
        <v>354.03088310168681</v>
      </c>
      <c r="R109" s="5">
        <f t="shared" si="200"/>
        <v>348.83589883231633</v>
      </c>
      <c r="S109" s="5">
        <f t="shared" si="200"/>
        <v>344.79656394900462</v>
      </c>
      <c r="T109" s="5">
        <f t="shared" si="200"/>
        <v>323.54365212673559</v>
      </c>
      <c r="U109" s="5">
        <f t="shared" si="200"/>
        <v>326.46210060658501</v>
      </c>
      <c r="V109" s="5">
        <f t="shared" si="200"/>
        <v>346.67074156899952</v>
      </c>
      <c r="W109" s="5">
        <f t="shared" si="200"/>
        <v>328.69415104409296</v>
      </c>
      <c r="X109" s="5">
        <f t="shared" si="200"/>
        <v>311.36285501750791</v>
      </c>
      <c r="Y109" s="14">
        <f t="shared" si="200"/>
        <v>291.54454014056927</v>
      </c>
      <c r="Z109" s="12">
        <f t="shared" si="175"/>
        <v>228.22659851378182</v>
      </c>
      <c r="AA109" s="5">
        <f t="shared" si="177"/>
        <v>239.38956752795247</v>
      </c>
      <c r="AB109" s="5">
        <f t="shared" si="187"/>
        <v>247.72147153364227</v>
      </c>
      <c r="AC109" s="5">
        <f t="shared" si="197"/>
        <v>255.7094532974358</v>
      </c>
      <c r="AD109" s="5">
        <f t="shared" si="180"/>
        <v>290.70973834710117</v>
      </c>
      <c r="AE109" s="5">
        <f t="shared" si="198"/>
        <v>299.43838496703995</v>
      </c>
      <c r="AF109" s="5">
        <f t="shared" si="181"/>
        <v>335.7878861803776</v>
      </c>
      <c r="AG109" s="5">
        <f t="shared" si="189"/>
        <v>354.6902601322783</v>
      </c>
      <c r="AH109" s="5">
        <f t="shared" si="199"/>
        <v>354.38857277345141</v>
      </c>
      <c r="AI109" s="24">
        <f>$Y$201</f>
        <v>47.80373328590106</v>
      </c>
      <c r="AJ109" s="5">
        <f t="shared" si="201"/>
        <v>49.158441419306463</v>
      </c>
      <c r="AK109" s="5">
        <f t="shared" si="201"/>
        <v>98.365804697364226</v>
      </c>
      <c r="AL109" s="5">
        <f t="shared" si="201"/>
        <v>164.04005353007545</v>
      </c>
      <c r="AM109" s="5">
        <f t="shared" si="201"/>
        <v>164.11816294073003</v>
      </c>
      <c r="AN109" s="5">
        <f t="shared" si="201"/>
        <v>151.37144031654748</v>
      </c>
      <c r="AO109" s="5">
        <f t="shared" si="201"/>
        <v>188.58926551758989</v>
      </c>
      <c r="AP109" s="5">
        <f t="shared" si="201"/>
        <v>229.58698908256983</v>
      </c>
      <c r="AQ109" s="5">
        <f t="shared" si="201"/>
        <v>208.71382735841192</v>
      </c>
      <c r="AR109" s="5">
        <f t="shared" si="201"/>
        <v>192.39554663415072</v>
      </c>
      <c r="AS109" s="5">
        <f t="shared" si="201"/>
        <v>193.80939504001353</v>
      </c>
      <c r="AT109" s="4">
        <f t="shared" si="136"/>
        <v>47.80373328590106</v>
      </c>
      <c r="AU109" s="14">
        <f t="shared" si="193"/>
        <v>0.53698734880129029</v>
      </c>
      <c r="AX109" s="58"/>
      <c r="AY109" s="34" t="s">
        <v>1</v>
      </c>
      <c r="AZ109" s="34">
        <v>2.9689999999999999</v>
      </c>
      <c r="BA109" s="34">
        <v>52.872999999999998</v>
      </c>
    </row>
    <row r="110" spans="1:53" x14ac:dyDescent="0.25">
      <c r="A110" s="30" t="s">
        <v>38</v>
      </c>
      <c r="B110" s="30">
        <f>SUM(AZ545:AZ583)</f>
        <v>195.93500000000006</v>
      </c>
      <c r="C110" s="11">
        <f>$C$106</f>
        <v>0</v>
      </c>
      <c r="D110" s="8">
        <f>D109</f>
        <v>3780.46</v>
      </c>
      <c r="E110" s="9">
        <f>$Z$200</f>
        <v>160.57382051282053</v>
      </c>
      <c r="F110" s="11">
        <f t="shared" si="174"/>
        <v>278.88644877292074</v>
      </c>
      <c r="G110" s="8">
        <f t="shared" si="176"/>
        <v>271.01616055360989</v>
      </c>
      <c r="H110" s="8">
        <f t="shared" si="186"/>
        <v>261.12042245006563</v>
      </c>
      <c r="I110" s="8">
        <f t="shared" si="194"/>
        <v>242.94707580557551</v>
      </c>
      <c r="J110" s="8">
        <f t="shared" si="178"/>
        <v>209.07903156902191</v>
      </c>
      <c r="K110" s="8">
        <f t="shared" si="195"/>
        <v>172.30952870523146</v>
      </c>
      <c r="L110" s="8">
        <f t="shared" si="179"/>
        <v>131.47351146708701</v>
      </c>
      <c r="M110" s="8">
        <f t="shared" si="188"/>
        <v>113.22670678202718</v>
      </c>
      <c r="N110" s="8">
        <f t="shared" si="196"/>
        <v>77.384345706374219</v>
      </c>
      <c r="O110" s="8">
        <f t="shared" ref="O110:O141" si="203">SQRT(O109^2+2*$P$195*9.81* $C110)</f>
        <v>47.80373328590106</v>
      </c>
      <c r="P110" s="22">
        <f>$Z$201</f>
        <v>43.04032428752582</v>
      </c>
      <c r="Q110" s="8">
        <f t="shared" ref="Q110:Y114" si="204">SQRT(Q109^2+2*$P$195*9.81* $C110)</f>
        <v>354.03088310168681</v>
      </c>
      <c r="R110" s="8">
        <f t="shared" si="204"/>
        <v>348.83589883231633</v>
      </c>
      <c r="S110" s="8">
        <f t="shared" si="204"/>
        <v>344.79656394900462</v>
      </c>
      <c r="T110" s="8">
        <f t="shared" si="204"/>
        <v>323.54365212673559</v>
      </c>
      <c r="U110" s="8">
        <f t="shared" si="204"/>
        <v>326.46210060658501</v>
      </c>
      <c r="V110" s="8">
        <f t="shared" si="204"/>
        <v>346.67074156899952</v>
      </c>
      <c r="W110" s="8">
        <f t="shared" si="204"/>
        <v>328.69415104409296</v>
      </c>
      <c r="X110" s="8">
        <f t="shared" si="204"/>
        <v>311.36285501750791</v>
      </c>
      <c r="Y110" s="9">
        <f t="shared" si="204"/>
        <v>291.54454014056927</v>
      </c>
      <c r="Z110" s="11">
        <f t="shared" si="175"/>
        <v>226.98743890614512</v>
      </c>
      <c r="AA110" s="8">
        <f t="shared" si="177"/>
        <v>238.20848472130481</v>
      </c>
      <c r="AB110" s="8">
        <f t="shared" si="187"/>
        <v>246.58030053269289</v>
      </c>
      <c r="AC110" s="8">
        <f t="shared" si="197"/>
        <v>254.60408806158927</v>
      </c>
      <c r="AD110" s="8">
        <f t="shared" si="180"/>
        <v>289.73793179671867</v>
      </c>
      <c r="AE110" s="8">
        <f t="shared" si="198"/>
        <v>298.49499751866733</v>
      </c>
      <c r="AF110" s="8">
        <f t="shared" si="181"/>
        <v>334.94689378689009</v>
      </c>
      <c r="AG110" s="8">
        <f t="shared" si="189"/>
        <v>353.89419009741209</v>
      </c>
      <c r="AH110" s="8">
        <f t="shared" si="199"/>
        <v>353.59182352594615</v>
      </c>
      <c r="AI110" s="8">
        <f t="shared" ref="AI110:AI141" si="205">SQRT(AI111^2+2*$P$195*9.81* $C110)</f>
        <v>357.39950977592258</v>
      </c>
      <c r="AJ110" s="22">
        <f>$Z$201</f>
        <v>43.04032428752582</v>
      </c>
      <c r="AK110" s="8">
        <f t="shared" ref="AK110:AS114" si="206">SQRT(AK111^2+2*$P$195*9.81* $C110)</f>
        <v>95.455480124296699</v>
      </c>
      <c r="AL110" s="8">
        <f t="shared" si="206"/>
        <v>162.31160252474257</v>
      </c>
      <c r="AM110" s="8">
        <f t="shared" si="206"/>
        <v>162.39054331776839</v>
      </c>
      <c r="AN110" s="8">
        <f t="shared" si="206"/>
        <v>149.49658890926608</v>
      </c>
      <c r="AO110" s="8">
        <f t="shared" si="206"/>
        <v>187.08775539960925</v>
      </c>
      <c r="AP110" s="8">
        <f t="shared" si="206"/>
        <v>228.3552116944127</v>
      </c>
      <c r="AQ110" s="8">
        <f t="shared" si="206"/>
        <v>207.35809336169393</v>
      </c>
      <c r="AR110" s="8">
        <f t="shared" si="206"/>
        <v>190.92397313237976</v>
      </c>
      <c r="AS110" s="8">
        <f t="shared" si="206"/>
        <v>192.34863856491427</v>
      </c>
      <c r="AT110" s="30">
        <f t="shared" si="136"/>
        <v>43.04032428752582</v>
      </c>
      <c r="AU110" s="9">
        <f t="shared" si="193"/>
        <v>0</v>
      </c>
      <c r="AX110" s="58"/>
      <c r="AY110" s="34" t="s">
        <v>1</v>
      </c>
      <c r="AZ110" s="34">
        <v>3.008</v>
      </c>
      <c r="BA110" s="34">
        <v>57.658000000000001</v>
      </c>
    </row>
    <row r="111" spans="1:53" x14ac:dyDescent="0.25">
      <c r="A111" s="31"/>
      <c r="B111" s="31"/>
      <c r="C111" s="10">
        <f>$C$107</f>
        <v>50</v>
      </c>
      <c r="D111" s="1">
        <f>D110+C111</f>
        <v>3830.46</v>
      </c>
      <c r="E111" s="6">
        <f>$Z$200</f>
        <v>160.57382051282053</v>
      </c>
      <c r="F111" s="10">
        <f t="shared" si="174"/>
        <v>280.84937477083861</v>
      </c>
      <c r="G111" s="1">
        <f t="shared" si="176"/>
        <v>273.03567400839779</v>
      </c>
      <c r="H111" s="1">
        <f t="shared" si="186"/>
        <v>263.21587152088824</v>
      </c>
      <c r="I111" s="1">
        <f t="shared" si="194"/>
        <v>245.19788262234252</v>
      </c>
      <c r="J111" s="1">
        <f t="shared" si="178"/>
        <v>211.690248811418</v>
      </c>
      <c r="K111" s="1">
        <f t="shared" si="195"/>
        <v>175.46878264414724</v>
      </c>
      <c r="L111" s="1">
        <f t="shared" si="179"/>
        <v>135.58762560604953</v>
      </c>
      <c r="M111" s="1">
        <f t="shared" si="188"/>
        <v>117.97884186879934</v>
      </c>
      <c r="N111" s="1">
        <f t="shared" si="196"/>
        <v>84.184659887675721</v>
      </c>
      <c r="O111" s="1">
        <f t="shared" si="203"/>
        <v>58.171444163520341</v>
      </c>
      <c r="P111" s="23">
        <f>$Z$201</f>
        <v>43.04032428752582</v>
      </c>
      <c r="Q111" s="1">
        <f t="shared" si="204"/>
        <v>355.57922631919911</v>
      </c>
      <c r="R111" s="1">
        <f t="shared" si="204"/>
        <v>350.40719786292925</v>
      </c>
      <c r="S111" s="1">
        <f t="shared" si="204"/>
        <v>346.38618695184721</v>
      </c>
      <c r="T111" s="1">
        <f t="shared" si="204"/>
        <v>325.2371670512245</v>
      </c>
      <c r="U111" s="1">
        <f t="shared" si="204"/>
        <v>328.14055392844091</v>
      </c>
      <c r="V111" s="1">
        <f t="shared" si="204"/>
        <v>348.25180984454346</v>
      </c>
      <c r="W111" s="1">
        <f t="shared" si="204"/>
        <v>330.36126427079341</v>
      </c>
      <c r="X111" s="1">
        <f t="shared" si="204"/>
        <v>313.12225645050154</v>
      </c>
      <c r="Y111" s="6">
        <f t="shared" si="204"/>
        <v>293.42279885137759</v>
      </c>
      <c r="Z111" s="10">
        <f t="shared" si="175"/>
        <v>226.98743890614512</v>
      </c>
      <c r="AA111" s="1">
        <f t="shared" si="177"/>
        <v>238.20848472130481</v>
      </c>
      <c r="AB111" s="1">
        <f t="shared" si="187"/>
        <v>246.58030053269289</v>
      </c>
      <c r="AC111" s="1">
        <f t="shared" si="197"/>
        <v>254.60408806158927</v>
      </c>
      <c r="AD111" s="1">
        <f t="shared" si="180"/>
        <v>289.73793179671867</v>
      </c>
      <c r="AE111" s="1">
        <f t="shared" si="198"/>
        <v>298.49499751866733</v>
      </c>
      <c r="AF111" s="1">
        <f t="shared" si="181"/>
        <v>334.94689378689009</v>
      </c>
      <c r="AG111" s="1">
        <f t="shared" si="189"/>
        <v>353.89419009741209</v>
      </c>
      <c r="AH111" s="1">
        <f t="shared" si="199"/>
        <v>353.59182352594615</v>
      </c>
      <c r="AI111" s="1">
        <f t="shared" si="205"/>
        <v>357.39950977592258</v>
      </c>
      <c r="AJ111" s="23">
        <f>$Z$201</f>
        <v>43.04032428752582</v>
      </c>
      <c r="AK111" s="1">
        <f t="shared" si="206"/>
        <v>95.455480124296699</v>
      </c>
      <c r="AL111" s="1">
        <f t="shared" si="206"/>
        <v>162.31160252474257</v>
      </c>
      <c r="AM111" s="1">
        <f t="shared" si="206"/>
        <v>162.39054331776839</v>
      </c>
      <c r="AN111" s="1">
        <f t="shared" si="206"/>
        <v>149.49658890926608</v>
      </c>
      <c r="AO111" s="1">
        <f t="shared" si="206"/>
        <v>187.08775539960925</v>
      </c>
      <c r="AP111" s="1">
        <f t="shared" si="206"/>
        <v>228.3552116944127</v>
      </c>
      <c r="AQ111" s="1">
        <f t="shared" si="206"/>
        <v>207.35809336169393</v>
      </c>
      <c r="AR111" s="1">
        <f t="shared" si="206"/>
        <v>190.92397313237976</v>
      </c>
      <c r="AS111" s="1">
        <f t="shared" si="206"/>
        <v>192.34863856491427</v>
      </c>
      <c r="AT111" s="31">
        <f t="shared" si="136"/>
        <v>43.04032428752582</v>
      </c>
      <c r="AU111" s="6">
        <f t="shared" si="193"/>
        <v>1.161701284264981</v>
      </c>
      <c r="AX111" s="58"/>
      <c r="AY111" s="34" t="s">
        <v>1</v>
      </c>
      <c r="AZ111" s="34">
        <v>3.044</v>
      </c>
      <c r="BA111" s="34">
        <v>57.262</v>
      </c>
    </row>
    <row r="112" spans="1:53" x14ac:dyDescent="0.25">
      <c r="A112" s="31"/>
      <c r="B112" s="31"/>
      <c r="C112" s="10">
        <f>$C$107</f>
        <v>50</v>
      </c>
      <c r="D112" s="1">
        <f t="shared" ref="D112:D114" si="207">D111+C112</f>
        <v>3880.46</v>
      </c>
      <c r="E112" s="6">
        <f>$Z$200</f>
        <v>160.57382051282053</v>
      </c>
      <c r="F112" s="10">
        <f t="shared" ref="F112:F143" si="208">SQRT(F111^2+2*$P$195*9.81* C112)</f>
        <v>282.798676286101</v>
      </c>
      <c r="G112" s="1">
        <f t="shared" si="176"/>
        <v>275.04035936789364</v>
      </c>
      <c r="H112" s="1">
        <f t="shared" si="186"/>
        <v>265.29477005870422</v>
      </c>
      <c r="I112" s="1">
        <f t="shared" si="194"/>
        <v>247.42821513012629</v>
      </c>
      <c r="J112" s="1">
        <f t="shared" si="178"/>
        <v>214.26964657141727</v>
      </c>
      <c r="K112" s="1">
        <f t="shared" si="195"/>
        <v>178.57215259557967</v>
      </c>
      <c r="L112" s="1">
        <f t="shared" si="179"/>
        <v>139.58052950711377</v>
      </c>
      <c r="M112" s="1">
        <f t="shared" si="188"/>
        <v>122.54683646958479</v>
      </c>
      <c r="N112" s="1">
        <f t="shared" si="196"/>
        <v>90.475283698939776</v>
      </c>
      <c r="O112" s="1">
        <f t="shared" si="203"/>
        <v>66.952497459538918</v>
      </c>
      <c r="P112" s="23">
        <f>$Z$201</f>
        <v>43.04032428752582</v>
      </c>
      <c r="Q112" s="1">
        <f t="shared" si="204"/>
        <v>357.12085655945691</v>
      </c>
      <c r="R112" s="1">
        <f t="shared" si="204"/>
        <v>351.97148224557918</v>
      </c>
      <c r="S112" s="1">
        <f t="shared" si="204"/>
        <v>347.96854816353743</v>
      </c>
      <c r="T112" s="1">
        <f t="shared" si="204"/>
        <v>326.92190937822767</v>
      </c>
      <c r="U112" s="1">
        <f t="shared" si="204"/>
        <v>329.81046546837177</v>
      </c>
      <c r="V112" s="1">
        <f t="shared" si="204"/>
        <v>349.82573241544145</v>
      </c>
      <c r="W112" s="1">
        <f t="shared" si="204"/>
        <v>332.02000682277719</v>
      </c>
      <c r="X112" s="1">
        <f t="shared" si="204"/>
        <v>314.87182707357869</v>
      </c>
      <c r="Y112" s="6">
        <f t="shared" si="204"/>
        <v>295.28911067930693</v>
      </c>
      <c r="Z112" s="10">
        <f t="shared" ref="Z112:Z143" si="209">SQRT(Z113^2+2*$P$195*9.81* $C112)</f>
        <v>224.55417480236468</v>
      </c>
      <c r="AA112" s="1">
        <f t="shared" si="177"/>
        <v>235.89099642254283</v>
      </c>
      <c r="AB112" s="1">
        <f t="shared" si="187"/>
        <v>244.34222846408096</v>
      </c>
      <c r="AC112" s="1">
        <f t="shared" si="197"/>
        <v>252.43716378075851</v>
      </c>
      <c r="AD112" s="1">
        <f t="shared" si="180"/>
        <v>287.83562865260444</v>
      </c>
      <c r="AE112" s="1">
        <f t="shared" si="198"/>
        <v>296.64885562507942</v>
      </c>
      <c r="AF112" s="1">
        <f t="shared" si="181"/>
        <v>333.30271774692483</v>
      </c>
      <c r="AG112" s="1">
        <f t="shared" si="189"/>
        <v>352.3384421046095</v>
      </c>
      <c r="AH112" s="1">
        <f t="shared" si="199"/>
        <v>352.03473928634349</v>
      </c>
      <c r="AI112" s="1">
        <f t="shared" si="205"/>
        <v>355.85908670156192</v>
      </c>
      <c r="AJ112" s="23">
        <f>$Z$201</f>
        <v>43.04032428752582</v>
      </c>
      <c r="AK112" s="1">
        <f t="shared" si="206"/>
        <v>89.515522038135941</v>
      </c>
      <c r="AL112" s="1">
        <f t="shared" si="206"/>
        <v>158.89095730767696</v>
      </c>
      <c r="AM112" s="1">
        <f t="shared" si="206"/>
        <v>158.97159670532346</v>
      </c>
      <c r="AN112" s="1">
        <f t="shared" si="206"/>
        <v>145.77554697378466</v>
      </c>
      <c r="AO112" s="1">
        <f t="shared" si="206"/>
        <v>184.12796696988761</v>
      </c>
      <c r="AP112" s="1">
        <f t="shared" si="206"/>
        <v>225.93667853626607</v>
      </c>
      <c r="AQ112" s="1">
        <f t="shared" si="206"/>
        <v>204.69161898474732</v>
      </c>
      <c r="AR112" s="1">
        <f t="shared" si="206"/>
        <v>188.02458221374584</v>
      </c>
      <c r="AS112" s="1">
        <f t="shared" si="206"/>
        <v>189.47104991997068</v>
      </c>
      <c r="AT112" s="31">
        <f t="shared" si="136"/>
        <v>43.04032428752582</v>
      </c>
      <c r="AU112" s="6">
        <f t="shared" si="193"/>
        <v>1.161701284264981</v>
      </c>
      <c r="AX112" s="58"/>
      <c r="AY112" s="34" t="s">
        <v>1</v>
      </c>
      <c r="AZ112" s="34">
        <v>3.0779999999999998</v>
      </c>
      <c r="BA112" s="34">
        <v>58.521999999999998</v>
      </c>
    </row>
    <row r="113" spans="1:53" x14ac:dyDescent="0.25">
      <c r="A113" s="31"/>
      <c r="B113" s="31"/>
      <c r="C113" s="10">
        <f>$C$107</f>
        <v>50</v>
      </c>
      <c r="D113" s="1">
        <f t="shared" si="207"/>
        <v>3930.46</v>
      </c>
      <c r="E113" s="6">
        <f>$Z$200</f>
        <v>160.57382051282053</v>
      </c>
      <c r="F113" s="10">
        <f t="shared" si="208"/>
        <v>284.73463313964976</v>
      </c>
      <c r="G113" s="1">
        <f t="shared" si="176"/>
        <v>277.03053853541144</v>
      </c>
      <c r="H113" s="1">
        <f t="shared" si="186"/>
        <v>267.35750414099238</v>
      </c>
      <c r="I113" s="1">
        <f t="shared" si="194"/>
        <v>249.63862209698254</v>
      </c>
      <c r="J113" s="1">
        <f t="shared" si="178"/>
        <v>216.81836048139482</v>
      </c>
      <c r="K113" s="1">
        <f t="shared" si="195"/>
        <v>181.62250323850012</v>
      </c>
      <c r="L113" s="1">
        <f t="shared" si="179"/>
        <v>143.46234424923585</v>
      </c>
      <c r="M113" s="1">
        <f t="shared" si="188"/>
        <v>126.95056962732839</v>
      </c>
      <c r="N113" s="1">
        <f t="shared" si="196"/>
        <v>96.356094568032574</v>
      </c>
      <c r="O113" s="1">
        <f t="shared" si="203"/>
        <v>74.708479545962959</v>
      </c>
      <c r="P113" s="23">
        <f>$Z$201</f>
        <v>43.04032428752582</v>
      </c>
      <c r="Q113" s="1">
        <f t="shared" si="204"/>
        <v>358.65586038675042</v>
      </c>
      <c r="R113" s="1">
        <f t="shared" si="204"/>
        <v>353.52884509492299</v>
      </c>
      <c r="S113" s="1">
        <f t="shared" si="204"/>
        <v>349.54374620502091</v>
      </c>
      <c r="T113" s="1">
        <f t="shared" si="204"/>
        <v>328.59801404072135</v>
      </c>
      <c r="U113" s="1">
        <f t="shared" si="204"/>
        <v>331.47196432347647</v>
      </c>
      <c r="V113" s="1">
        <f t="shared" si="204"/>
        <v>351.39260530068077</v>
      </c>
      <c r="W113" s="1">
        <f t="shared" si="204"/>
        <v>333.67050353694287</v>
      </c>
      <c r="X113" s="1">
        <f t="shared" si="204"/>
        <v>316.61172985954522</v>
      </c>
      <c r="Y113" s="6">
        <f t="shared" si="204"/>
        <v>297.14370073379644</v>
      </c>
      <c r="Z113" s="10">
        <f t="shared" si="209"/>
        <v>222.0942534627381</v>
      </c>
      <c r="AA113" s="1">
        <f t="shared" si="177"/>
        <v>233.55051315126693</v>
      </c>
      <c r="AB113" s="1">
        <f t="shared" si="187"/>
        <v>242.08346620699467</v>
      </c>
      <c r="AC113" s="1">
        <f t="shared" si="197"/>
        <v>250.25147683415076</v>
      </c>
      <c r="AD113" s="1">
        <f t="shared" si="180"/>
        <v>285.92066928055414</v>
      </c>
      <c r="AE113" s="1">
        <f t="shared" si="198"/>
        <v>294.79115241755341</v>
      </c>
      <c r="AF113" s="1">
        <f t="shared" si="181"/>
        <v>331.65039070908125</v>
      </c>
      <c r="AG113" s="1">
        <f t="shared" si="189"/>
        <v>350.77579418298416</v>
      </c>
      <c r="AH113" s="1">
        <f t="shared" si="199"/>
        <v>350.47073724407267</v>
      </c>
      <c r="AI113" s="1">
        <f t="shared" si="205"/>
        <v>354.31196647597125</v>
      </c>
      <c r="AJ113" s="23">
        <f>$Z$201</f>
        <v>43.04032428752582</v>
      </c>
      <c r="AK113" s="1">
        <f t="shared" si="206"/>
        <v>83.152322191024837</v>
      </c>
      <c r="AL113" s="1">
        <f t="shared" si="206"/>
        <v>155.39503310643497</v>
      </c>
      <c r="AM113" s="1">
        <f t="shared" si="206"/>
        <v>155.47748569821937</v>
      </c>
      <c r="AN113" s="1">
        <f t="shared" si="206"/>
        <v>141.95700086824212</v>
      </c>
      <c r="AO113" s="1">
        <f t="shared" si="206"/>
        <v>181.11981730463407</v>
      </c>
      <c r="AP113" s="1">
        <f t="shared" si="206"/>
        <v>223.49197459416754</v>
      </c>
      <c r="AQ113" s="1">
        <f t="shared" si="206"/>
        <v>201.98994747906877</v>
      </c>
      <c r="AR113" s="1">
        <f t="shared" si="206"/>
        <v>185.0797760876473</v>
      </c>
      <c r="AS113" s="1">
        <f t="shared" si="206"/>
        <v>186.5490786838038</v>
      </c>
      <c r="AT113" s="31">
        <f t="shared" si="136"/>
        <v>43.04032428752582</v>
      </c>
      <c r="AU113" s="6">
        <f t="shared" si="193"/>
        <v>1.161701284264981</v>
      </c>
      <c r="AX113" s="58"/>
      <c r="AY113" s="34" t="s">
        <v>1</v>
      </c>
      <c r="AZ113" s="34">
        <v>3.1139999999999999</v>
      </c>
      <c r="BA113" s="34">
        <v>57.466000000000001</v>
      </c>
    </row>
    <row r="114" spans="1:53" x14ac:dyDescent="0.25">
      <c r="A114" s="4"/>
      <c r="B114" s="4"/>
      <c r="C114" s="12">
        <v>45.94</v>
      </c>
      <c r="D114" s="5">
        <f t="shared" si="207"/>
        <v>3976.4</v>
      </c>
      <c r="E114" s="14">
        <f>$Z$200</f>
        <v>160.57382051282053</v>
      </c>
      <c r="F114" s="10">
        <f t="shared" si="208"/>
        <v>286.50185906058437</v>
      </c>
      <c r="G114" s="1">
        <f t="shared" si="176"/>
        <v>278.84659441567521</v>
      </c>
      <c r="H114" s="1">
        <f t="shared" si="186"/>
        <v>269.23881398583814</v>
      </c>
      <c r="I114" s="1">
        <f t="shared" si="194"/>
        <v>251.65243010644673</v>
      </c>
      <c r="J114" s="1">
        <f t="shared" si="178"/>
        <v>219.13398955397147</v>
      </c>
      <c r="K114" s="1">
        <f t="shared" si="195"/>
        <v>184.38068667465959</v>
      </c>
      <c r="L114" s="1">
        <f t="shared" si="179"/>
        <v>146.93858633281545</v>
      </c>
      <c r="M114" s="1">
        <f t="shared" si="188"/>
        <v>130.86615706401389</v>
      </c>
      <c r="N114" s="1">
        <f t="shared" si="196"/>
        <v>101.45935588403681</v>
      </c>
      <c r="O114" s="1">
        <f t="shared" si="203"/>
        <v>81.184116993840405</v>
      </c>
      <c r="P114" s="23">
        <f>$Z$201</f>
        <v>43.04032428752582</v>
      </c>
      <c r="Q114" s="1">
        <f t="shared" si="204"/>
        <v>360.06045343214271</v>
      </c>
      <c r="R114" s="1">
        <f t="shared" si="204"/>
        <v>354.95372691401627</v>
      </c>
      <c r="S114" s="1">
        <f t="shared" si="204"/>
        <v>350.98480657578335</v>
      </c>
      <c r="T114" s="1">
        <f t="shared" si="204"/>
        <v>330.13051777669102</v>
      </c>
      <c r="U114" s="1">
        <f t="shared" si="204"/>
        <v>332.9912417293645</v>
      </c>
      <c r="V114" s="1">
        <f t="shared" si="204"/>
        <v>352.82611439064431</v>
      </c>
      <c r="W114" s="1">
        <f t="shared" si="204"/>
        <v>335.17981572075161</v>
      </c>
      <c r="X114" s="1">
        <f t="shared" si="204"/>
        <v>318.20196639972801</v>
      </c>
      <c r="Y114" s="6">
        <f t="shared" si="204"/>
        <v>298.83755256288651</v>
      </c>
      <c r="Z114" s="12">
        <f t="shared" si="209"/>
        <v>219.60677908746567</v>
      </c>
      <c r="AA114" s="5">
        <f t="shared" si="177"/>
        <v>231.18633651931097</v>
      </c>
      <c r="AB114" s="5">
        <f t="shared" si="187"/>
        <v>239.80342910557624</v>
      </c>
      <c r="AC114" s="5">
        <f t="shared" si="197"/>
        <v>248.04653123491468</v>
      </c>
      <c r="AD114" s="5">
        <f t="shared" si="180"/>
        <v>283.99279765839134</v>
      </c>
      <c r="AE114" s="5">
        <f t="shared" si="198"/>
        <v>292.92166793132458</v>
      </c>
      <c r="AF114" s="5">
        <f t="shared" si="181"/>
        <v>329.98979023219226</v>
      </c>
      <c r="AG114" s="5">
        <f t="shared" si="189"/>
        <v>349.20615370394501</v>
      </c>
      <c r="AH114" s="5">
        <f t="shared" si="199"/>
        <v>348.89972436848359</v>
      </c>
      <c r="AI114" s="5">
        <f t="shared" si="205"/>
        <v>352.75806098241009</v>
      </c>
      <c r="AJ114" s="24">
        <f>$Z$201</f>
        <v>43.04032428752582</v>
      </c>
      <c r="AK114" s="5">
        <f t="shared" si="206"/>
        <v>76.26000711880377</v>
      </c>
      <c r="AL114" s="5">
        <f t="shared" si="206"/>
        <v>151.81862966760704</v>
      </c>
      <c r="AM114" s="5">
        <f t="shared" si="206"/>
        <v>151.90302353488559</v>
      </c>
      <c r="AN114" s="5">
        <f t="shared" si="206"/>
        <v>138.03285875292914</v>
      </c>
      <c r="AO114" s="5">
        <f t="shared" si="206"/>
        <v>178.06085538507338</v>
      </c>
      <c r="AP114" s="5">
        <f t="shared" si="206"/>
        <v>221.02023144499697</v>
      </c>
      <c r="AQ114" s="5">
        <f t="shared" si="206"/>
        <v>199.25164712643397</v>
      </c>
      <c r="AR114" s="5">
        <f t="shared" si="206"/>
        <v>182.08735133625746</v>
      </c>
      <c r="AS114" s="5">
        <f t="shared" si="206"/>
        <v>183.58060561447121</v>
      </c>
      <c r="AT114" s="4">
        <f t="shared" si="136"/>
        <v>43.04032428752582</v>
      </c>
      <c r="AU114" s="14">
        <f t="shared" si="193"/>
        <v>1.0673711399826644</v>
      </c>
      <c r="AX114" s="58"/>
      <c r="AY114" s="34" t="s">
        <v>1</v>
      </c>
      <c r="AZ114" s="34">
        <v>3.161</v>
      </c>
      <c r="BA114" s="34">
        <v>61.734000000000002</v>
      </c>
    </row>
    <row r="115" spans="1:53" x14ac:dyDescent="0.25">
      <c r="A115" s="30" t="s">
        <v>39</v>
      </c>
      <c r="B115" s="30">
        <f>SUM(AZ584:AZ613)</f>
        <v>173.84900000000002</v>
      </c>
      <c r="C115" s="11">
        <f>C110</f>
        <v>0</v>
      </c>
      <c r="D115" s="8">
        <f>D114+C115</f>
        <v>3976.4</v>
      </c>
      <c r="E115" s="9">
        <f>$AA$200</f>
        <v>416.59600000000006</v>
      </c>
      <c r="F115" s="11">
        <f t="shared" si="208"/>
        <v>286.50185906058437</v>
      </c>
      <c r="G115" s="8">
        <f t="shared" si="176"/>
        <v>278.84659441567521</v>
      </c>
      <c r="H115" s="8">
        <f t="shared" si="186"/>
        <v>269.23881398583814</v>
      </c>
      <c r="I115" s="8">
        <f t="shared" si="194"/>
        <v>251.65243010644673</v>
      </c>
      <c r="J115" s="8">
        <f t="shared" si="178"/>
        <v>219.13398955397147</v>
      </c>
      <c r="K115" s="8">
        <f t="shared" si="195"/>
        <v>184.38068667465959</v>
      </c>
      <c r="L115" s="8">
        <f t="shared" si="179"/>
        <v>146.93858633281545</v>
      </c>
      <c r="M115" s="8">
        <f t="shared" si="188"/>
        <v>130.86615706401389</v>
      </c>
      <c r="N115" s="8">
        <f t="shared" si="196"/>
        <v>101.45935588403681</v>
      </c>
      <c r="O115" s="8">
        <f t="shared" si="203"/>
        <v>81.184116993840405</v>
      </c>
      <c r="P115" s="8">
        <f t="shared" ref="P115:P146" si="210">SQRT(P114^2+2*$P$195*9.81* $C115)</f>
        <v>43.04032428752582</v>
      </c>
      <c r="Q115" s="22">
        <f>$AA$201</f>
        <v>69.325931293852818</v>
      </c>
      <c r="R115" s="8">
        <f t="shared" ref="R115:R128" si="211">SQRT(R114^2+2*$P$195*9.81* $C115)</f>
        <v>354.95372691401627</v>
      </c>
      <c r="S115" s="8">
        <f t="shared" ref="S115:S128" si="212">SQRT(S114^2+2*$P$195*9.81* $C115)</f>
        <v>350.98480657578335</v>
      </c>
      <c r="T115" s="8">
        <f t="shared" ref="T115:T128" si="213">SQRT(T114^2+2*$P$195*9.81* $C115)</f>
        <v>330.13051777669102</v>
      </c>
      <c r="U115" s="8">
        <f t="shared" ref="U115:U128" si="214">SQRT(U114^2+2*$P$195*9.81* $C115)</f>
        <v>332.9912417293645</v>
      </c>
      <c r="V115" s="8">
        <f t="shared" ref="V115:V128" si="215">SQRT(V114^2+2*$P$195*9.81* $C115)</f>
        <v>352.82611439064431</v>
      </c>
      <c r="W115" s="8">
        <f t="shared" ref="W115:W128" si="216">SQRT(W114^2+2*$P$195*9.81* $C115)</f>
        <v>335.17981572075161</v>
      </c>
      <c r="X115" s="8">
        <f t="shared" ref="X115:X128" si="217">SQRT(X114^2+2*$P$195*9.81* $C115)</f>
        <v>318.20196639972801</v>
      </c>
      <c r="Y115" s="9">
        <f t="shared" ref="Y115:Y128" si="218">SQRT(Y114^2+2*$P$195*9.81* $C115)</f>
        <v>298.83755256288651</v>
      </c>
      <c r="Z115" s="11">
        <f t="shared" si="209"/>
        <v>217.29618838159806</v>
      </c>
      <c r="AA115" s="8">
        <f t="shared" si="177"/>
        <v>228.99261616309835</v>
      </c>
      <c r="AB115" s="8">
        <f t="shared" si="187"/>
        <v>237.68925233336304</v>
      </c>
      <c r="AC115" s="8">
        <f t="shared" si="197"/>
        <v>246.00320673046826</v>
      </c>
      <c r="AD115" s="8">
        <f t="shared" si="180"/>
        <v>282.20986018535922</v>
      </c>
      <c r="AE115" s="8">
        <f t="shared" si="198"/>
        <v>291.19340584510013</v>
      </c>
      <c r="AF115" s="8">
        <f t="shared" si="181"/>
        <v>328.45662989424687</v>
      </c>
      <c r="AG115" s="8">
        <f t="shared" si="189"/>
        <v>347.75772291741168</v>
      </c>
      <c r="AH115" s="8">
        <f t="shared" si="199"/>
        <v>347.45001615830131</v>
      </c>
      <c r="AI115" s="8">
        <f t="shared" si="205"/>
        <v>351.32427421410802</v>
      </c>
      <c r="AJ115" s="8">
        <f t="shared" ref="AJ115:AJ146" si="219">SQRT(AJ116^2+2*$P$195*9.81* $C115)</f>
        <v>354.62309724378559</v>
      </c>
      <c r="AK115" s="22">
        <f>$AA$201</f>
        <v>69.325931293852818</v>
      </c>
      <c r="AL115" s="8">
        <f t="shared" ref="AL115:AL128" si="220">SQRT(AL116^2+2*$P$195*9.81* $C115)</f>
        <v>148.4567020317709</v>
      </c>
      <c r="AM115" s="8">
        <f t="shared" ref="AM115:AM128" si="221">SQRT(AM116^2+2*$P$195*9.81* $C115)</f>
        <v>148.54300597146943</v>
      </c>
      <c r="AN115" s="8">
        <f t="shared" ref="AN115:AN128" si="222">SQRT(AN116^2+2*$P$195*9.81* $C115)</f>
        <v>134.32634201639709</v>
      </c>
      <c r="AO115" s="8">
        <f t="shared" ref="AO115:AO128" si="223">SQRT(AO116^2+2*$P$195*9.81* $C115)</f>
        <v>175.20320854500358</v>
      </c>
      <c r="AP115" s="8">
        <f t="shared" ref="AP115:AP128" si="224">SQRT(AP116^2+2*$P$195*9.81* $C115)</f>
        <v>218.72457285819539</v>
      </c>
      <c r="AQ115" s="8">
        <f t="shared" ref="AQ115:AQ128" si="225">SQRT(AQ116^2+2*$P$195*9.81* $C115)</f>
        <v>196.70209695526117</v>
      </c>
      <c r="AR115" s="8">
        <f t="shared" ref="AR115:AR128" si="226">SQRT(AR116^2+2*$P$195*9.81* $C115)</f>
        <v>179.2938916434513</v>
      </c>
      <c r="AS115" s="8">
        <f t="shared" ref="AS115:AS128" si="227">SQRT(AS116^2+2*$P$195*9.81* $C115)</f>
        <v>180.81021769185509</v>
      </c>
      <c r="AT115" s="30">
        <f t="shared" si="136"/>
        <v>43.04032428752582</v>
      </c>
      <c r="AU115" s="9">
        <f t="shared" si="193"/>
        <v>0</v>
      </c>
      <c r="AX115" s="58"/>
      <c r="AY115" s="34" t="s">
        <v>1</v>
      </c>
      <c r="AZ115" s="34">
        <v>3.2</v>
      </c>
      <c r="BA115" s="34">
        <v>62.505000000000003</v>
      </c>
    </row>
    <row r="116" spans="1:53" x14ac:dyDescent="0.25">
      <c r="A116" s="31"/>
      <c r="B116" s="31"/>
      <c r="C116" s="10">
        <f>$C$111</f>
        <v>50</v>
      </c>
      <c r="D116" s="1">
        <f t="shared" ref="D116:D119" si="228">D115+C116</f>
        <v>4026.4</v>
      </c>
      <c r="E116" s="6">
        <f>$AA$200</f>
        <v>416.59600000000006</v>
      </c>
      <c r="F116" s="10">
        <f t="shared" si="208"/>
        <v>288.41295956522299</v>
      </c>
      <c r="G116" s="1">
        <f t="shared" si="176"/>
        <v>280.809799004985</v>
      </c>
      <c r="H116" s="1">
        <f t="shared" si="186"/>
        <v>271.2715594316897</v>
      </c>
      <c r="I116" s="1">
        <f t="shared" si="194"/>
        <v>253.82605378187651</v>
      </c>
      <c r="J116" s="1">
        <f t="shared" si="178"/>
        <v>221.62677044490832</v>
      </c>
      <c r="K116" s="1">
        <f t="shared" si="195"/>
        <v>187.3364823482575</v>
      </c>
      <c r="L116" s="1">
        <f t="shared" si="179"/>
        <v>150.63090039393066</v>
      </c>
      <c r="M116" s="1">
        <f t="shared" si="188"/>
        <v>134.99878171562568</v>
      </c>
      <c r="N116" s="1">
        <f t="shared" si="196"/>
        <v>106.73668955145479</v>
      </c>
      <c r="O116" s="1">
        <f t="shared" si="203"/>
        <v>87.690255171652723</v>
      </c>
      <c r="P116" s="1">
        <f t="shared" si="210"/>
        <v>54.324851723455126</v>
      </c>
      <c r="Q116" s="23">
        <f>$AA$201</f>
        <v>69.325931293852818</v>
      </c>
      <c r="R116" s="1">
        <f t="shared" si="211"/>
        <v>356.49806205665419</v>
      </c>
      <c r="S116" s="1">
        <f t="shared" si="212"/>
        <v>352.54652805982937</v>
      </c>
      <c r="T116" s="1">
        <f t="shared" si="213"/>
        <v>331.79041391743993</v>
      </c>
      <c r="U116" s="1">
        <f t="shared" si="214"/>
        <v>334.6369481519697</v>
      </c>
      <c r="V116" s="1">
        <f t="shared" si="215"/>
        <v>354.37972147965809</v>
      </c>
      <c r="W116" s="1">
        <f t="shared" si="216"/>
        <v>336.81482875104683</v>
      </c>
      <c r="X116" s="1">
        <f t="shared" si="217"/>
        <v>319.92375876238646</v>
      </c>
      <c r="Y116" s="6">
        <f t="shared" si="218"/>
        <v>300.67025596452993</v>
      </c>
      <c r="Z116" s="10">
        <f t="shared" si="209"/>
        <v>217.29618838159806</v>
      </c>
      <c r="AA116" s="1">
        <f t="shared" si="177"/>
        <v>228.99261616309835</v>
      </c>
      <c r="AB116" s="1">
        <f t="shared" si="187"/>
        <v>237.68925233336304</v>
      </c>
      <c r="AC116" s="1">
        <f t="shared" si="197"/>
        <v>246.00320673046826</v>
      </c>
      <c r="AD116" s="1">
        <f t="shared" si="180"/>
        <v>282.20986018535922</v>
      </c>
      <c r="AE116" s="1">
        <f t="shared" si="198"/>
        <v>291.19340584510013</v>
      </c>
      <c r="AF116" s="1">
        <f t="shared" si="181"/>
        <v>328.45662989424687</v>
      </c>
      <c r="AG116" s="1">
        <f t="shared" si="189"/>
        <v>347.75772291741168</v>
      </c>
      <c r="AH116" s="1">
        <f t="shared" si="199"/>
        <v>347.45001615830131</v>
      </c>
      <c r="AI116" s="1">
        <f t="shared" si="205"/>
        <v>351.32427421410802</v>
      </c>
      <c r="AJ116" s="1">
        <f t="shared" si="219"/>
        <v>354.62309724378559</v>
      </c>
      <c r="AK116" s="23">
        <f>$AA$201</f>
        <v>69.325931293852818</v>
      </c>
      <c r="AL116" s="1">
        <f t="shared" si="220"/>
        <v>148.4567020317709</v>
      </c>
      <c r="AM116" s="1">
        <f t="shared" si="221"/>
        <v>148.54300597146943</v>
      </c>
      <c r="AN116" s="1">
        <f t="shared" si="222"/>
        <v>134.32634201639709</v>
      </c>
      <c r="AO116" s="1">
        <f t="shared" si="223"/>
        <v>175.20320854500358</v>
      </c>
      <c r="AP116" s="1">
        <f t="shared" si="224"/>
        <v>218.72457285819539</v>
      </c>
      <c r="AQ116" s="1">
        <f t="shared" si="225"/>
        <v>196.70209695526117</v>
      </c>
      <c r="AR116" s="1">
        <f t="shared" si="226"/>
        <v>179.2938916434513</v>
      </c>
      <c r="AS116" s="1">
        <f t="shared" si="227"/>
        <v>180.81021769185509</v>
      </c>
      <c r="AT116" s="31">
        <f t="shared" si="136"/>
        <v>54.324851723455126</v>
      </c>
      <c r="AU116" s="6">
        <f t="shared" si="193"/>
        <v>0.92038907449814833</v>
      </c>
      <c r="AX116" s="58"/>
      <c r="AY116" s="34" t="s">
        <v>1</v>
      </c>
      <c r="AZ116" s="34">
        <v>3.2360000000000002</v>
      </c>
      <c r="BA116" s="34">
        <v>65.093000000000004</v>
      </c>
    </row>
    <row r="117" spans="1:53" x14ac:dyDescent="0.25">
      <c r="A117" s="31"/>
      <c r="B117" s="31"/>
      <c r="C117" s="10">
        <f>$C$111</f>
        <v>50</v>
      </c>
      <c r="D117" s="1">
        <f t="shared" si="228"/>
        <v>4076.4</v>
      </c>
      <c r="E117" s="6">
        <f>$AA$200</f>
        <v>416.59600000000006</v>
      </c>
      <c r="F117" s="10">
        <f t="shared" si="208"/>
        <v>290.31147969925502</v>
      </c>
      <c r="G117" s="1">
        <f t="shared" si="176"/>
        <v>282.75937334988572</v>
      </c>
      <c r="H117" s="1">
        <f t="shared" si="186"/>
        <v>273.28918558278292</v>
      </c>
      <c r="I117" s="1">
        <f t="shared" si="194"/>
        <v>255.98122114420829</v>
      </c>
      <c r="J117" s="1">
        <f t="shared" si="178"/>
        <v>224.09182354079786</v>
      </c>
      <c r="K117" s="1">
        <f t="shared" si="195"/>
        <v>190.24636032949223</v>
      </c>
      <c r="L117" s="1">
        <f t="shared" si="179"/>
        <v>154.2348474031931</v>
      </c>
      <c r="M117" s="1">
        <f t="shared" si="188"/>
        <v>139.00860068608401</v>
      </c>
      <c r="N117" s="1">
        <f t="shared" si="196"/>
        <v>111.76511484539188</v>
      </c>
      <c r="O117" s="1">
        <f t="shared" si="203"/>
        <v>93.745937789696086</v>
      </c>
      <c r="P117" s="1">
        <f t="shared" si="210"/>
        <v>63.638899383752587</v>
      </c>
      <c r="Q117" s="23">
        <f>$AA$201</f>
        <v>69.325931293852818</v>
      </c>
      <c r="R117" s="1">
        <f t="shared" si="211"/>
        <v>358.03573599593386</v>
      </c>
      <c r="S117" s="1">
        <f t="shared" si="212"/>
        <v>354.10136182601735</v>
      </c>
      <c r="T117" s="1">
        <f t="shared" si="213"/>
        <v>333.44204708990452</v>
      </c>
      <c r="U117" s="1">
        <f t="shared" si="214"/>
        <v>336.27460068887757</v>
      </c>
      <c r="V117" s="1">
        <f t="shared" si="215"/>
        <v>355.92654719197338</v>
      </c>
      <c r="W117" s="1">
        <f t="shared" si="216"/>
        <v>338.44194312554851</v>
      </c>
      <c r="X117" s="1">
        <f t="shared" si="217"/>
        <v>321.63633411145213</v>
      </c>
      <c r="Y117" s="6">
        <f t="shared" si="218"/>
        <v>302.4918557941287</v>
      </c>
      <c r="Z117" s="10">
        <f t="shared" si="209"/>
        <v>214.75314546048202</v>
      </c>
      <c r="AA117" s="1">
        <f t="shared" si="177"/>
        <v>226.58088678708114</v>
      </c>
      <c r="AB117" s="1">
        <f t="shared" si="187"/>
        <v>235.36665157747632</v>
      </c>
      <c r="AC117" s="1">
        <f t="shared" si="197"/>
        <v>243.75983615368941</v>
      </c>
      <c r="AD117" s="1">
        <f t="shared" si="180"/>
        <v>280.25646323651483</v>
      </c>
      <c r="AE117" s="1">
        <f t="shared" si="198"/>
        <v>289.30067336193531</v>
      </c>
      <c r="AF117" s="1">
        <f t="shared" si="181"/>
        <v>326.77980005117553</v>
      </c>
      <c r="AG117" s="1">
        <f t="shared" si="189"/>
        <v>346.17439802605747</v>
      </c>
      <c r="AH117" s="1">
        <f t="shared" si="199"/>
        <v>345.86528262952879</v>
      </c>
      <c r="AI117" s="1">
        <f t="shared" si="205"/>
        <v>349.75709521333482</v>
      </c>
      <c r="AJ117" s="1">
        <f t="shared" si="219"/>
        <v>353.07056107635964</v>
      </c>
      <c r="AK117" s="23">
        <f>$AA$201</f>
        <v>69.325931293852818</v>
      </c>
      <c r="AL117" s="1">
        <f t="shared" si="220"/>
        <v>144.70892293894667</v>
      </c>
      <c r="AM117" s="1">
        <f t="shared" si="221"/>
        <v>144.79746069265167</v>
      </c>
      <c r="AN117" s="1">
        <f t="shared" si="222"/>
        <v>130.17237095292566</v>
      </c>
      <c r="AO117" s="1">
        <f t="shared" si="223"/>
        <v>172.03907778311302</v>
      </c>
      <c r="AP117" s="1">
        <f t="shared" si="224"/>
        <v>216.19833202871854</v>
      </c>
      <c r="AQ117" s="1">
        <f t="shared" si="225"/>
        <v>193.88913055299662</v>
      </c>
      <c r="AR117" s="1">
        <f t="shared" si="226"/>
        <v>176.20323374062593</v>
      </c>
      <c r="AS117" s="1">
        <f t="shared" si="227"/>
        <v>177.74592772206069</v>
      </c>
      <c r="AT117" s="31">
        <f t="shared" si="136"/>
        <v>63.638899383752587</v>
      </c>
      <c r="AU117" s="6">
        <f t="shared" si="193"/>
        <v>0.78568297824404731</v>
      </c>
      <c r="AX117" s="58"/>
      <c r="AY117" s="34" t="s">
        <v>1</v>
      </c>
      <c r="AZ117" s="34">
        <v>3.2810000000000001</v>
      </c>
      <c r="BA117" s="34">
        <v>70.777000000000001</v>
      </c>
    </row>
    <row r="118" spans="1:53" x14ac:dyDescent="0.25">
      <c r="A118" s="31"/>
      <c r="B118" s="31"/>
      <c r="C118" s="10">
        <f>$C$111</f>
        <v>50</v>
      </c>
      <c r="D118" s="1">
        <f t="shared" si="228"/>
        <v>4126.3999999999996</v>
      </c>
      <c r="E118" s="6">
        <f>$AA$200</f>
        <v>416.59600000000006</v>
      </c>
      <c r="F118" s="10">
        <f t="shared" si="208"/>
        <v>292.19766468124101</v>
      </c>
      <c r="G118" s="1">
        <f t="shared" si="176"/>
        <v>284.69559746722473</v>
      </c>
      <c r="H118" s="1">
        <f t="shared" si="186"/>
        <v>275.29202486904842</v>
      </c>
      <c r="I118" s="1">
        <f t="shared" si="194"/>
        <v>258.11839449849379</v>
      </c>
      <c r="J118" s="1">
        <f t="shared" si="178"/>
        <v>226.53005402780465</v>
      </c>
      <c r="K118" s="1">
        <f t="shared" si="195"/>
        <v>193.11239633596543</v>
      </c>
      <c r="L118" s="1">
        <f t="shared" si="179"/>
        <v>157.75648371298806</v>
      </c>
      <c r="M118" s="1">
        <f t="shared" si="188"/>
        <v>142.90595181693152</v>
      </c>
      <c r="N118" s="1">
        <f t="shared" si="196"/>
        <v>116.57684545570632</v>
      </c>
      <c r="O118" s="1">
        <f t="shared" si="203"/>
        <v>99.433499647098671</v>
      </c>
      <c r="P118" s="1">
        <f t="shared" si="210"/>
        <v>71.753951213681503</v>
      </c>
      <c r="Q118" s="23">
        <f>$AA$201</f>
        <v>69.325931293852818</v>
      </c>
      <c r="R118" s="1">
        <f t="shared" si="211"/>
        <v>359.56683419101665</v>
      </c>
      <c r="S118" s="1">
        <f t="shared" si="212"/>
        <v>355.64939820986632</v>
      </c>
      <c r="T118" s="1">
        <f t="shared" si="213"/>
        <v>335.08553947836378</v>
      </c>
      <c r="U118" s="1">
        <f t="shared" si="214"/>
        <v>337.90431643952707</v>
      </c>
      <c r="V118" s="1">
        <f t="shared" si="215"/>
        <v>357.46667956048719</v>
      </c>
      <c r="W118" s="1">
        <f t="shared" si="216"/>
        <v>340.0612722239876</v>
      </c>
      <c r="X118" s="1">
        <f t="shared" si="217"/>
        <v>323.33983890119953</v>
      </c>
      <c r="Y118" s="6">
        <f t="shared" si="218"/>
        <v>304.30255145459421</v>
      </c>
      <c r="Z118" s="10">
        <f t="shared" si="209"/>
        <v>212.17962551850013</v>
      </c>
      <c r="AA118" s="1">
        <f t="shared" si="177"/>
        <v>224.14320925966078</v>
      </c>
      <c r="AB118" s="1">
        <f t="shared" si="187"/>
        <v>233.02090179808579</v>
      </c>
      <c r="AC118" s="1">
        <f t="shared" si="197"/>
        <v>241.49562671334962</v>
      </c>
      <c r="AD118" s="1">
        <f t="shared" si="180"/>
        <v>278.28935514288003</v>
      </c>
      <c r="AE118" s="1">
        <f t="shared" si="198"/>
        <v>287.39547596938473</v>
      </c>
      <c r="AF118" s="1">
        <f t="shared" si="181"/>
        <v>325.09432126920683</v>
      </c>
      <c r="AG118" s="1">
        <f t="shared" si="189"/>
        <v>344.58379800667251</v>
      </c>
      <c r="AH118" s="1">
        <f t="shared" si="199"/>
        <v>344.27325444827085</v>
      </c>
      <c r="AI118" s="1">
        <f t="shared" si="205"/>
        <v>348.1828623756054</v>
      </c>
      <c r="AJ118" s="1">
        <f t="shared" si="219"/>
        <v>351.51116781515691</v>
      </c>
      <c r="AK118" s="23">
        <f>$AA$201</f>
        <v>69.325931293852818</v>
      </c>
      <c r="AL118" s="1">
        <f t="shared" si="220"/>
        <v>140.8614651995002</v>
      </c>
      <c r="AM118" s="1">
        <f t="shared" si="221"/>
        <v>140.9524197133203</v>
      </c>
      <c r="AN118" s="1">
        <f t="shared" si="222"/>
        <v>125.88139719397019</v>
      </c>
      <c r="AO118" s="1">
        <f t="shared" si="223"/>
        <v>168.81565177572847</v>
      </c>
      <c r="AP118" s="1">
        <f t="shared" si="224"/>
        <v>213.6422214170224</v>
      </c>
      <c r="AQ118" s="1">
        <f t="shared" si="225"/>
        <v>191.034748008306</v>
      </c>
      <c r="AR118" s="1">
        <f t="shared" si="226"/>
        <v>173.05738811346268</v>
      </c>
      <c r="AS118" s="1">
        <f t="shared" si="227"/>
        <v>174.62787527132093</v>
      </c>
      <c r="AT118" s="31">
        <f t="shared" si="136"/>
        <v>69.325931293852818</v>
      </c>
      <c r="AU118" s="6">
        <f t="shared" si="193"/>
        <v>0.72123084489214118</v>
      </c>
      <c r="AX118" s="58"/>
      <c r="AY118" s="34" t="s">
        <v>1</v>
      </c>
      <c r="AZ118" s="34">
        <v>3.319</v>
      </c>
      <c r="BA118" s="34">
        <v>73.896000000000001</v>
      </c>
    </row>
    <row r="119" spans="1:53" x14ac:dyDescent="0.25">
      <c r="A119" s="4"/>
      <c r="B119" s="4"/>
      <c r="C119" s="12">
        <v>23.85</v>
      </c>
      <c r="D119" s="5">
        <f t="shared" si="228"/>
        <v>4150.25</v>
      </c>
      <c r="E119" s="14">
        <f>$AA$200</f>
        <v>416.59600000000006</v>
      </c>
      <c r="F119" s="12">
        <f t="shared" si="208"/>
        <v>293.09309900639244</v>
      </c>
      <c r="G119" s="5">
        <f t="shared" ref="G119:G150" si="229">SQRT(G118^2+2*$P$195*9.81* $C119)</f>
        <v>285.61455260056351</v>
      </c>
      <c r="H119" s="5">
        <f t="shared" si="186"/>
        <v>276.24226395774554</v>
      </c>
      <c r="I119" s="5">
        <f t="shared" si="194"/>
        <v>259.13161717258674</v>
      </c>
      <c r="J119" s="5">
        <f t="shared" si="178"/>
        <v>227.68389231089691</v>
      </c>
      <c r="K119" s="5">
        <f t="shared" si="195"/>
        <v>194.46461646947239</v>
      </c>
      <c r="L119" s="5">
        <f t="shared" si="179"/>
        <v>159.40890060936457</v>
      </c>
      <c r="M119" s="5">
        <f t="shared" si="188"/>
        <v>144.72802252743992</v>
      </c>
      <c r="N119" s="5">
        <f t="shared" si="196"/>
        <v>118.80341045779635</v>
      </c>
      <c r="O119" s="5">
        <f t="shared" si="203"/>
        <v>102.03484841988825</v>
      </c>
      <c r="P119" s="5">
        <f t="shared" si="210"/>
        <v>75.317454516037543</v>
      </c>
      <c r="Q119" s="24">
        <f>$AA$201</f>
        <v>69.325931293852818</v>
      </c>
      <c r="R119" s="5">
        <f t="shared" si="211"/>
        <v>360.29487602538848</v>
      </c>
      <c r="S119" s="5">
        <f t="shared" si="212"/>
        <v>356.38544286634391</v>
      </c>
      <c r="T119" s="5">
        <f t="shared" si="213"/>
        <v>335.86665241953699</v>
      </c>
      <c r="U119" s="5">
        <f t="shared" si="214"/>
        <v>338.67892835023565</v>
      </c>
      <c r="V119" s="5">
        <f t="shared" si="215"/>
        <v>358.19898999857611</v>
      </c>
      <c r="W119" s="5">
        <f t="shared" si="216"/>
        <v>340.83098202275715</v>
      </c>
      <c r="X119" s="5">
        <f t="shared" si="217"/>
        <v>324.14925707249995</v>
      </c>
      <c r="Y119" s="14">
        <f t="shared" si="218"/>
        <v>305.16246863232698</v>
      </c>
      <c r="Z119" s="12">
        <f t="shared" si="209"/>
        <v>209.5745058092013</v>
      </c>
      <c r="AA119" s="5">
        <f t="shared" ref="AA119:AA150" si="230">SQRT(AA120^2+2*$P$195*9.81* $C119)</f>
        <v>221.67872757037395</v>
      </c>
      <c r="AB119" s="5">
        <f t="shared" si="187"/>
        <v>230.65129671170968</v>
      </c>
      <c r="AC119" s="5">
        <f t="shared" si="197"/>
        <v>239.20998666793471</v>
      </c>
      <c r="AD119" s="5">
        <f t="shared" si="180"/>
        <v>276.30824306531287</v>
      </c>
      <c r="AE119" s="5">
        <f t="shared" si="198"/>
        <v>285.4775641056039</v>
      </c>
      <c r="AF119" s="5">
        <f t="shared" si="181"/>
        <v>323.40005832016521</v>
      </c>
      <c r="AG119" s="5">
        <f t="shared" si="189"/>
        <v>342.98582164384476</v>
      </c>
      <c r="AH119" s="5">
        <f t="shared" si="199"/>
        <v>342.67382994387515</v>
      </c>
      <c r="AI119" s="5">
        <f t="shared" si="205"/>
        <v>346.60147958724838</v>
      </c>
      <c r="AJ119" s="5">
        <f t="shared" si="219"/>
        <v>349.9448257922603</v>
      </c>
      <c r="AK119" s="24">
        <f>$AA$201</f>
        <v>69.325931293852818</v>
      </c>
      <c r="AL119" s="5">
        <f t="shared" si="220"/>
        <v>136.90592528502921</v>
      </c>
      <c r="AM119" s="5">
        <f t="shared" si="221"/>
        <v>136.99950592261274</v>
      </c>
      <c r="AN119" s="5">
        <f t="shared" si="222"/>
        <v>121.43889887307974</v>
      </c>
      <c r="AO119" s="5">
        <f t="shared" si="223"/>
        <v>165.52946651416482</v>
      </c>
      <c r="AP119" s="5">
        <f t="shared" si="224"/>
        <v>211.05515575792037</v>
      </c>
      <c r="AQ119" s="5">
        <f t="shared" si="225"/>
        <v>188.13706425528429</v>
      </c>
      <c r="AR119" s="5">
        <f t="shared" si="226"/>
        <v>169.85328840105998</v>
      </c>
      <c r="AS119" s="5">
        <f t="shared" si="227"/>
        <v>171.45312718575892</v>
      </c>
      <c r="AT119" s="4">
        <f t="shared" si="136"/>
        <v>69.325931293852818</v>
      </c>
      <c r="AU119" s="14">
        <f t="shared" si="193"/>
        <v>0.34402711301355138</v>
      </c>
      <c r="AX119" s="58"/>
      <c r="AY119" s="34" t="s">
        <v>1</v>
      </c>
      <c r="AZ119" s="34">
        <v>3.367</v>
      </c>
      <c r="BA119" s="34">
        <v>77.543000000000006</v>
      </c>
    </row>
    <row r="120" spans="1:53" ht="15" customHeight="1" x14ac:dyDescent="0.25">
      <c r="A120" s="30" t="s">
        <v>88</v>
      </c>
      <c r="B120" s="30">
        <f>AZ614</f>
        <v>359.84199999999998</v>
      </c>
      <c r="C120" s="11">
        <f>C115</f>
        <v>0</v>
      </c>
      <c r="D120" s="8">
        <f>D119</f>
        <v>4150.25</v>
      </c>
      <c r="E120" s="9">
        <v>0</v>
      </c>
      <c r="F120" s="11">
        <f t="shared" si="208"/>
        <v>293.09309900639244</v>
      </c>
      <c r="G120" s="8">
        <f t="shared" si="229"/>
        <v>285.61455260056351</v>
      </c>
      <c r="H120" s="8">
        <f t="shared" si="186"/>
        <v>276.24226395774554</v>
      </c>
      <c r="I120" s="8">
        <f t="shared" si="194"/>
        <v>259.13161717258674</v>
      </c>
      <c r="J120" s="8">
        <f t="shared" si="178"/>
        <v>227.68389231089691</v>
      </c>
      <c r="K120" s="8">
        <f t="shared" si="195"/>
        <v>194.46461646947239</v>
      </c>
      <c r="L120" s="8">
        <f t="shared" si="179"/>
        <v>159.40890060936457</v>
      </c>
      <c r="M120" s="8">
        <f t="shared" si="188"/>
        <v>144.72802252743992</v>
      </c>
      <c r="N120" s="8">
        <f t="shared" si="196"/>
        <v>118.80341045779635</v>
      </c>
      <c r="O120" s="8">
        <f t="shared" si="203"/>
        <v>102.03484841988825</v>
      </c>
      <c r="P120" s="8">
        <f t="shared" si="210"/>
        <v>75.317454516037543</v>
      </c>
      <c r="Q120" s="8">
        <f t="shared" ref="Q120:Q151" si="231">SQRT(Q119^2+2*$P$195*9.81* $C120)</f>
        <v>69.325931293852818</v>
      </c>
      <c r="R120" s="8">
        <f t="shared" si="211"/>
        <v>360.29487602538848</v>
      </c>
      <c r="S120" s="8">
        <f t="shared" si="212"/>
        <v>356.38544286634391</v>
      </c>
      <c r="T120" s="8">
        <f t="shared" si="213"/>
        <v>335.86665241953699</v>
      </c>
      <c r="U120" s="8">
        <f t="shared" si="214"/>
        <v>338.67892835023565</v>
      </c>
      <c r="V120" s="8">
        <f t="shared" si="215"/>
        <v>358.19898999857611</v>
      </c>
      <c r="W120" s="8">
        <f t="shared" si="216"/>
        <v>340.83098202275715</v>
      </c>
      <c r="X120" s="8">
        <f t="shared" si="217"/>
        <v>324.14925707249995</v>
      </c>
      <c r="Y120" s="9">
        <f t="shared" si="218"/>
        <v>305.16246863232698</v>
      </c>
      <c r="Z120" s="11">
        <f t="shared" si="209"/>
        <v>208.32038797287927</v>
      </c>
      <c r="AA120" s="8">
        <f t="shared" si="230"/>
        <v>220.4934666089226</v>
      </c>
      <c r="AB120" s="8">
        <f t="shared" si="187"/>
        <v>229.51237708409786</v>
      </c>
      <c r="AC120" s="8">
        <f t="shared" si="197"/>
        <v>238.11200784856169</v>
      </c>
      <c r="AD120" s="8">
        <f t="shared" si="180"/>
        <v>275.35823166529815</v>
      </c>
      <c r="AE120" s="8">
        <f t="shared" si="198"/>
        <v>284.5581665805239</v>
      </c>
      <c r="AF120" s="8">
        <f t="shared" si="181"/>
        <v>322.5887603148725</v>
      </c>
      <c r="AG120" s="8">
        <f t="shared" si="189"/>
        <v>342.2209584591559</v>
      </c>
      <c r="AH120" s="8">
        <f t="shared" si="199"/>
        <v>341.90826882133734</v>
      </c>
      <c r="AI120" s="8">
        <f t="shared" si="205"/>
        <v>345.84461281342777</v>
      </c>
      <c r="AJ120" s="8">
        <f t="shared" si="219"/>
        <v>349.19520566407471</v>
      </c>
      <c r="AK120" s="8">
        <f t="shared" ref="AK120:AK151" si="232">SQRT(AK121^2+2*$P$195*9.81* $C120)</f>
        <v>359.43924497717268</v>
      </c>
      <c r="AL120" s="8">
        <f t="shared" si="220"/>
        <v>134.97830543516983</v>
      </c>
      <c r="AM120" s="8">
        <f t="shared" si="221"/>
        <v>135.07322156164042</v>
      </c>
      <c r="AN120" s="8">
        <f t="shared" si="222"/>
        <v>119.26154753107176</v>
      </c>
      <c r="AO120" s="8">
        <f t="shared" si="223"/>
        <v>163.93875333326167</v>
      </c>
      <c r="AP120" s="8">
        <f t="shared" si="224"/>
        <v>209.8098885467509</v>
      </c>
      <c r="AQ120" s="8">
        <f t="shared" si="225"/>
        <v>186.73903048531918</v>
      </c>
      <c r="AR120" s="8">
        <f t="shared" si="226"/>
        <v>168.30344660955004</v>
      </c>
      <c r="AS120" s="8">
        <f t="shared" si="227"/>
        <v>169.91787834650015</v>
      </c>
      <c r="AT120" s="30">
        <f t="shared" si="136"/>
        <v>69.325931293852818</v>
      </c>
      <c r="AU120" s="9">
        <f t="shared" si="193"/>
        <v>0</v>
      </c>
      <c r="AX120" s="58"/>
      <c r="AY120" s="34" t="s">
        <v>1</v>
      </c>
      <c r="AZ120" s="34">
        <v>3.4079999999999999</v>
      </c>
      <c r="BA120" s="34">
        <v>81.108000000000004</v>
      </c>
    </row>
    <row r="121" spans="1:53" x14ac:dyDescent="0.25">
      <c r="A121" s="31"/>
      <c r="B121" s="31"/>
      <c r="C121" s="10">
        <f t="shared" ref="C121:C127" si="233">$C$116</f>
        <v>50</v>
      </c>
      <c r="D121" s="1">
        <f>D120+C121</f>
        <v>4200.25</v>
      </c>
      <c r="E121" s="6">
        <v>0</v>
      </c>
      <c r="F121" s="10">
        <f t="shared" si="208"/>
        <v>294.96149695370576</v>
      </c>
      <c r="G121" s="1">
        <f t="shared" si="229"/>
        <v>287.53155071612588</v>
      </c>
      <c r="H121" s="1">
        <f t="shared" si="186"/>
        <v>278.22384584449401</v>
      </c>
      <c r="I121" s="1">
        <f t="shared" si="194"/>
        <v>261.24301908085516</v>
      </c>
      <c r="J121" s="1">
        <f t="shared" ref="J121:J152" si="234">SQRT(J120^2+2*$P$195*9.81* $C121)</f>
        <v>230.0840603297849</v>
      </c>
      <c r="K121" s="1">
        <f t="shared" si="195"/>
        <v>197.26937689012706</v>
      </c>
      <c r="L121" s="1">
        <f t="shared" ref="L121:L152" si="235">SQRT(L120^2+2*$P$195*9.81* $C121)</f>
        <v>162.81866475771835</v>
      </c>
      <c r="M121" s="1">
        <f t="shared" si="188"/>
        <v>148.47531951372645</v>
      </c>
      <c r="N121" s="1">
        <f t="shared" si="196"/>
        <v>123.34087050286145</v>
      </c>
      <c r="O121" s="1">
        <f t="shared" si="203"/>
        <v>107.2838771301148</v>
      </c>
      <c r="P121" s="1">
        <f t="shared" si="210"/>
        <v>82.288753513316664</v>
      </c>
      <c r="Q121" s="1">
        <f t="shared" si="231"/>
        <v>76.84272737064974</v>
      </c>
      <c r="R121" s="1">
        <f t="shared" si="211"/>
        <v>361.81641434593604</v>
      </c>
      <c r="S121" s="1">
        <f t="shared" si="212"/>
        <v>357.92360062873763</v>
      </c>
      <c r="T121" s="1">
        <f t="shared" si="213"/>
        <v>337.49833808110236</v>
      </c>
      <c r="U121" s="1">
        <f t="shared" si="214"/>
        <v>340.29712973879759</v>
      </c>
      <c r="V121" s="1">
        <f t="shared" si="215"/>
        <v>359.72939334449728</v>
      </c>
      <c r="W121" s="1">
        <f t="shared" si="216"/>
        <v>342.43901399606472</v>
      </c>
      <c r="X121" s="1">
        <f t="shared" si="217"/>
        <v>325.83962444836828</v>
      </c>
      <c r="Y121" s="6">
        <f t="shared" si="218"/>
        <v>306.95741115303917</v>
      </c>
      <c r="Z121" s="10">
        <f t="shared" si="209"/>
        <v>208.32038797287927</v>
      </c>
      <c r="AA121" s="1">
        <f t="shared" si="230"/>
        <v>220.4934666089226</v>
      </c>
      <c r="AB121" s="1">
        <f t="shared" si="187"/>
        <v>229.51237708409786</v>
      </c>
      <c r="AC121" s="1">
        <f t="shared" si="197"/>
        <v>238.11200784856169</v>
      </c>
      <c r="AD121" s="1">
        <f t="shared" ref="AD121:AD152" si="236">SQRT(AD122^2+2*$P$195*9.81* $C121)</f>
        <v>275.35823166529815</v>
      </c>
      <c r="AE121" s="1">
        <f t="shared" si="198"/>
        <v>284.5581665805239</v>
      </c>
      <c r="AF121" s="1">
        <f t="shared" ref="AF121:AF152" si="237">SQRT(AF122^2+2*$P$195*9.81* $C121)</f>
        <v>322.5887603148725</v>
      </c>
      <c r="AG121" s="1">
        <f t="shared" si="189"/>
        <v>342.2209584591559</v>
      </c>
      <c r="AH121" s="1">
        <f t="shared" si="199"/>
        <v>341.90826882133734</v>
      </c>
      <c r="AI121" s="1">
        <f t="shared" si="205"/>
        <v>345.84461281342777</v>
      </c>
      <c r="AJ121" s="1">
        <f t="shared" si="219"/>
        <v>349.19520566407471</v>
      </c>
      <c r="AK121" s="1">
        <f t="shared" si="232"/>
        <v>359.43924497717268</v>
      </c>
      <c r="AL121" s="1">
        <f t="shared" si="220"/>
        <v>134.97830543516983</v>
      </c>
      <c r="AM121" s="1">
        <f t="shared" si="221"/>
        <v>135.07322156164042</v>
      </c>
      <c r="AN121" s="1">
        <f t="shared" si="222"/>
        <v>119.26154753107176</v>
      </c>
      <c r="AO121" s="1">
        <f t="shared" si="223"/>
        <v>163.93875333326167</v>
      </c>
      <c r="AP121" s="1">
        <f t="shared" si="224"/>
        <v>209.8098885467509</v>
      </c>
      <c r="AQ121" s="1">
        <f t="shared" si="225"/>
        <v>186.73903048531918</v>
      </c>
      <c r="AR121" s="1">
        <f t="shared" si="226"/>
        <v>168.30344660955004</v>
      </c>
      <c r="AS121" s="1">
        <f t="shared" si="227"/>
        <v>169.91787834650015</v>
      </c>
      <c r="AT121" s="31">
        <f t="shared" si="136"/>
        <v>76.84272737064974</v>
      </c>
      <c r="AU121" s="6">
        <f t="shared" si="193"/>
        <v>0.65067966365672769</v>
      </c>
      <c r="AX121" s="58"/>
      <c r="AY121" s="34" t="s">
        <v>1</v>
      </c>
      <c r="AZ121" s="34">
        <v>3.4529999999999998</v>
      </c>
      <c r="BA121" s="34">
        <v>88.704999999999998</v>
      </c>
    </row>
    <row r="122" spans="1:53" x14ac:dyDescent="0.25">
      <c r="A122" s="31"/>
      <c r="B122" s="31"/>
      <c r="C122" s="10">
        <f t="shared" si="233"/>
        <v>50</v>
      </c>
      <c r="D122" s="1">
        <f t="shared" ref="D122:D128" si="238">D121+C122</f>
        <v>4250.25</v>
      </c>
      <c r="E122" s="6">
        <v>0</v>
      </c>
      <c r="F122" s="10">
        <f t="shared" si="208"/>
        <v>296.81813402346393</v>
      </c>
      <c r="G122" s="1">
        <f t="shared" si="229"/>
        <v>289.43585240467371</v>
      </c>
      <c r="H122" s="1">
        <f t="shared" si="186"/>
        <v>280.19141385221064</v>
      </c>
      <c r="I122" s="1">
        <f t="shared" si="194"/>
        <v>263.33749261827501</v>
      </c>
      <c r="J122" s="1">
        <f t="shared" si="234"/>
        <v>232.45944768462329</v>
      </c>
      <c r="K122" s="1">
        <f t="shared" si="195"/>
        <v>200.03481461640371</v>
      </c>
      <c r="L122" s="1">
        <f t="shared" si="235"/>
        <v>166.15847132628019</v>
      </c>
      <c r="M122" s="1">
        <f t="shared" si="188"/>
        <v>152.13034051333469</v>
      </c>
      <c r="N122" s="1">
        <f t="shared" si="196"/>
        <v>127.7172280328838</v>
      </c>
      <c r="O122" s="1">
        <f t="shared" si="203"/>
        <v>112.28780117212007</v>
      </c>
      <c r="P122" s="1">
        <f t="shared" si="210"/>
        <v>88.713916353497694</v>
      </c>
      <c r="Q122" s="1">
        <f t="shared" si="231"/>
        <v>83.687064411174106</v>
      </c>
      <c r="R122" s="1">
        <f t="shared" si="211"/>
        <v>363.33158091494067</v>
      </c>
      <c r="S122" s="1">
        <f t="shared" si="212"/>
        <v>359.45517646438208</v>
      </c>
      <c r="T122" s="1">
        <f t="shared" si="213"/>
        <v>339.12217298122232</v>
      </c>
      <c r="U122" s="1">
        <f t="shared" si="214"/>
        <v>341.90767249136724</v>
      </c>
      <c r="V122" s="1">
        <f t="shared" si="215"/>
        <v>361.2533133910332</v>
      </c>
      <c r="W122" s="1">
        <f t="shared" si="216"/>
        <v>344.03953015111068</v>
      </c>
      <c r="X122" s="1">
        <f t="shared" si="217"/>
        <v>327.52126779898384</v>
      </c>
      <c r="Y122" s="6">
        <f t="shared" si="218"/>
        <v>308.7419185367869</v>
      </c>
      <c r="Z122" s="10">
        <f t="shared" si="209"/>
        <v>205.66639016905737</v>
      </c>
      <c r="AA122" s="1">
        <f t="shared" si="230"/>
        <v>217.98772629948701</v>
      </c>
      <c r="AB122" s="1">
        <f t="shared" si="187"/>
        <v>227.10616732002927</v>
      </c>
      <c r="AC122" s="1">
        <f t="shared" si="197"/>
        <v>235.79357133237011</v>
      </c>
      <c r="AD122" s="1">
        <f t="shared" si="236"/>
        <v>273.35587746715817</v>
      </c>
      <c r="AE122" s="1">
        <f t="shared" si="198"/>
        <v>282.62100093175877</v>
      </c>
      <c r="AF122" s="1">
        <f t="shared" si="237"/>
        <v>320.88126819975992</v>
      </c>
      <c r="AG122" s="1">
        <f t="shared" si="189"/>
        <v>340.61189704516096</v>
      </c>
      <c r="AH122" s="1">
        <f t="shared" si="199"/>
        <v>340.29772889104606</v>
      </c>
      <c r="AI122" s="1">
        <f t="shared" si="205"/>
        <v>344.25248904266442</v>
      </c>
      <c r="AJ122" s="1">
        <f t="shared" si="219"/>
        <v>347.61842824967641</v>
      </c>
      <c r="AK122" s="1">
        <f t="shared" si="232"/>
        <v>357.90760096672989</v>
      </c>
      <c r="AL122" s="1">
        <f t="shared" si="220"/>
        <v>130.84503405995198</v>
      </c>
      <c r="AM122" s="1">
        <f t="shared" si="221"/>
        <v>130.94294628974865</v>
      </c>
      <c r="AN122" s="1">
        <f t="shared" si="222"/>
        <v>114.56263230000474</v>
      </c>
      <c r="AO122" s="1">
        <f t="shared" si="223"/>
        <v>160.55277899950536</v>
      </c>
      <c r="AP122" s="1">
        <f t="shared" si="224"/>
        <v>207.17497274526195</v>
      </c>
      <c r="AQ122" s="1">
        <f t="shared" si="225"/>
        <v>183.77362570999398</v>
      </c>
      <c r="AR122" s="1">
        <f t="shared" si="226"/>
        <v>165.00706088120489</v>
      </c>
      <c r="AS122" s="1">
        <f t="shared" si="227"/>
        <v>166.65342895295021</v>
      </c>
      <c r="AT122" s="31">
        <f t="shared" si="136"/>
        <v>83.687064411174106</v>
      </c>
      <c r="AU122" s="6">
        <f t="shared" si="193"/>
        <v>0.59746390140223238</v>
      </c>
      <c r="AX122" s="58"/>
      <c r="AY122" s="34" t="s">
        <v>1</v>
      </c>
      <c r="AZ122" s="34">
        <v>3.4940000000000002</v>
      </c>
      <c r="BA122" s="34">
        <v>102.03</v>
      </c>
    </row>
    <row r="123" spans="1:53" x14ac:dyDescent="0.25">
      <c r="A123" s="31"/>
      <c r="B123" s="31"/>
      <c r="C123" s="10">
        <f t="shared" si="233"/>
        <v>50</v>
      </c>
      <c r="D123" s="1">
        <f t="shared" si="238"/>
        <v>4300.25</v>
      </c>
      <c r="E123" s="6">
        <v>0</v>
      </c>
      <c r="F123" s="10">
        <f t="shared" si="208"/>
        <v>298.66322954989118</v>
      </c>
      <c r="G123" s="1">
        <f t="shared" si="229"/>
        <v>291.32770664188473</v>
      </c>
      <c r="H123" s="1">
        <f t="shared" si="186"/>
        <v>282.14526116258054</v>
      </c>
      <c r="I123" s="1">
        <f t="shared" si="194"/>
        <v>265.41543854583898</v>
      </c>
      <c r="J123" s="1">
        <f t="shared" si="234"/>
        <v>234.81080643326473</v>
      </c>
      <c r="K123" s="1">
        <f t="shared" si="195"/>
        <v>202.76253859778683</v>
      </c>
      <c r="L123" s="1">
        <f t="shared" si="235"/>
        <v>169.43245731997834</v>
      </c>
      <c r="M123" s="1">
        <f t="shared" si="188"/>
        <v>155.69958415070724</v>
      </c>
      <c r="N123" s="1">
        <f t="shared" si="196"/>
        <v>131.94851396057342</v>
      </c>
      <c r="O123" s="1">
        <f t="shared" si="203"/>
        <v>117.07805213646822</v>
      </c>
      <c r="P123" s="1">
        <f t="shared" si="210"/>
        <v>94.704165456306015</v>
      </c>
      <c r="Q123" s="1">
        <f t="shared" si="231"/>
        <v>90.012469968110551</v>
      </c>
      <c r="R123" s="1">
        <f t="shared" si="211"/>
        <v>364.84045511723349</v>
      </c>
      <c r="S123" s="1">
        <f t="shared" si="212"/>
        <v>360.98025415116552</v>
      </c>
      <c r="T123" s="1">
        <f t="shared" si="213"/>
        <v>340.73826936155274</v>
      </c>
      <c r="U123" s="1">
        <f t="shared" si="214"/>
        <v>343.51066433003803</v>
      </c>
      <c r="V123" s="1">
        <f t="shared" si="215"/>
        <v>362.77083184291433</v>
      </c>
      <c r="W123" s="1">
        <f t="shared" si="216"/>
        <v>345.63263489809088</v>
      </c>
      <c r="X123" s="1">
        <f t="shared" si="217"/>
        <v>329.19432082077856</v>
      </c>
      <c r="Y123" s="6">
        <f t="shared" si="218"/>
        <v>310.51617069288994</v>
      </c>
      <c r="Z123" s="10">
        <f t="shared" si="209"/>
        <v>202.97769346696924</v>
      </c>
      <c r="AA123" s="1">
        <f t="shared" si="230"/>
        <v>215.45284592508881</v>
      </c>
      <c r="AB123" s="1">
        <f t="shared" si="187"/>
        <v>224.67418907118176</v>
      </c>
      <c r="AC123" s="1">
        <f t="shared" si="197"/>
        <v>233.45211132408613</v>
      </c>
      <c r="AD123" s="1">
        <f t="shared" si="236"/>
        <v>271.33874722538246</v>
      </c>
      <c r="AE123" s="1">
        <f t="shared" si="198"/>
        <v>280.67046543530222</v>
      </c>
      <c r="AF123" s="1">
        <f t="shared" si="237"/>
        <v>319.16464133967952</v>
      </c>
      <c r="AG123" s="1">
        <f t="shared" si="189"/>
        <v>338.9951982089176</v>
      </c>
      <c r="AH123" s="1">
        <f t="shared" si="199"/>
        <v>338.67953036521692</v>
      </c>
      <c r="AI123" s="1">
        <f t="shared" si="205"/>
        <v>342.65296761018982</v>
      </c>
      <c r="AJ123" s="1">
        <f t="shared" si="219"/>
        <v>346.03446599836764</v>
      </c>
      <c r="AK123" s="1">
        <f t="shared" si="232"/>
        <v>356.36937414676919</v>
      </c>
      <c r="AL123" s="1">
        <f t="shared" si="220"/>
        <v>126.57686573047224</v>
      </c>
      <c r="AM123" s="1">
        <f t="shared" si="221"/>
        <v>126.67807696298519</v>
      </c>
      <c r="AN123" s="1">
        <f t="shared" si="222"/>
        <v>109.66255842130479</v>
      </c>
      <c r="AO123" s="1">
        <f t="shared" si="223"/>
        <v>157.09384088647147</v>
      </c>
      <c r="AP123" s="1">
        <f t="shared" si="224"/>
        <v>204.50611074488711</v>
      </c>
      <c r="AQ123" s="1">
        <f t="shared" si="225"/>
        <v>180.75957929414685</v>
      </c>
      <c r="AR123" s="1">
        <f t="shared" si="226"/>
        <v>161.64346612422557</v>
      </c>
      <c r="AS123" s="1">
        <f t="shared" si="227"/>
        <v>163.32374408449013</v>
      </c>
      <c r="AT123" s="31">
        <f t="shared" si="136"/>
        <v>90.012469968110551</v>
      </c>
      <c r="AU123" s="6">
        <f t="shared" si="193"/>
        <v>0.55547859110758657</v>
      </c>
      <c r="AX123" s="58"/>
      <c r="AY123" s="34" t="s">
        <v>1</v>
      </c>
      <c r="AZ123" s="34">
        <v>3.544</v>
      </c>
      <c r="BA123" s="34">
        <v>136.238</v>
      </c>
    </row>
    <row r="124" spans="1:53" x14ac:dyDescent="0.25">
      <c r="A124" s="31"/>
      <c r="B124" s="31"/>
      <c r="C124" s="10">
        <f t="shared" si="233"/>
        <v>50</v>
      </c>
      <c r="D124" s="1">
        <f t="shared" si="238"/>
        <v>4350.25</v>
      </c>
      <c r="E124" s="6">
        <v>0</v>
      </c>
      <c r="F124" s="10">
        <f t="shared" si="208"/>
        <v>300.49699613335736</v>
      </c>
      <c r="G124" s="1">
        <f t="shared" si="229"/>
        <v>293.20735437096397</v>
      </c>
      <c r="H124" s="1">
        <f t="shared" si="186"/>
        <v>284.08567087500347</v>
      </c>
      <c r="I124" s="1">
        <f t="shared" si="194"/>
        <v>267.47724205711415</v>
      </c>
      <c r="J124" s="1">
        <f t="shared" si="234"/>
        <v>237.13885134629484</v>
      </c>
      <c r="K124" s="1">
        <f t="shared" si="195"/>
        <v>205.45405096667966</v>
      </c>
      <c r="L124" s="1">
        <f t="shared" si="235"/>
        <v>172.64436739577195</v>
      </c>
      <c r="M124" s="1">
        <f t="shared" si="188"/>
        <v>159.18882028805655</v>
      </c>
      <c r="N124" s="1">
        <f t="shared" si="196"/>
        <v>136.04826473132113</v>
      </c>
      <c r="O124" s="1">
        <f t="shared" si="203"/>
        <v>121.67986806398818</v>
      </c>
      <c r="P124" s="1">
        <f t="shared" si="210"/>
        <v>100.33742549405673</v>
      </c>
      <c r="Q124" s="1">
        <f t="shared" si="231"/>
        <v>95.921659440191121</v>
      </c>
      <c r="R124" s="1">
        <f t="shared" si="211"/>
        <v>366.34311470280164</v>
      </c>
      <c r="S124" s="1">
        <f t="shared" si="212"/>
        <v>362.49891570464047</v>
      </c>
      <c r="T124" s="1">
        <f t="shared" si="213"/>
        <v>342.34673681445554</v>
      </c>
      <c r="U124" s="1">
        <f t="shared" si="214"/>
        <v>345.10621047507107</v>
      </c>
      <c r="V124" s="1">
        <f t="shared" si="215"/>
        <v>364.2820287030367</v>
      </c>
      <c r="W124" s="1">
        <f t="shared" si="216"/>
        <v>347.21843025190498</v>
      </c>
      <c r="X124" s="1">
        <f t="shared" si="217"/>
        <v>330.85891382982823</v>
      </c>
      <c r="Y124" s="6">
        <f t="shared" si="218"/>
        <v>312.28034241971744</v>
      </c>
      <c r="Z124" s="10">
        <f t="shared" si="209"/>
        <v>200.2529002166284</v>
      </c>
      <c r="AA124" s="1">
        <f t="shared" si="230"/>
        <v>212.88778456553126</v>
      </c>
      <c r="AB124" s="1">
        <f t="shared" si="187"/>
        <v>222.21559629061397</v>
      </c>
      <c r="AC124" s="1">
        <f t="shared" si="197"/>
        <v>231.0869279766242</v>
      </c>
      <c r="AD124" s="1">
        <f t="shared" si="236"/>
        <v>269.30650891844408</v>
      </c>
      <c r="AE124" s="1">
        <f t="shared" si="198"/>
        <v>278.70627938327686</v>
      </c>
      <c r="AF124" s="1">
        <f t="shared" si="237"/>
        <v>317.43873153962522</v>
      </c>
      <c r="AG124" s="1">
        <f t="shared" si="189"/>
        <v>337.37075215362597</v>
      </c>
      <c r="AH124" s="1">
        <f t="shared" si="199"/>
        <v>337.05356293681854</v>
      </c>
      <c r="AI124" s="1">
        <f t="shared" si="205"/>
        <v>341.04594442988144</v>
      </c>
      <c r="AJ124" s="1">
        <f t="shared" si="219"/>
        <v>344.44321978923529</v>
      </c>
      <c r="AK124" s="1">
        <f t="shared" si="232"/>
        <v>354.82447890437317</v>
      </c>
      <c r="AL124" s="1">
        <f t="shared" si="220"/>
        <v>122.15966166517488</v>
      </c>
      <c r="AM124" s="1">
        <f t="shared" si="221"/>
        <v>122.26452953755638</v>
      </c>
      <c r="AN124" s="1">
        <f t="shared" si="222"/>
        <v>104.53304128124316</v>
      </c>
      <c r="AO124" s="1">
        <f t="shared" si="223"/>
        <v>153.55700845114174</v>
      </c>
      <c r="AP124" s="1">
        <f t="shared" si="224"/>
        <v>201.80195571896729</v>
      </c>
      <c r="AQ124" s="1">
        <f t="shared" si="225"/>
        <v>177.6944160816455</v>
      </c>
      <c r="AR124" s="1">
        <f t="shared" si="226"/>
        <v>158.20837569690696</v>
      </c>
      <c r="AS124" s="1">
        <f t="shared" si="227"/>
        <v>159.92474912212938</v>
      </c>
      <c r="AT124" s="31">
        <f t="shared" si="136"/>
        <v>95.921659440191121</v>
      </c>
      <c r="AU124" s="6">
        <f t="shared" si="193"/>
        <v>0.52125870519552364</v>
      </c>
      <c r="AX124" s="58"/>
      <c r="AY124" s="34" t="s">
        <v>1</v>
      </c>
      <c r="AZ124" s="34">
        <v>3.5939999999999999</v>
      </c>
      <c r="BA124" s="34">
        <v>239.459</v>
      </c>
    </row>
    <row r="125" spans="1:53" x14ac:dyDescent="0.25">
      <c r="A125" s="31"/>
      <c r="B125" s="31"/>
      <c r="C125" s="10">
        <f t="shared" si="233"/>
        <v>50</v>
      </c>
      <c r="D125" s="1">
        <f t="shared" si="238"/>
        <v>4400.25</v>
      </c>
      <c r="E125" s="6">
        <v>0</v>
      </c>
      <c r="F125" s="10">
        <f t="shared" si="208"/>
        <v>302.31963992630546</v>
      </c>
      <c r="G125" s="1">
        <f t="shared" si="229"/>
        <v>295.07502886083068</v>
      </c>
      <c r="H125" s="1">
        <f t="shared" si="186"/>
        <v>286.01291648542866</v>
      </c>
      <c r="I125" s="1">
        <f t="shared" si="194"/>
        <v>269.52327361190913</v>
      </c>
      <c r="J125" s="1">
        <f t="shared" si="234"/>
        <v>239.44426244502105</v>
      </c>
      <c r="K125" s="1">
        <f t="shared" si="195"/>
        <v>208.110756710505</v>
      </c>
      <c r="L125" s="1">
        <f t="shared" si="235"/>
        <v>175.79760406071037</v>
      </c>
      <c r="M125" s="1">
        <f t="shared" si="188"/>
        <v>162.60319955247857</v>
      </c>
      <c r="N125" s="1">
        <f t="shared" si="196"/>
        <v>140.02803410890135</v>
      </c>
      <c r="O125" s="1">
        <f t="shared" si="203"/>
        <v>126.11387826908494</v>
      </c>
      <c r="P125" s="1">
        <f t="shared" si="210"/>
        <v>105.67080464714644</v>
      </c>
      <c r="Q125" s="1">
        <f t="shared" si="231"/>
        <v>101.48736251258087</v>
      </c>
      <c r="R125" s="1">
        <f t="shared" si="211"/>
        <v>367.8396358335383</v>
      </c>
      <c r="S125" s="1">
        <f t="shared" si="212"/>
        <v>364.01124142949215</v>
      </c>
      <c r="T125" s="1">
        <f t="shared" si="213"/>
        <v>343.94768236972624</v>
      </c>
      <c r="U125" s="1">
        <f t="shared" si="214"/>
        <v>346.69441372549409</v>
      </c>
      <c r="V125" s="1">
        <f t="shared" si="215"/>
        <v>365.78698232167869</v>
      </c>
      <c r="W125" s="1">
        <f t="shared" si="216"/>
        <v>348.79701590838903</v>
      </c>
      <c r="X125" s="1">
        <f t="shared" si="217"/>
        <v>332.51517388031135</v>
      </c>
      <c r="Y125" s="6">
        <f t="shared" si="218"/>
        <v>314.03460360567908</v>
      </c>
      <c r="Z125" s="10">
        <f t="shared" si="209"/>
        <v>197.49051634235738</v>
      </c>
      <c r="AA125" s="1">
        <f t="shared" si="230"/>
        <v>210.29143781243224</v>
      </c>
      <c r="AB125" s="1">
        <f t="shared" si="187"/>
        <v>219.7294955958192</v>
      </c>
      <c r="AC125" s="1">
        <f t="shared" si="197"/>
        <v>228.69728525208492</v>
      </c>
      <c r="AD125" s="1">
        <f t="shared" si="236"/>
        <v>267.25881790100021</v>
      </c>
      <c r="AE125" s="1">
        <f t="shared" si="198"/>
        <v>276.7281521053996</v>
      </c>
      <c r="AF125" s="1">
        <f t="shared" si="237"/>
        <v>315.70338655371796</v>
      </c>
      <c r="AG125" s="1">
        <f t="shared" si="189"/>
        <v>335.73844642623715</v>
      </c>
      <c r="AH125" s="1">
        <f t="shared" si="199"/>
        <v>335.4197136251891</v>
      </c>
      <c r="AI125" s="1">
        <f t="shared" si="205"/>
        <v>339.43131295163352</v>
      </c>
      <c r="AJ125" s="1">
        <f t="shared" si="219"/>
        <v>342.84458820109069</v>
      </c>
      <c r="AK125" s="1">
        <f t="shared" si="232"/>
        <v>353.27282775464056</v>
      </c>
      <c r="AL125" s="1">
        <f t="shared" si="220"/>
        <v>117.57662581546555</v>
      </c>
      <c r="AM125" s="1">
        <f t="shared" si="221"/>
        <v>117.68557763396498</v>
      </c>
      <c r="AN125" s="1">
        <f t="shared" si="222"/>
        <v>99.138472448924105</v>
      </c>
      <c r="AO125" s="1">
        <f t="shared" si="223"/>
        <v>149.93676948788786</v>
      </c>
      <c r="AP125" s="1">
        <f t="shared" si="224"/>
        <v>199.06106935310086</v>
      </c>
      <c r="AQ125" s="1">
        <f t="shared" si="225"/>
        <v>174.5754435955898</v>
      </c>
      <c r="AR125" s="1">
        <f t="shared" si="226"/>
        <v>154.69702692894151</v>
      </c>
      <c r="AS125" s="1">
        <f t="shared" si="227"/>
        <v>156.45192674357202</v>
      </c>
      <c r="AT125" s="31">
        <f t="shared" si="136"/>
        <v>99.138472448924105</v>
      </c>
      <c r="AU125" s="6">
        <f t="shared" si="193"/>
        <v>0.50434507174558163</v>
      </c>
      <c r="AX125" s="58"/>
      <c r="AY125" s="34" t="s">
        <v>1</v>
      </c>
      <c r="AZ125" s="34">
        <v>3.6389999999999998</v>
      </c>
      <c r="BA125" s="34">
        <v>1038.306</v>
      </c>
    </row>
    <row r="126" spans="1:53" x14ac:dyDescent="0.25">
      <c r="A126" s="31"/>
      <c r="B126" s="31"/>
      <c r="C126" s="10">
        <f t="shared" si="233"/>
        <v>50</v>
      </c>
      <c r="D126" s="1">
        <f t="shared" si="238"/>
        <v>4450.25</v>
      </c>
      <c r="E126" s="6">
        <v>0</v>
      </c>
      <c r="F126" s="10">
        <f t="shared" si="208"/>
        <v>304.1313609037565</v>
      </c>
      <c r="G126" s="1">
        <f t="shared" si="229"/>
        <v>296.93095604402731</v>
      </c>
      <c r="H126" s="1">
        <f t="shared" si="186"/>
        <v>287.92726233634215</v>
      </c>
      <c r="I126" s="1">
        <f t="shared" si="194"/>
        <v>271.55388971340483</v>
      </c>
      <c r="J126" s="1">
        <f t="shared" si="234"/>
        <v>241.72768732158119</v>
      </c>
      <c r="K126" s="1">
        <f t="shared" si="195"/>
        <v>210.73397224609752</v>
      </c>
      <c r="L126" s="1">
        <f t="shared" si="235"/>
        <v>178.89526990249433</v>
      </c>
      <c r="M126" s="1">
        <f t="shared" si="188"/>
        <v>165.94734256595726</v>
      </c>
      <c r="N126" s="1">
        <f t="shared" si="196"/>
        <v>143.89777738521065</v>
      </c>
      <c r="O126" s="1">
        <f t="shared" si="203"/>
        <v>130.39720201012588</v>
      </c>
      <c r="P126" s="1">
        <f t="shared" si="210"/>
        <v>110.74763633945145</v>
      </c>
      <c r="Q126" s="1">
        <f t="shared" si="231"/>
        <v>106.76331181524861</v>
      </c>
      <c r="R126" s="1">
        <f t="shared" si="211"/>
        <v>369.33009312828824</v>
      </c>
      <c r="S126" s="1">
        <f t="shared" si="212"/>
        <v>365.51730996909026</v>
      </c>
      <c r="T126" s="1">
        <f t="shared" si="213"/>
        <v>345.54121057770533</v>
      </c>
      <c r="U126" s="1">
        <f t="shared" si="214"/>
        <v>348.27537453639189</v>
      </c>
      <c r="V126" s="1">
        <f t="shared" si="215"/>
        <v>367.28576944390329</v>
      </c>
      <c r="W126" s="1">
        <f t="shared" si="216"/>
        <v>350.36848931745703</v>
      </c>
      <c r="X126" s="1">
        <f t="shared" si="217"/>
        <v>334.16322487768412</v>
      </c>
      <c r="Y126" s="6">
        <f t="shared" si="218"/>
        <v>315.77911942016686</v>
      </c>
      <c r="Z126" s="10">
        <f t="shared" si="209"/>
        <v>194.68894176396083</v>
      </c>
      <c r="AA126" s="1">
        <f t="shared" si="230"/>
        <v>207.66263221200884</v>
      </c>
      <c r="AB126" s="1">
        <f t="shared" si="187"/>
        <v>217.21494247586452</v>
      </c>
      <c r="AC126" s="1">
        <f t="shared" si="197"/>
        <v>226.28240824614161</v>
      </c>
      <c r="AD126" s="1">
        <f t="shared" si="236"/>
        <v>265.19531622153511</v>
      </c>
      <c r="AE126" s="1">
        <f t="shared" si="198"/>
        <v>274.73578246684428</v>
      </c>
      <c r="AF126" s="1">
        <f t="shared" si="237"/>
        <v>313.95844992846787</v>
      </c>
      <c r="AG126" s="1">
        <f t="shared" si="189"/>
        <v>334.0981658266075</v>
      </c>
      <c r="AH126" s="1">
        <f t="shared" si="199"/>
        <v>333.77786668442212</v>
      </c>
      <c r="AI126" s="1">
        <f t="shared" si="205"/>
        <v>337.8089640789151</v>
      </c>
      <c r="AJ126" s="1">
        <f t="shared" si="219"/>
        <v>341.23846743703359</v>
      </c>
      <c r="AK126" s="1">
        <f t="shared" si="232"/>
        <v>351.71433128287498</v>
      </c>
      <c r="AL126" s="1">
        <f t="shared" si="220"/>
        <v>112.8075482321551</v>
      </c>
      <c r="AM126" s="1">
        <f t="shared" si="221"/>
        <v>112.92110158442486</v>
      </c>
      <c r="AN126" s="1">
        <f t="shared" si="222"/>
        <v>93.432953070670337</v>
      </c>
      <c r="AO126" s="1">
        <f t="shared" si="223"/>
        <v>146.22692927249761</v>
      </c>
      <c r="AP126" s="1">
        <f t="shared" si="224"/>
        <v>196.28191290080713</v>
      </c>
      <c r="AQ126" s="1">
        <f t="shared" si="225"/>
        <v>171.39972434807751</v>
      </c>
      <c r="AR126" s="1">
        <f t="shared" si="226"/>
        <v>151.1041036525933</v>
      </c>
      <c r="AS126" s="1">
        <f t="shared" si="227"/>
        <v>152.90024650659012</v>
      </c>
      <c r="AT126" s="31">
        <f t="shared" si="136"/>
        <v>93.432953070670337</v>
      </c>
      <c r="AU126" s="6">
        <f t="shared" si="193"/>
        <v>0.53514309841176977</v>
      </c>
      <c r="AX126" s="58" t="s">
        <v>29</v>
      </c>
      <c r="AY126" s="34" t="s">
        <v>2</v>
      </c>
      <c r="AZ126" s="34">
        <v>3.6640000000000001</v>
      </c>
      <c r="BA126" s="34">
        <v>488.71699999999998</v>
      </c>
    </row>
    <row r="127" spans="1:53" x14ac:dyDescent="0.25">
      <c r="A127" s="31"/>
      <c r="B127" s="31"/>
      <c r="C127" s="10">
        <f t="shared" si="233"/>
        <v>50</v>
      </c>
      <c r="D127" s="1">
        <f t="shared" si="238"/>
        <v>4500.25</v>
      </c>
      <c r="E127" s="6">
        <v>0</v>
      </c>
      <c r="F127" s="10">
        <f t="shared" si="208"/>
        <v>305.93235311939628</v>
      </c>
      <c r="G127" s="1">
        <f t="shared" si="229"/>
        <v>298.77535483573621</v>
      </c>
      <c r="H127" s="1">
        <f t="shared" ref="H127:H158" si="239">SQRT(H126^2+2*$P$195*9.81* $C127)</f>
        <v>289.82896404000206</v>
      </c>
      <c r="I127" s="1">
        <f t="shared" si="194"/>
        <v>273.56943363336489</v>
      </c>
      <c r="J127" s="1">
        <f t="shared" si="234"/>
        <v>243.9897432636055</v>
      </c>
      <c r="K127" s="1">
        <f t="shared" si="195"/>
        <v>213.32493304491859</v>
      </c>
      <c r="L127" s="1">
        <f t="shared" si="235"/>
        <v>181.94020334573196</v>
      </c>
      <c r="M127" s="1">
        <f t="shared" si="188"/>
        <v>169.22541329452611</v>
      </c>
      <c r="N127" s="1">
        <f t="shared" si="196"/>
        <v>147.6661448552228</v>
      </c>
      <c r="O127" s="1">
        <f t="shared" si="203"/>
        <v>134.54423173094258</v>
      </c>
      <c r="P127" s="1">
        <f t="shared" si="210"/>
        <v>115.60172557005966</v>
      </c>
      <c r="Q127" s="1">
        <f t="shared" si="231"/>
        <v>111.79053962549786</v>
      </c>
      <c r="R127" s="1">
        <f t="shared" si="211"/>
        <v>370.81455970626354</v>
      </c>
      <c r="S127" s="1">
        <f t="shared" si="212"/>
        <v>367.01719835321069</v>
      </c>
      <c r="T127" s="1">
        <f t="shared" si="213"/>
        <v>347.12742358895542</v>
      </c>
      <c r="U127" s="1">
        <f t="shared" si="214"/>
        <v>349.84919109305378</v>
      </c>
      <c r="V127" s="1">
        <f t="shared" si="215"/>
        <v>368.77846525522619</v>
      </c>
      <c r="W127" s="1">
        <f t="shared" si="216"/>
        <v>351.93294575330259</v>
      </c>
      <c r="X127" s="1">
        <f t="shared" si="217"/>
        <v>335.80318768685578</v>
      </c>
      <c r="Y127" s="6">
        <f t="shared" si="218"/>
        <v>317.51405049505451</v>
      </c>
      <c r="Z127" s="10">
        <f t="shared" si="209"/>
        <v>191.84645955860361</v>
      </c>
      <c r="AA127" s="1">
        <f t="shared" si="230"/>
        <v>205.00011906635578</v>
      </c>
      <c r="AB127" s="1">
        <f t="shared" ref="AB127:AB158" si="240">SQRT(AB128^2+2*$P$195*9.81* $C127)</f>
        <v>214.67093709860478</v>
      </c>
      <c r="AC127" s="1">
        <f t="shared" si="197"/>
        <v>223.84148025259637</v>
      </c>
      <c r="AD127" s="1">
        <f t="shared" si="236"/>
        <v>263.11563189183573</v>
      </c>
      <c r="AE127" s="1">
        <f t="shared" si="198"/>
        <v>272.72885833308726</v>
      </c>
      <c r="AF127" s="1">
        <f t="shared" si="237"/>
        <v>312.20376083815239</v>
      </c>
      <c r="AG127" s="1">
        <f t="shared" si="189"/>
        <v>332.44979231261868</v>
      </c>
      <c r="AH127" s="1">
        <f t="shared" si="199"/>
        <v>332.12790350767557</v>
      </c>
      <c r="AI127" s="1">
        <f t="shared" si="205"/>
        <v>336.17878608274759</v>
      </c>
      <c r="AJ127" s="1">
        <f t="shared" si="219"/>
        <v>339.62475124580573</v>
      </c>
      <c r="AK127" s="1">
        <f t="shared" si="232"/>
        <v>350.1488980844577</v>
      </c>
      <c r="AL127" s="1">
        <f t="shared" si="220"/>
        <v>107.8277466061032</v>
      </c>
      <c r="AM127" s="1">
        <f t="shared" si="221"/>
        <v>107.94653854126125</v>
      </c>
      <c r="AN127" s="1">
        <f t="shared" si="222"/>
        <v>87.355576350374378</v>
      </c>
      <c r="AO127" s="1">
        <f t="shared" si="223"/>
        <v>142.42048604208603</v>
      </c>
      <c r="AP127" s="1">
        <f t="shared" si="224"/>
        <v>193.46283708247441</v>
      </c>
      <c r="AQ127" s="1">
        <f t="shared" si="225"/>
        <v>168.16404344150669</v>
      </c>
      <c r="AR127" s="1">
        <f t="shared" si="226"/>
        <v>147.42364172904445</v>
      </c>
      <c r="AS127" s="1">
        <f t="shared" si="227"/>
        <v>149.26407934186986</v>
      </c>
      <c r="AT127" s="31">
        <f t="shared" si="136"/>
        <v>87.355576350374378</v>
      </c>
      <c r="AU127" s="6">
        <f t="shared" si="193"/>
        <v>0.57237330561995337</v>
      </c>
      <c r="AX127" s="58"/>
      <c r="AY127" s="34" t="s">
        <v>2</v>
      </c>
      <c r="AZ127" s="34">
        <v>3.6280000000000001</v>
      </c>
      <c r="BA127" s="34">
        <v>235.363</v>
      </c>
    </row>
    <row r="128" spans="1:53" x14ac:dyDescent="0.25">
      <c r="A128" s="4"/>
      <c r="B128" s="4"/>
      <c r="C128" s="12">
        <v>9.84</v>
      </c>
      <c r="D128" s="5">
        <f t="shared" si="238"/>
        <v>4510.09</v>
      </c>
      <c r="E128" s="14">
        <v>0</v>
      </c>
      <c r="F128" s="12">
        <f t="shared" si="208"/>
        <v>306.28554125386165</v>
      </c>
      <c r="G128" s="5">
        <f t="shared" si="229"/>
        <v>299.13699328772441</v>
      </c>
      <c r="H128" s="5">
        <f t="shared" si="239"/>
        <v>290.20175136015433</v>
      </c>
      <c r="I128" s="5">
        <f t="shared" si="194"/>
        <v>273.96434642938493</v>
      </c>
      <c r="J128" s="5">
        <f t="shared" si="234"/>
        <v>244.43245061537988</v>
      </c>
      <c r="K128" s="5">
        <f t="shared" si="195"/>
        <v>213.83113700913393</v>
      </c>
      <c r="L128" s="5">
        <f t="shared" si="235"/>
        <v>182.53346457427003</v>
      </c>
      <c r="M128" s="5">
        <f t="shared" si="188"/>
        <v>169.86308781104614</v>
      </c>
      <c r="N128" s="5">
        <f t="shared" si="196"/>
        <v>148.39649063371965</v>
      </c>
      <c r="O128" s="5">
        <f t="shared" si="203"/>
        <v>135.34540401531771</v>
      </c>
      <c r="P128" s="5">
        <f t="shared" si="210"/>
        <v>116.53320149543384</v>
      </c>
      <c r="Q128" s="5">
        <f t="shared" si="231"/>
        <v>112.75350480477317</v>
      </c>
      <c r="R128" s="5">
        <f t="shared" si="211"/>
        <v>371.10600343587828</v>
      </c>
      <c r="S128" s="5">
        <f t="shared" si="212"/>
        <v>367.31165511461791</v>
      </c>
      <c r="T128" s="5">
        <f t="shared" si="213"/>
        <v>347.43873748260438</v>
      </c>
      <c r="U128" s="5">
        <f t="shared" si="214"/>
        <v>350.15808516220795</v>
      </c>
      <c r="V128" s="5">
        <f t="shared" si="215"/>
        <v>369.07151682566899</v>
      </c>
      <c r="W128" s="5">
        <f t="shared" si="216"/>
        <v>352.24001249516931</v>
      </c>
      <c r="X128" s="5">
        <f t="shared" si="217"/>
        <v>336.12499008055573</v>
      </c>
      <c r="Y128" s="14">
        <f t="shared" si="218"/>
        <v>317.8543697320772</v>
      </c>
      <c r="Z128" s="12">
        <f t="shared" si="209"/>
        <v>188.9612236549365</v>
      </c>
      <c r="AA128" s="5">
        <f t="shared" si="230"/>
        <v>202.30256750031631</v>
      </c>
      <c r="AB128" s="5">
        <f t="shared" si="240"/>
        <v>212.09641966519175</v>
      </c>
      <c r="AC128" s="5">
        <f t="shared" si="197"/>
        <v>221.37363953658414</v>
      </c>
      <c r="AD128" s="5">
        <f t="shared" si="236"/>
        <v>261.01937810407873</v>
      </c>
      <c r="AE128" s="5">
        <f t="shared" si="198"/>
        <v>270.70705599904335</v>
      </c>
      <c r="AF128" s="5">
        <f t="shared" si="237"/>
        <v>310.43915391181935</v>
      </c>
      <c r="AG128" s="5">
        <f t="shared" si="189"/>
        <v>330.79320490104283</v>
      </c>
      <c r="AH128" s="5">
        <f t="shared" si="199"/>
        <v>330.46970252718154</v>
      </c>
      <c r="AI128" s="5">
        <f t="shared" si="205"/>
        <v>334.54066451190914</v>
      </c>
      <c r="AJ128" s="5">
        <f t="shared" si="219"/>
        <v>338.00333083976466</v>
      </c>
      <c r="AK128" s="5">
        <f t="shared" si="232"/>
        <v>348.57643470229016</v>
      </c>
      <c r="AL128" s="5">
        <f t="shared" si="220"/>
        <v>102.60654432418042</v>
      </c>
      <c r="AM128" s="5">
        <f t="shared" si="221"/>
        <v>102.73137389833741</v>
      </c>
      <c r="AN128" s="5">
        <f t="shared" si="222"/>
        <v>80.822501319286616</v>
      </c>
      <c r="AO128" s="5">
        <f t="shared" si="223"/>
        <v>138.50947564865018</v>
      </c>
      <c r="AP128" s="5">
        <f t="shared" si="224"/>
        <v>190.60207063932972</v>
      </c>
      <c r="AQ128" s="5">
        <f t="shared" si="225"/>
        <v>164.86487044424277</v>
      </c>
      <c r="AR128" s="5">
        <f t="shared" si="226"/>
        <v>143.64891277226451</v>
      </c>
      <c r="AS128" s="5">
        <f t="shared" si="227"/>
        <v>145.53709280377981</v>
      </c>
      <c r="AT128" s="4">
        <f t="shared" si="136"/>
        <v>80.822501319286616</v>
      </c>
      <c r="AU128" s="14">
        <f t="shared" si="193"/>
        <v>0.12174827355475433</v>
      </c>
      <c r="AX128" s="58"/>
      <c r="AY128" s="34" t="s">
        <v>2</v>
      </c>
      <c r="AZ128" s="34">
        <v>3.5310000000000001</v>
      </c>
      <c r="BA128" s="34">
        <v>158.828</v>
      </c>
    </row>
    <row r="129" spans="1:53" x14ac:dyDescent="0.25">
      <c r="A129" s="30" t="s">
        <v>40</v>
      </c>
      <c r="B129" s="30">
        <f>SUM(AZ615:AZ622)</f>
        <v>56.875999999999998</v>
      </c>
      <c r="C129" s="11">
        <v>0</v>
      </c>
      <c r="D129" s="8">
        <f>D128</f>
        <v>4510.09</v>
      </c>
      <c r="E129" s="9">
        <f>$AB$200</f>
        <v>893.8431250000001</v>
      </c>
      <c r="F129" s="11">
        <f t="shared" si="208"/>
        <v>306.28554125386165</v>
      </c>
      <c r="G129" s="8">
        <f t="shared" si="229"/>
        <v>299.13699328772441</v>
      </c>
      <c r="H129" s="8">
        <f t="shared" si="239"/>
        <v>290.20175136015433</v>
      </c>
      <c r="I129" s="8">
        <f t="shared" si="194"/>
        <v>273.96434642938493</v>
      </c>
      <c r="J129" s="8">
        <f t="shared" si="234"/>
        <v>244.43245061537988</v>
      </c>
      <c r="K129" s="8">
        <f t="shared" si="195"/>
        <v>213.83113700913393</v>
      </c>
      <c r="L129" s="8">
        <f t="shared" si="235"/>
        <v>182.53346457427003</v>
      </c>
      <c r="M129" s="8">
        <f t="shared" ref="M129:M160" si="241">SQRT(M128^2+2*$P$195*9.81* $C129)</f>
        <v>169.86308781104614</v>
      </c>
      <c r="N129" s="8">
        <f t="shared" si="196"/>
        <v>148.39649063371965</v>
      </c>
      <c r="O129" s="8">
        <f t="shared" si="203"/>
        <v>135.34540401531771</v>
      </c>
      <c r="P129" s="8">
        <f t="shared" si="210"/>
        <v>116.53320149543384</v>
      </c>
      <c r="Q129" s="8">
        <f t="shared" si="231"/>
        <v>112.75350480477317</v>
      </c>
      <c r="R129" s="22">
        <f>$AB$201</f>
        <v>101.54740194682482</v>
      </c>
      <c r="S129" s="8">
        <f t="shared" ref="S129:Y133" si="242">SQRT(S128^2+2*$P$195*9.81* $C129)</f>
        <v>367.31165511461791</v>
      </c>
      <c r="T129" s="8">
        <f t="shared" si="242"/>
        <v>347.43873748260438</v>
      </c>
      <c r="U129" s="8">
        <f t="shared" si="242"/>
        <v>350.15808516220795</v>
      </c>
      <c r="V129" s="8">
        <f t="shared" si="242"/>
        <v>369.07151682566899</v>
      </c>
      <c r="W129" s="8">
        <f t="shared" si="242"/>
        <v>352.24001249516931</v>
      </c>
      <c r="X129" s="8">
        <f t="shared" si="242"/>
        <v>336.12499008055573</v>
      </c>
      <c r="Y129" s="9">
        <f t="shared" si="242"/>
        <v>317.8543697320772</v>
      </c>
      <c r="Z129" s="11">
        <f t="shared" si="209"/>
        <v>188.38820544070941</v>
      </c>
      <c r="AA129" s="8">
        <f t="shared" si="230"/>
        <v>201.76744217345879</v>
      </c>
      <c r="AB129" s="8">
        <f t="shared" si="240"/>
        <v>211.58606555913161</v>
      </c>
      <c r="AC129" s="8">
        <f t="shared" si="197"/>
        <v>220.88472148537909</v>
      </c>
      <c r="AD129" s="8">
        <f t="shared" si="236"/>
        <v>260.60484962839814</v>
      </c>
      <c r="AE129" s="8">
        <f t="shared" si="198"/>
        <v>270.30738441942202</v>
      </c>
      <c r="AF129" s="8">
        <f t="shared" si="237"/>
        <v>310.09069670902136</v>
      </c>
      <c r="AG129" s="8">
        <f t="shared" ref="AG129:AG160" si="243">SQRT(AG130^2+2*$P$195*9.81* $C129)</f>
        <v>330.46621054610603</v>
      </c>
      <c r="AH129" s="8">
        <f t="shared" si="199"/>
        <v>330.14238775474416</v>
      </c>
      <c r="AI129" s="8">
        <f t="shared" si="205"/>
        <v>334.2173366479808</v>
      </c>
      <c r="AJ129" s="8">
        <f t="shared" si="219"/>
        <v>337.68331845499176</v>
      </c>
      <c r="AK129" s="8">
        <f t="shared" si="232"/>
        <v>348.26613779372803</v>
      </c>
      <c r="AL129" s="22">
        <f>$AB$201</f>
        <v>101.54740194682482</v>
      </c>
      <c r="AM129" s="8">
        <f t="shared" ref="AM129:AS133" si="244">SQRT(AM130^2+2*$P$195*9.81* $C129)</f>
        <v>101.6735318902614</v>
      </c>
      <c r="AN129" s="8">
        <f t="shared" si="244"/>
        <v>79.473571855718731</v>
      </c>
      <c r="AO129" s="8">
        <f t="shared" si="244"/>
        <v>137.72671036681308</v>
      </c>
      <c r="AP129" s="8">
        <f t="shared" si="244"/>
        <v>190.03400021048876</v>
      </c>
      <c r="AQ129" s="8">
        <f t="shared" si="244"/>
        <v>164.20778730193325</v>
      </c>
      <c r="AR129" s="8">
        <f t="shared" si="244"/>
        <v>142.89430375159696</v>
      </c>
      <c r="AS129" s="8">
        <f t="shared" si="244"/>
        <v>144.79232467840282</v>
      </c>
      <c r="AT129" s="30">
        <f t="shared" si="136"/>
        <v>79.473571855718731</v>
      </c>
      <c r="AU129" s="9">
        <f t="shared" si="193"/>
        <v>0</v>
      </c>
      <c r="AX129" s="58"/>
      <c r="AY129" s="34" t="s">
        <v>2</v>
      </c>
      <c r="AZ129" s="34">
        <v>3.4169999999999998</v>
      </c>
      <c r="BA129" s="34">
        <v>123.955</v>
      </c>
    </row>
    <row r="130" spans="1:53" x14ac:dyDescent="0.25">
      <c r="A130" s="31"/>
      <c r="B130" s="31"/>
      <c r="C130" s="10">
        <v>50</v>
      </c>
      <c r="D130" s="1">
        <f>D129+C130</f>
        <v>4560.09</v>
      </c>
      <c r="E130" s="6">
        <f>$AB$200</f>
        <v>893.8431250000001</v>
      </c>
      <c r="F130" s="10">
        <f t="shared" si="208"/>
        <v>308.07394044477536</v>
      </c>
      <c r="G130" s="1">
        <f t="shared" si="229"/>
        <v>300.96787329085487</v>
      </c>
      <c r="H130" s="1">
        <f t="shared" si="239"/>
        <v>292.08864492222364</v>
      </c>
      <c r="I130" s="1">
        <f t="shared" si="194"/>
        <v>275.96228567411168</v>
      </c>
      <c r="J130" s="1">
        <f t="shared" si="234"/>
        <v>246.66970408592971</v>
      </c>
      <c r="K130" s="1">
        <f t="shared" si="195"/>
        <v>216.3850160122438</v>
      </c>
      <c r="L130" s="1">
        <f t="shared" si="235"/>
        <v>185.51869363890609</v>
      </c>
      <c r="M130" s="1">
        <f t="shared" si="241"/>
        <v>173.06700610082552</v>
      </c>
      <c r="N130" s="1">
        <f t="shared" si="196"/>
        <v>152.05340651364457</v>
      </c>
      <c r="O130" s="1">
        <f t="shared" si="203"/>
        <v>139.34524888947445</v>
      </c>
      <c r="P130" s="1">
        <f t="shared" si="210"/>
        <v>121.15571406572364</v>
      </c>
      <c r="Q130" s="1">
        <f t="shared" si="231"/>
        <v>117.52477545505035</v>
      </c>
      <c r="R130" s="23">
        <f>$AB$201</f>
        <v>101.54740194682482</v>
      </c>
      <c r="S130" s="1">
        <f t="shared" si="242"/>
        <v>368.80424615646717</v>
      </c>
      <c r="T130" s="1">
        <f t="shared" si="242"/>
        <v>349.01632670049418</v>
      </c>
      <c r="U130" s="1">
        <f t="shared" si="242"/>
        <v>351.72347747124314</v>
      </c>
      <c r="V130" s="1">
        <f t="shared" si="242"/>
        <v>370.55701927233827</v>
      </c>
      <c r="W130" s="1">
        <f t="shared" si="242"/>
        <v>353.79619331275603</v>
      </c>
      <c r="X130" s="1">
        <f t="shared" si="242"/>
        <v>337.75542772345449</v>
      </c>
      <c r="Y130" s="6">
        <f t="shared" si="242"/>
        <v>319.57803484872994</v>
      </c>
      <c r="Z130" s="10">
        <f t="shared" si="209"/>
        <v>188.38820544070941</v>
      </c>
      <c r="AA130" s="1">
        <f t="shared" si="230"/>
        <v>201.76744217345879</v>
      </c>
      <c r="AB130" s="1">
        <f t="shared" si="240"/>
        <v>211.58606555913161</v>
      </c>
      <c r="AC130" s="1">
        <f t="shared" si="197"/>
        <v>220.88472148537909</v>
      </c>
      <c r="AD130" s="1">
        <f t="shared" si="236"/>
        <v>260.60484962839814</v>
      </c>
      <c r="AE130" s="1">
        <f t="shared" si="198"/>
        <v>270.30738441942202</v>
      </c>
      <c r="AF130" s="1">
        <f t="shared" si="237"/>
        <v>310.09069670902136</v>
      </c>
      <c r="AG130" s="1">
        <f t="shared" si="243"/>
        <v>330.46621054610603</v>
      </c>
      <c r="AH130" s="1">
        <f t="shared" si="199"/>
        <v>330.14238775474416</v>
      </c>
      <c r="AI130" s="1">
        <f t="shared" si="205"/>
        <v>334.2173366479808</v>
      </c>
      <c r="AJ130" s="1">
        <f t="shared" si="219"/>
        <v>337.68331845499176</v>
      </c>
      <c r="AK130" s="1">
        <f t="shared" si="232"/>
        <v>348.26613779372803</v>
      </c>
      <c r="AL130" s="23">
        <f>$AB$201</f>
        <v>101.54740194682482</v>
      </c>
      <c r="AM130" s="1">
        <f t="shared" si="244"/>
        <v>101.6735318902614</v>
      </c>
      <c r="AN130" s="1">
        <f t="shared" si="244"/>
        <v>79.473571855718731</v>
      </c>
      <c r="AO130" s="1">
        <f t="shared" si="244"/>
        <v>137.72671036681308</v>
      </c>
      <c r="AP130" s="1">
        <f t="shared" si="244"/>
        <v>190.03400021048876</v>
      </c>
      <c r="AQ130" s="1">
        <f t="shared" si="244"/>
        <v>164.20778730193325</v>
      </c>
      <c r="AR130" s="1">
        <f t="shared" si="244"/>
        <v>142.89430375159696</v>
      </c>
      <c r="AS130" s="1">
        <f t="shared" si="244"/>
        <v>144.79232467840282</v>
      </c>
      <c r="AT130" s="31">
        <f t="shared" si="136"/>
        <v>79.473571855718731</v>
      </c>
      <c r="AU130" s="6">
        <f t="shared" si="193"/>
        <v>0.62913996228548918</v>
      </c>
      <c r="AX130" s="58"/>
      <c r="AY130" s="34" t="s">
        <v>2</v>
      </c>
      <c r="AZ130" s="34">
        <v>3.2919999999999998</v>
      </c>
      <c r="BA130" s="34">
        <v>99.504000000000005</v>
      </c>
    </row>
    <row r="131" spans="1:53" x14ac:dyDescent="0.25">
      <c r="A131" s="4"/>
      <c r="B131" s="4"/>
      <c r="C131" s="12">
        <v>6.88</v>
      </c>
      <c r="D131" s="5">
        <f>D130+C131</f>
        <v>4566.97</v>
      </c>
      <c r="E131" s="14">
        <f>$AB$200</f>
        <v>893.8431250000001</v>
      </c>
      <c r="F131" s="12">
        <f t="shared" si="208"/>
        <v>308.3192122673691</v>
      </c>
      <c r="G131" s="5">
        <f t="shared" si="229"/>
        <v>301.21893138582783</v>
      </c>
      <c r="H131" s="5">
        <f t="shared" si="239"/>
        <v>292.34732830060346</v>
      </c>
      <c r="I131" s="5">
        <f t="shared" si="194"/>
        <v>276.23607111758599</v>
      </c>
      <c r="J131" s="5">
        <f t="shared" si="234"/>
        <v>246.97596398402845</v>
      </c>
      <c r="K131" s="5">
        <f t="shared" si="195"/>
        <v>216.73407444751047</v>
      </c>
      <c r="L131" s="5">
        <f t="shared" si="235"/>
        <v>185.92570979153555</v>
      </c>
      <c r="M131" s="5">
        <f t="shared" si="241"/>
        <v>173.50323476149711</v>
      </c>
      <c r="N131" s="5">
        <f t="shared" si="196"/>
        <v>152.54973714957248</v>
      </c>
      <c r="O131" s="5">
        <f t="shared" si="203"/>
        <v>139.88667649232926</v>
      </c>
      <c r="P131" s="5">
        <f t="shared" si="210"/>
        <v>121.77803957518525</v>
      </c>
      <c r="Q131" s="5">
        <f t="shared" si="231"/>
        <v>118.16622494503243</v>
      </c>
      <c r="R131" s="24">
        <f>$AB$201</f>
        <v>101.54740194682482</v>
      </c>
      <c r="S131" s="5">
        <f t="shared" si="242"/>
        <v>369.00915416157363</v>
      </c>
      <c r="T131" s="5">
        <f t="shared" si="242"/>
        <v>349.23284521291248</v>
      </c>
      <c r="U131" s="5">
        <f t="shared" si="242"/>
        <v>351.93833050189926</v>
      </c>
      <c r="V131" s="5">
        <f t="shared" si="242"/>
        <v>370.76095857573796</v>
      </c>
      <c r="W131" s="5">
        <f t="shared" si="242"/>
        <v>354.00978838811369</v>
      </c>
      <c r="X131" s="5">
        <f t="shared" si="242"/>
        <v>337.97916034669015</v>
      </c>
      <c r="Y131" s="14">
        <f t="shared" si="242"/>
        <v>319.81448408378259</v>
      </c>
      <c r="Z131" s="12">
        <f t="shared" si="209"/>
        <v>185.44917349282238</v>
      </c>
      <c r="AA131" s="5">
        <f t="shared" si="230"/>
        <v>199.02608050509369</v>
      </c>
      <c r="AB131" s="5">
        <f t="shared" si="240"/>
        <v>208.97354650479841</v>
      </c>
      <c r="AC131" s="5">
        <f t="shared" si="197"/>
        <v>218.38347049553335</v>
      </c>
      <c r="AD131" s="5">
        <f t="shared" si="236"/>
        <v>258.48823503177084</v>
      </c>
      <c r="AE131" s="5">
        <f t="shared" si="198"/>
        <v>268.26733321757456</v>
      </c>
      <c r="AF131" s="5">
        <f t="shared" si="237"/>
        <v>308.31399609081365</v>
      </c>
      <c r="AG131" s="5">
        <f t="shared" si="243"/>
        <v>328.79962942908446</v>
      </c>
      <c r="AH131" s="5">
        <f t="shared" si="199"/>
        <v>328.47416366040704</v>
      </c>
      <c r="AI131" s="5">
        <f t="shared" si="205"/>
        <v>332.56955380201259</v>
      </c>
      <c r="AJ131" s="5">
        <f t="shared" si="219"/>
        <v>336.05253095725283</v>
      </c>
      <c r="AK131" s="5">
        <f t="shared" si="232"/>
        <v>346.6851348612455</v>
      </c>
      <c r="AL131" s="24">
        <f>$AB$201</f>
        <v>101.54740194682482</v>
      </c>
      <c r="AM131" s="5">
        <f t="shared" si="244"/>
        <v>96.118609473087986</v>
      </c>
      <c r="AN131" s="5">
        <f t="shared" si="244"/>
        <v>72.231077961678579</v>
      </c>
      <c r="AO131" s="5">
        <f t="shared" si="244"/>
        <v>133.67844533979297</v>
      </c>
      <c r="AP131" s="5">
        <f t="shared" si="244"/>
        <v>187.12081988918294</v>
      </c>
      <c r="AQ131" s="5">
        <f t="shared" si="244"/>
        <v>160.82747716294298</v>
      </c>
      <c r="AR131" s="5">
        <f t="shared" si="244"/>
        <v>138.9966260189565</v>
      </c>
      <c r="AS131" s="5">
        <f t="shared" si="244"/>
        <v>140.9471435885666</v>
      </c>
      <c r="AT131" s="4">
        <f t="shared" si="136"/>
        <v>72.231077961678579</v>
      </c>
      <c r="AU131" s="14">
        <f t="shared" si="193"/>
        <v>9.5249859120891289E-2</v>
      </c>
      <c r="AX131" s="58"/>
      <c r="AY131" s="34" t="s">
        <v>2</v>
      </c>
      <c r="AZ131" s="34">
        <v>3.1469999999999998</v>
      </c>
      <c r="BA131" s="34">
        <v>85.566999999999993</v>
      </c>
    </row>
    <row r="132" spans="1:53" x14ac:dyDescent="0.25">
      <c r="A132" s="30" t="s">
        <v>89</v>
      </c>
      <c r="B132" s="30">
        <f>AZ623</f>
        <v>7.1559999999999997</v>
      </c>
      <c r="C132" s="11">
        <v>0</v>
      </c>
      <c r="D132" s="8">
        <f>D131</f>
        <v>4566.97</v>
      </c>
      <c r="E132" s="9">
        <v>0</v>
      </c>
      <c r="F132" s="11">
        <f t="shared" si="208"/>
        <v>308.3192122673691</v>
      </c>
      <c r="G132" s="8">
        <f t="shared" si="229"/>
        <v>301.21893138582783</v>
      </c>
      <c r="H132" s="8">
        <f t="shared" si="239"/>
        <v>292.34732830060346</v>
      </c>
      <c r="I132" s="8">
        <f t="shared" si="194"/>
        <v>276.23607111758599</v>
      </c>
      <c r="J132" s="8">
        <f t="shared" si="234"/>
        <v>246.97596398402845</v>
      </c>
      <c r="K132" s="8">
        <f t="shared" si="195"/>
        <v>216.73407444751047</v>
      </c>
      <c r="L132" s="8">
        <f t="shared" si="235"/>
        <v>185.92570979153555</v>
      </c>
      <c r="M132" s="8">
        <f t="shared" si="241"/>
        <v>173.50323476149711</v>
      </c>
      <c r="N132" s="8">
        <f t="shared" si="196"/>
        <v>152.54973714957248</v>
      </c>
      <c r="O132" s="8">
        <f t="shared" si="203"/>
        <v>139.88667649232926</v>
      </c>
      <c r="P132" s="8">
        <f t="shared" si="210"/>
        <v>121.77803957518525</v>
      </c>
      <c r="Q132" s="8">
        <f t="shared" si="231"/>
        <v>118.16622494503243</v>
      </c>
      <c r="R132" s="8">
        <f t="shared" ref="R132:R177" si="245">SQRT(R131^2+2*$P$195*9.81* $C132)</f>
        <v>101.54740194682482</v>
      </c>
      <c r="S132" s="8">
        <f t="shared" si="242"/>
        <v>369.00915416157363</v>
      </c>
      <c r="T132" s="8">
        <f t="shared" si="242"/>
        <v>349.23284521291248</v>
      </c>
      <c r="U132" s="8">
        <f t="shared" si="242"/>
        <v>351.93833050189926</v>
      </c>
      <c r="V132" s="8">
        <f t="shared" si="242"/>
        <v>370.76095857573796</v>
      </c>
      <c r="W132" s="8">
        <f t="shared" si="242"/>
        <v>354.00978838811369</v>
      </c>
      <c r="X132" s="8">
        <f t="shared" si="242"/>
        <v>337.97916034669015</v>
      </c>
      <c r="Y132" s="9">
        <f t="shared" si="242"/>
        <v>319.81448408378259</v>
      </c>
      <c r="Z132" s="11">
        <f t="shared" si="209"/>
        <v>185.04110915461712</v>
      </c>
      <c r="AA132" s="8">
        <f t="shared" si="230"/>
        <v>198.6459082116217</v>
      </c>
      <c r="AB132" s="8">
        <f t="shared" si="240"/>
        <v>208.6115031986327</v>
      </c>
      <c r="AC132" s="8">
        <f t="shared" si="197"/>
        <v>218.03705261646121</v>
      </c>
      <c r="AD132" s="8">
        <f t="shared" si="236"/>
        <v>258.1956308263949</v>
      </c>
      <c r="AE132" s="8">
        <f t="shared" si="198"/>
        <v>267.98540669161298</v>
      </c>
      <c r="AF132" s="8">
        <f t="shared" si="237"/>
        <v>308.06872011531169</v>
      </c>
      <c r="AG132" s="8">
        <f t="shared" si="243"/>
        <v>328.56964625586346</v>
      </c>
      <c r="AH132" s="8">
        <f t="shared" si="199"/>
        <v>328.24395245061845</v>
      </c>
      <c r="AI132" s="8">
        <f t="shared" si="205"/>
        <v>332.34217945375178</v>
      </c>
      <c r="AJ132" s="8">
        <f t="shared" si="219"/>
        <v>335.82751479111323</v>
      </c>
      <c r="AK132" s="8">
        <f t="shared" si="232"/>
        <v>346.4670242054213</v>
      </c>
      <c r="AL132" s="8">
        <f t="shared" ref="AL132:AL176" si="246">SQRT(AL133^2+2*$P$195*9.81* $C132)</f>
        <v>370.50331508658604</v>
      </c>
      <c r="AM132" s="8">
        <f t="shared" si="244"/>
        <v>95.328921188902584</v>
      </c>
      <c r="AN132" s="8">
        <f t="shared" si="244"/>
        <v>71.176855448285224</v>
      </c>
      <c r="AO132" s="8">
        <f t="shared" si="244"/>
        <v>133.1117683620198</v>
      </c>
      <c r="AP132" s="8">
        <f t="shared" si="244"/>
        <v>186.71640893076335</v>
      </c>
      <c r="AQ132" s="8">
        <f t="shared" si="244"/>
        <v>160.35676954402936</v>
      </c>
      <c r="AR132" s="8">
        <f t="shared" si="244"/>
        <v>138.45171783930186</v>
      </c>
      <c r="AS132" s="8">
        <f t="shared" si="244"/>
        <v>140.40980526222523</v>
      </c>
      <c r="AT132" s="30">
        <f t="shared" si="136"/>
        <v>71.176855448285224</v>
      </c>
      <c r="AU132" s="9">
        <f t="shared" si="193"/>
        <v>0</v>
      </c>
      <c r="AX132" s="58"/>
      <c r="AY132" s="34" t="s">
        <v>2</v>
      </c>
      <c r="AZ132" s="34">
        <v>3.0219999999999998</v>
      </c>
      <c r="BA132" s="34">
        <v>70.004999999999995</v>
      </c>
    </row>
    <row r="133" spans="1:53" x14ac:dyDescent="0.25">
      <c r="A133" s="4"/>
      <c r="B133" s="4"/>
      <c r="C133" s="12">
        <v>7.16</v>
      </c>
      <c r="D133" s="5">
        <f>D132+C133</f>
        <v>4574.13</v>
      </c>
      <c r="E133" s="14">
        <v>0</v>
      </c>
      <c r="F133" s="10">
        <f t="shared" si="208"/>
        <v>308.57425906444468</v>
      </c>
      <c r="G133" s="1">
        <f t="shared" si="229"/>
        <v>301.47998495624887</v>
      </c>
      <c r="H133" s="1">
        <f t="shared" si="239"/>
        <v>292.61629665570717</v>
      </c>
      <c r="I133" s="1">
        <f t="shared" si="194"/>
        <v>276.52071114200476</v>
      </c>
      <c r="J133" s="1">
        <f t="shared" si="234"/>
        <v>247.29428519446242</v>
      </c>
      <c r="K133" s="1">
        <f t="shared" si="195"/>
        <v>217.09674279136252</v>
      </c>
      <c r="L133" s="1">
        <f t="shared" si="235"/>
        <v>186.34834655957187</v>
      </c>
      <c r="M133" s="1">
        <f t="shared" si="241"/>
        <v>173.95605530335291</v>
      </c>
      <c r="N133" s="1">
        <f t="shared" si="196"/>
        <v>153.06455830270983</v>
      </c>
      <c r="O133" s="1">
        <f t="shared" si="203"/>
        <v>140.44792260503388</v>
      </c>
      <c r="P133" s="1">
        <f t="shared" si="210"/>
        <v>122.42233303925957</v>
      </c>
      <c r="Q133" s="1">
        <f t="shared" si="231"/>
        <v>118.83010317996026</v>
      </c>
      <c r="R133" s="1">
        <f t="shared" si="245"/>
        <v>102.31916509701396</v>
      </c>
      <c r="S133" s="1">
        <f t="shared" si="242"/>
        <v>369.22228069150975</v>
      </c>
      <c r="T133" s="1">
        <f t="shared" si="242"/>
        <v>349.45803307336644</v>
      </c>
      <c r="U133" s="1">
        <f t="shared" si="242"/>
        <v>352.16178835936199</v>
      </c>
      <c r="V133" s="1">
        <f t="shared" si="242"/>
        <v>370.9730786836156</v>
      </c>
      <c r="W133" s="1">
        <f t="shared" si="242"/>
        <v>354.23193952352324</v>
      </c>
      <c r="X133" s="1">
        <f t="shared" si="242"/>
        <v>338.21184120703651</v>
      </c>
      <c r="Y133" s="6">
        <f t="shared" si="242"/>
        <v>320.06037076429197</v>
      </c>
      <c r="Z133" s="12">
        <f t="shared" si="209"/>
        <v>185.04110915461712</v>
      </c>
      <c r="AA133" s="5">
        <f t="shared" si="230"/>
        <v>198.6459082116217</v>
      </c>
      <c r="AB133" s="5">
        <f t="shared" si="240"/>
        <v>208.6115031986327</v>
      </c>
      <c r="AC133" s="5">
        <f t="shared" si="197"/>
        <v>218.03705261646121</v>
      </c>
      <c r="AD133" s="5">
        <f t="shared" si="236"/>
        <v>258.1956308263949</v>
      </c>
      <c r="AE133" s="5">
        <f t="shared" si="198"/>
        <v>267.98540669161298</v>
      </c>
      <c r="AF133" s="5">
        <f t="shared" si="237"/>
        <v>308.06872011531169</v>
      </c>
      <c r="AG133" s="5">
        <f t="shared" si="243"/>
        <v>328.56964625586346</v>
      </c>
      <c r="AH133" s="5">
        <f t="shared" si="199"/>
        <v>328.24395245061845</v>
      </c>
      <c r="AI133" s="5">
        <f t="shared" si="205"/>
        <v>332.34217945375178</v>
      </c>
      <c r="AJ133" s="5">
        <f t="shared" si="219"/>
        <v>335.82751479111323</v>
      </c>
      <c r="AK133" s="5">
        <f t="shared" si="232"/>
        <v>346.4670242054213</v>
      </c>
      <c r="AL133" s="5">
        <f t="shared" si="246"/>
        <v>370.50331508658604</v>
      </c>
      <c r="AM133" s="5">
        <f t="shared" si="244"/>
        <v>95.328921188902584</v>
      </c>
      <c r="AN133" s="5">
        <f t="shared" si="244"/>
        <v>71.176855448285224</v>
      </c>
      <c r="AO133" s="5">
        <f t="shared" si="244"/>
        <v>133.1117683620198</v>
      </c>
      <c r="AP133" s="5">
        <f t="shared" si="244"/>
        <v>186.71640893076335</v>
      </c>
      <c r="AQ133" s="5">
        <f t="shared" si="244"/>
        <v>160.35676954402936</v>
      </c>
      <c r="AR133" s="5">
        <f t="shared" si="244"/>
        <v>138.45171783930186</v>
      </c>
      <c r="AS133" s="5">
        <f t="shared" si="244"/>
        <v>140.40980526222523</v>
      </c>
      <c r="AT133" s="4">
        <f t="shared" si="136"/>
        <v>71.176855448285224</v>
      </c>
      <c r="AU133" s="14">
        <f t="shared" ref="AU133:AU164" si="247">($C133/$AT133)</f>
        <v>0.10059449739532568</v>
      </c>
      <c r="AX133" s="58"/>
      <c r="AY133" s="34" t="s">
        <v>2</v>
      </c>
      <c r="AZ133" s="34">
        <v>2.9220000000000002</v>
      </c>
      <c r="BA133" s="34">
        <v>62.624000000000002</v>
      </c>
    </row>
    <row r="134" spans="1:53" x14ac:dyDescent="0.25">
      <c r="A134" s="30" t="s">
        <v>41</v>
      </c>
      <c r="B134" s="30">
        <f>SUM(AZ624:AZ631)</f>
        <v>57.467000000000006</v>
      </c>
      <c r="C134" s="11">
        <f>C132</f>
        <v>0</v>
      </c>
      <c r="D134" s="8">
        <f>D133</f>
        <v>4574.13</v>
      </c>
      <c r="E134" s="9">
        <f>$AC$200</f>
        <v>774.08399999999983</v>
      </c>
      <c r="F134" s="11">
        <f t="shared" si="208"/>
        <v>308.57425906444468</v>
      </c>
      <c r="G134" s="8">
        <f t="shared" si="229"/>
        <v>301.47998495624887</v>
      </c>
      <c r="H134" s="8">
        <f t="shared" si="239"/>
        <v>292.61629665570717</v>
      </c>
      <c r="I134" s="8">
        <f t="shared" si="194"/>
        <v>276.52071114200476</v>
      </c>
      <c r="J134" s="8">
        <f t="shared" si="234"/>
        <v>247.29428519446242</v>
      </c>
      <c r="K134" s="8">
        <f t="shared" si="195"/>
        <v>217.09674279136252</v>
      </c>
      <c r="L134" s="8">
        <f t="shared" si="235"/>
        <v>186.34834655957187</v>
      </c>
      <c r="M134" s="8">
        <f t="shared" si="241"/>
        <v>173.95605530335291</v>
      </c>
      <c r="N134" s="8">
        <f t="shared" si="196"/>
        <v>153.06455830270983</v>
      </c>
      <c r="O134" s="8">
        <f t="shared" si="203"/>
        <v>140.44792260503388</v>
      </c>
      <c r="P134" s="8">
        <f t="shared" si="210"/>
        <v>122.42233303925957</v>
      </c>
      <c r="Q134" s="8">
        <f t="shared" si="231"/>
        <v>118.83010317996026</v>
      </c>
      <c r="R134" s="8">
        <f t="shared" si="245"/>
        <v>102.31916509701396</v>
      </c>
      <c r="S134" s="22">
        <f>$AC$201</f>
        <v>94.500087359959622</v>
      </c>
      <c r="T134" s="8">
        <f t="shared" ref="T134:Y138" si="248">SQRT(T133^2+2*$P$195*9.81* $C134)</f>
        <v>349.45803307336644</v>
      </c>
      <c r="U134" s="8">
        <f t="shared" si="248"/>
        <v>352.16178835936199</v>
      </c>
      <c r="V134" s="8">
        <f t="shared" si="248"/>
        <v>370.9730786836156</v>
      </c>
      <c r="W134" s="8">
        <f t="shared" si="248"/>
        <v>354.23193952352324</v>
      </c>
      <c r="X134" s="8">
        <f t="shared" si="248"/>
        <v>338.21184120703651</v>
      </c>
      <c r="Y134" s="9">
        <f t="shared" si="248"/>
        <v>320.06037076429197</v>
      </c>
      <c r="Z134" s="11">
        <f t="shared" si="209"/>
        <v>184.61547977667237</v>
      </c>
      <c r="AA134" s="8">
        <f t="shared" si="230"/>
        <v>198.24948964680851</v>
      </c>
      <c r="AB134" s="8">
        <f t="shared" si="240"/>
        <v>208.23405716355128</v>
      </c>
      <c r="AC134" s="8">
        <f t="shared" si="197"/>
        <v>217.67595092171638</v>
      </c>
      <c r="AD134" s="8">
        <f t="shared" si="236"/>
        <v>257.89076577853655</v>
      </c>
      <c r="AE134" s="8">
        <f t="shared" si="198"/>
        <v>267.69169112183744</v>
      </c>
      <c r="AF134" s="8">
        <f t="shared" si="237"/>
        <v>307.81325444088054</v>
      </c>
      <c r="AG134" s="8">
        <f t="shared" si="243"/>
        <v>328.33013223995027</v>
      </c>
      <c r="AH134" s="8">
        <f t="shared" si="199"/>
        <v>328.00420060786399</v>
      </c>
      <c r="AI134" s="8">
        <f t="shared" si="205"/>
        <v>332.10538619551136</v>
      </c>
      <c r="AJ134" s="8">
        <f t="shared" si="219"/>
        <v>335.59318078109897</v>
      </c>
      <c r="AK134" s="8">
        <f t="shared" si="232"/>
        <v>346.23989105497361</v>
      </c>
      <c r="AL134" s="8">
        <f t="shared" si="246"/>
        <v>370.29092587606038</v>
      </c>
      <c r="AM134" s="22">
        <f>$AC$201</f>
        <v>94.500087359959622</v>
      </c>
      <c r="AN134" s="8">
        <f t="shared" ref="AN134:AS138" si="249">SQRT(AN135^2+2*$P$195*9.81* $C134)</f>
        <v>70.062886377211797</v>
      </c>
      <c r="AO134" s="8">
        <f t="shared" si="249"/>
        <v>132.51945582616921</v>
      </c>
      <c r="AP134" s="8">
        <f t="shared" si="249"/>
        <v>186.29460716832369</v>
      </c>
      <c r="AQ134" s="8">
        <f t="shared" si="249"/>
        <v>159.86543352018577</v>
      </c>
      <c r="AR134" s="8">
        <f t="shared" si="249"/>
        <v>137.88234647210518</v>
      </c>
      <c r="AS134" s="8">
        <f t="shared" si="249"/>
        <v>139.84840617531546</v>
      </c>
      <c r="AT134" s="30">
        <f t="shared" ref="AT134:AT177" si="250">MIN(F134:AS134)</f>
        <v>70.062886377211797</v>
      </c>
      <c r="AU134" s="9">
        <f t="shared" si="247"/>
        <v>0</v>
      </c>
      <c r="AX134" s="58"/>
      <c r="AY134" s="34" t="s">
        <v>2</v>
      </c>
      <c r="AZ134" s="34">
        <v>2.8</v>
      </c>
      <c r="BA134" s="34">
        <v>54.366</v>
      </c>
    </row>
    <row r="135" spans="1:53" x14ac:dyDescent="0.25">
      <c r="A135" s="31"/>
      <c r="B135" s="31"/>
      <c r="C135" s="10">
        <f>C121</f>
        <v>50</v>
      </c>
      <c r="D135" s="1">
        <f>D134+C135</f>
        <v>4624.13</v>
      </c>
      <c r="E135" s="1">
        <f>$AC$200</f>
        <v>774.08399999999983</v>
      </c>
      <c r="F135" s="10">
        <f t="shared" si="208"/>
        <v>310.34946972271598</v>
      </c>
      <c r="G135" s="1">
        <f t="shared" si="229"/>
        <v>303.29672159326094</v>
      </c>
      <c r="H135" s="1">
        <f t="shared" si="239"/>
        <v>294.48771972444081</v>
      </c>
      <c r="I135" s="1">
        <f t="shared" si="194"/>
        <v>278.50031183192601</v>
      </c>
      <c r="J135" s="1">
        <f t="shared" si="234"/>
        <v>249.50587866789854</v>
      </c>
      <c r="K135" s="1">
        <f t="shared" si="195"/>
        <v>219.61264929556998</v>
      </c>
      <c r="L135" s="1">
        <f t="shared" si="235"/>
        <v>189.27341668994697</v>
      </c>
      <c r="M135" s="1">
        <f t="shared" si="241"/>
        <v>177.08593726409552</v>
      </c>
      <c r="N135" s="1">
        <f t="shared" si="196"/>
        <v>156.61251229835904</v>
      </c>
      <c r="O135" s="1">
        <f t="shared" si="203"/>
        <v>144.30640652469171</v>
      </c>
      <c r="P135" s="1">
        <f t="shared" si="210"/>
        <v>126.83038920848341</v>
      </c>
      <c r="Q135" s="1">
        <f t="shared" si="231"/>
        <v>123.36658146256627</v>
      </c>
      <c r="R135" s="1">
        <f t="shared" si="245"/>
        <v>107.55431904925995</v>
      </c>
      <c r="S135" s="23">
        <f>$AC$201</f>
        <v>94.500087359959622</v>
      </c>
      <c r="T135" s="1">
        <f t="shared" si="248"/>
        <v>351.02654725747749</v>
      </c>
      <c r="U135" s="1">
        <f t="shared" si="248"/>
        <v>353.71831332355987</v>
      </c>
      <c r="V135" s="1">
        <f t="shared" si="248"/>
        <v>372.45099692174279</v>
      </c>
      <c r="W135" s="1">
        <f t="shared" si="248"/>
        <v>355.77940774951691</v>
      </c>
      <c r="X135" s="1">
        <f t="shared" si="248"/>
        <v>339.83226676208028</v>
      </c>
      <c r="Y135" s="6">
        <f t="shared" si="248"/>
        <v>321.77221902112063</v>
      </c>
      <c r="Z135" s="10">
        <f t="shared" si="209"/>
        <v>184.61547977667237</v>
      </c>
      <c r="AA135" s="1">
        <f t="shared" si="230"/>
        <v>198.24948964680851</v>
      </c>
      <c r="AB135" s="1">
        <f t="shared" si="240"/>
        <v>208.23405716355128</v>
      </c>
      <c r="AC135" s="1">
        <f t="shared" si="197"/>
        <v>217.67595092171638</v>
      </c>
      <c r="AD135" s="1">
        <f t="shared" si="236"/>
        <v>257.89076577853655</v>
      </c>
      <c r="AE135" s="1">
        <f t="shared" si="198"/>
        <v>267.69169112183744</v>
      </c>
      <c r="AF135" s="1">
        <f t="shared" si="237"/>
        <v>307.81325444088054</v>
      </c>
      <c r="AG135" s="1">
        <f t="shared" si="243"/>
        <v>328.33013223995027</v>
      </c>
      <c r="AH135" s="1">
        <f t="shared" si="199"/>
        <v>328.00420060786399</v>
      </c>
      <c r="AI135" s="1">
        <f t="shared" si="205"/>
        <v>332.10538619551136</v>
      </c>
      <c r="AJ135" s="1">
        <f t="shared" si="219"/>
        <v>335.59318078109897</v>
      </c>
      <c r="AK135" s="1">
        <f t="shared" si="232"/>
        <v>346.23989105497361</v>
      </c>
      <c r="AL135" s="1">
        <f t="shared" si="246"/>
        <v>370.29092587606038</v>
      </c>
      <c r="AM135" s="23">
        <f>$AC$201</f>
        <v>94.500087359959622</v>
      </c>
      <c r="AN135" s="1">
        <f t="shared" si="249"/>
        <v>70.062886377211797</v>
      </c>
      <c r="AO135" s="1">
        <f t="shared" si="249"/>
        <v>132.51945582616921</v>
      </c>
      <c r="AP135" s="1">
        <f t="shared" si="249"/>
        <v>186.29460716832369</v>
      </c>
      <c r="AQ135" s="1">
        <f t="shared" si="249"/>
        <v>159.86543352018577</v>
      </c>
      <c r="AR135" s="1">
        <f t="shared" si="249"/>
        <v>137.88234647210518</v>
      </c>
      <c r="AS135" s="1">
        <f t="shared" si="249"/>
        <v>139.84840617531546</v>
      </c>
      <c r="AT135" s="31">
        <f t="shared" si="250"/>
        <v>70.062886377211797</v>
      </c>
      <c r="AU135" s="6">
        <f t="shared" si="247"/>
        <v>0.71364459252798751</v>
      </c>
      <c r="AX135" s="58"/>
      <c r="AY135" s="34" t="s">
        <v>2</v>
      </c>
      <c r="AZ135" s="34">
        <v>2.7360000000000002</v>
      </c>
      <c r="BA135" s="34">
        <v>50.875</v>
      </c>
    </row>
    <row r="136" spans="1:53" x14ac:dyDescent="0.25">
      <c r="A136" s="4"/>
      <c r="B136" s="4"/>
      <c r="C136" s="12">
        <v>7.47</v>
      </c>
      <c r="D136" s="5">
        <f>D135+C136</f>
        <v>4631.6000000000004</v>
      </c>
      <c r="E136" s="14">
        <f>$AC$200</f>
        <v>774.08399999999983</v>
      </c>
      <c r="F136" s="12">
        <f t="shared" si="208"/>
        <v>310.61381509065399</v>
      </c>
      <c r="G136" s="5">
        <f t="shared" si="229"/>
        <v>303.56720853415646</v>
      </c>
      <c r="H136" s="5">
        <f t="shared" si="239"/>
        <v>294.76629019699794</v>
      </c>
      <c r="I136" s="5">
        <f t="shared" ref="I136:I167" si="251">SQRT(I135^2+2*$P$195*9.81* $C136)</f>
        <v>278.79485730278464</v>
      </c>
      <c r="J136" s="5">
        <f t="shared" si="234"/>
        <v>249.83460980784889</v>
      </c>
      <c r="K136" s="5">
        <f t="shared" ref="K136:K167" si="252">SQRT(K135^2+2*$P$195*9.81* $C136)</f>
        <v>219.98605523673316</v>
      </c>
      <c r="L136" s="5">
        <f t="shared" si="235"/>
        <v>189.70654979068672</v>
      </c>
      <c r="M136" s="5">
        <f t="shared" si="241"/>
        <v>177.54880440234786</v>
      </c>
      <c r="N136" s="5">
        <f t="shared" ref="N136:N167" si="253">SQRT(N135^2+2*$P$195*9.81* $C136)</f>
        <v>157.13569860602541</v>
      </c>
      <c r="O136" s="5">
        <f t="shared" si="203"/>
        <v>144.87404091854961</v>
      </c>
      <c r="P136" s="5">
        <f t="shared" si="210"/>
        <v>127.47586593067483</v>
      </c>
      <c r="Q136" s="5">
        <f t="shared" si="231"/>
        <v>124.03008582501263</v>
      </c>
      <c r="R136" s="5">
        <f t="shared" si="245"/>
        <v>108.31472805740685</v>
      </c>
      <c r="S136" s="24">
        <f>$AC$201</f>
        <v>94.500087359959622</v>
      </c>
      <c r="T136" s="5">
        <f t="shared" si="248"/>
        <v>351.26028191001905</v>
      </c>
      <c r="U136" s="5">
        <f t="shared" si="248"/>
        <v>353.95027044553035</v>
      </c>
      <c r="V136" s="5">
        <f t="shared" si="248"/>
        <v>372.67129467668968</v>
      </c>
      <c r="W136" s="5">
        <f t="shared" si="248"/>
        <v>356.01002197493966</v>
      </c>
      <c r="X136" s="5">
        <f t="shared" si="248"/>
        <v>340.07369539653268</v>
      </c>
      <c r="Y136" s="14">
        <f t="shared" si="248"/>
        <v>322.02718783012102</v>
      </c>
      <c r="Z136" s="12">
        <f t="shared" si="209"/>
        <v>181.61540510972887</v>
      </c>
      <c r="AA136" s="5">
        <f t="shared" si="230"/>
        <v>195.45879398282398</v>
      </c>
      <c r="AB136" s="5">
        <f t="shared" si="240"/>
        <v>205.57894484307761</v>
      </c>
      <c r="AC136" s="5">
        <f t="shared" ref="AC136:AC167" si="254">SQRT(AC137^2+2*$P$195*9.81* $C136)</f>
        <v>215.13739705052089</v>
      </c>
      <c r="AD136" s="5">
        <f t="shared" si="236"/>
        <v>255.75169026585144</v>
      </c>
      <c r="AE136" s="5">
        <f t="shared" ref="AE136:AE167" si="255">SQRT(AE137^2+2*$P$195*9.81* $C136)</f>
        <v>265.6315521463315</v>
      </c>
      <c r="AF136" s="5">
        <f t="shared" si="237"/>
        <v>306.02333180574038</v>
      </c>
      <c r="AG136" s="5">
        <f t="shared" si="243"/>
        <v>326.65265303790699</v>
      </c>
      <c r="AH136" s="5">
        <f t="shared" ref="AH136:AH167" si="256">SQRT(AH137^2+2*$P$195*9.81* $C136)</f>
        <v>326.32504595327015</v>
      </c>
      <c r="AI136" s="5">
        <f t="shared" si="205"/>
        <v>330.44707222196678</v>
      </c>
      <c r="AJ136" s="5">
        <f t="shared" si="219"/>
        <v>333.95218667763709</v>
      </c>
      <c r="AK136" s="5">
        <f t="shared" si="232"/>
        <v>344.6495932940586</v>
      </c>
      <c r="AL136" s="5">
        <f t="shared" si="246"/>
        <v>368.8043516366775</v>
      </c>
      <c r="AM136" s="24">
        <f>$AC$201</f>
        <v>94.500087359959622</v>
      </c>
      <c r="AN136" s="5">
        <f t="shared" si="249"/>
        <v>61.725910665668508</v>
      </c>
      <c r="AO136" s="5">
        <f t="shared" si="249"/>
        <v>128.30699970174663</v>
      </c>
      <c r="AP136" s="5">
        <f t="shared" si="249"/>
        <v>183.32201357174768</v>
      </c>
      <c r="AQ136" s="5">
        <f t="shared" si="249"/>
        <v>156.39129398594071</v>
      </c>
      <c r="AR136" s="5">
        <f t="shared" si="249"/>
        <v>133.83878910335994</v>
      </c>
      <c r="AS136" s="5">
        <f t="shared" si="249"/>
        <v>135.86337515966551</v>
      </c>
      <c r="AT136" s="4">
        <f t="shared" si="250"/>
        <v>61.725910665668508</v>
      </c>
      <c r="AU136" s="14">
        <f t="shared" si="247"/>
        <v>0.12101887067264863</v>
      </c>
      <c r="AX136" s="58"/>
      <c r="AY136" s="34" t="s">
        <v>2</v>
      </c>
      <c r="AZ136" s="34">
        <v>2.625</v>
      </c>
      <c r="BA136" s="34">
        <v>45.610999999999997</v>
      </c>
    </row>
    <row r="137" spans="1:53" x14ac:dyDescent="0.25">
      <c r="A137" s="30" t="s">
        <v>90</v>
      </c>
      <c r="B137" s="30">
        <f>AZ632</f>
        <v>7.2279999999999998</v>
      </c>
      <c r="C137" s="11">
        <v>0</v>
      </c>
      <c r="D137" s="8">
        <f>D136</f>
        <v>4631.6000000000004</v>
      </c>
      <c r="E137" s="9">
        <v>0</v>
      </c>
      <c r="F137" s="11">
        <f t="shared" si="208"/>
        <v>310.61381509065399</v>
      </c>
      <c r="G137" s="8">
        <f t="shared" si="229"/>
        <v>303.56720853415646</v>
      </c>
      <c r="H137" s="8">
        <f t="shared" si="239"/>
        <v>294.76629019699794</v>
      </c>
      <c r="I137" s="8">
        <f t="shared" si="251"/>
        <v>278.79485730278464</v>
      </c>
      <c r="J137" s="8">
        <f t="shared" si="234"/>
        <v>249.83460980784889</v>
      </c>
      <c r="K137" s="8">
        <f t="shared" si="252"/>
        <v>219.98605523673316</v>
      </c>
      <c r="L137" s="8">
        <f t="shared" si="235"/>
        <v>189.70654979068672</v>
      </c>
      <c r="M137" s="8">
        <f t="shared" si="241"/>
        <v>177.54880440234786</v>
      </c>
      <c r="N137" s="8">
        <f t="shared" si="253"/>
        <v>157.13569860602541</v>
      </c>
      <c r="O137" s="8">
        <f t="shared" si="203"/>
        <v>144.87404091854961</v>
      </c>
      <c r="P137" s="8">
        <f t="shared" si="210"/>
        <v>127.47586593067483</v>
      </c>
      <c r="Q137" s="8">
        <f t="shared" si="231"/>
        <v>124.03008582501263</v>
      </c>
      <c r="R137" s="8">
        <f t="shared" si="245"/>
        <v>108.31472805740685</v>
      </c>
      <c r="S137" s="8">
        <f t="shared" ref="S137:S177" si="257">SQRT(S136^2+2*$P$195*9.81* $C137)</f>
        <v>94.500087359959622</v>
      </c>
      <c r="T137" s="8">
        <f t="shared" si="248"/>
        <v>351.26028191001905</v>
      </c>
      <c r="U137" s="8">
        <f t="shared" si="248"/>
        <v>353.95027044553035</v>
      </c>
      <c r="V137" s="8">
        <f t="shared" si="248"/>
        <v>372.67129467668968</v>
      </c>
      <c r="W137" s="8">
        <f t="shared" si="248"/>
        <v>356.01002197493966</v>
      </c>
      <c r="X137" s="8">
        <f t="shared" si="248"/>
        <v>340.07369539653268</v>
      </c>
      <c r="Y137" s="9">
        <f t="shared" si="248"/>
        <v>322.02718783012102</v>
      </c>
      <c r="Z137" s="11">
        <f t="shared" si="209"/>
        <v>181.1629283412336</v>
      </c>
      <c r="AA137" s="8">
        <f t="shared" si="230"/>
        <v>195.03843564082447</v>
      </c>
      <c r="AB137" s="8">
        <f t="shared" si="240"/>
        <v>205.17932107011453</v>
      </c>
      <c r="AC137" s="8">
        <f t="shared" si="254"/>
        <v>214.75556067695541</v>
      </c>
      <c r="AD137" s="8">
        <f t="shared" si="236"/>
        <v>255.43057433643298</v>
      </c>
      <c r="AE137" s="8">
        <f t="shared" si="255"/>
        <v>265.32239394304662</v>
      </c>
      <c r="AF137" s="8">
        <f t="shared" si="237"/>
        <v>305.75501768815877</v>
      </c>
      <c r="AG137" s="8">
        <f t="shared" si="243"/>
        <v>326.40129743722412</v>
      </c>
      <c r="AH137" s="8">
        <f t="shared" si="256"/>
        <v>326.07343781486384</v>
      </c>
      <c r="AI137" s="8">
        <f t="shared" si="205"/>
        <v>330.19860504258605</v>
      </c>
      <c r="AJ137" s="8">
        <f t="shared" si="219"/>
        <v>333.70632930583645</v>
      </c>
      <c r="AK137" s="8">
        <f t="shared" si="232"/>
        <v>344.41137232931203</v>
      </c>
      <c r="AL137" s="8">
        <f t="shared" si="246"/>
        <v>368.58174265439419</v>
      </c>
      <c r="AM137" s="8">
        <f t="shared" ref="AM137:AM176" si="258">SQRT(AM138^2+2*$P$195*9.81* $C137)</f>
        <v>368.61651246660142</v>
      </c>
      <c r="AN137" s="8">
        <f t="shared" si="249"/>
        <v>60.381613753742037</v>
      </c>
      <c r="AO137" s="8">
        <f t="shared" si="249"/>
        <v>127.66572525335063</v>
      </c>
      <c r="AP137" s="8">
        <f t="shared" si="249"/>
        <v>182.87375944076842</v>
      </c>
      <c r="AQ137" s="8">
        <f t="shared" si="249"/>
        <v>155.86560899248087</v>
      </c>
      <c r="AR137" s="8">
        <f t="shared" si="249"/>
        <v>133.22414458593332</v>
      </c>
      <c r="AS137" s="8">
        <f t="shared" si="249"/>
        <v>135.25793116034274</v>
      </c>
      <c r="AT137" s="30">
        <f t="shared" si="250"/>
        <v>60.381613753742037</v>
      </c>
      <c r="AU137" s="9">
        <f t="shared" si="247"/>
        <v>0</v>
      </c>
      <c r="AX137" s="58"/>
      <c r="AY137" s="34" t="s">
        <v>2</v>
      </c>
      <c r="AZ137" s="34">
        <v>2.5390000000000001</v>
      </c>
      <c r="BA137" s="34">
        <v>41.067999999999998</v>
      </c>
    </row>
    <row r="138" spans="1:53" x14ac:dyDescent="0.25">
      <c r="A138" s="4"/>
      <c r="B138" s="4"/>
      <c r="C138" s="12">
        <v>7.23</v>
      </c>
      <c r="D138" s="5">
        <f>D137+C138</f>
        <v>4638.83</v>
      </c>
      <c r="E138" s="14">
        <v>0</v>
      </c>
      <c r="F138" s="12">
        <f t="shared" si="208"/>
        <v>310.86945336776171</v>
      </c>
      <c r="G138" s="5">
        <f t="shared" si="229"/>
        <v>303.82877580838198</v>
      </c>
      <c r="H138" s="5">
        <f t="shared" si="239"/>
        <v>295.03566013026426</v>
      </c>
      <c r="I138" s="5">
        <f t="shared" si="251"/>
        <v>279.07964341829029</v>
      </c>
      <c r="J138" s="5">
        <f t="shared" si="234"/>
        <v>250.15236790772161</v>
      </c>
      <c r="K138" s="5">
        <f t="shared" si="252"/>
        <v>220.34686158558966</v>
      </c>
      <c r="L138" s="5">
        <f t="shared" si="235"/>
        <v>190.12482727273232</v>
      </c>
      <c r="M138" s="5">
        <f t="shared" si="241"/>
        <v>177.99565403880842</v>
      </c>
      <c r="N138" s="5">
        <f t="shared" si="253"/>
        <v>157.64042212707901</v>
      </c>
      <c r="O138" s="5">
        <f t="shared" si="203"/>
        <v>145.42132802333222</v>
      </c>
      <c r="P138" s="5">
        <f t="shared" si="210"/>
        <v>128.09750702794878</v>
      </c>
      <c r="Q138" s="5">
        <f t="shared" si="231"/>
        <v>124.66890992448758</v>
      </c>
      <c r="R138" s="5">
        <f t="shared" si="245"/>
        <v>109.04565661295273</v>
      </c>
      <c r="S138" s="5">
        <f t="shared" si="257"/>
        <v>95.336988745397235</v>
      </c>
      <c r="T138" s="5">
        <f t="shared" si="248"/>
        <v>351.48635899492041</v>
      </c>
      <c r="U138" s="5">
        <f t="shared" si="248"/>
        <v>354.17463045856925</v>
      </c>
      <c r="V138" s="5">
        <f t="shared" si="248"/>
        <v>372.88439064675271</v>
      </c>
      <c r="W138" s="5">
        <f t="shared" si="248"/>
        <v>356.23308473329229</v>
      </c>
      <c r="X138" s="5">
        <f t="shared" si="248"/>
        <v>340.30720417389591</v>
      </c>
      <c r="Y138" s="14">
        <f t="shared" si="248"/>
        <v>322.27377276746557</v>
      </c>
      <c r="Z138" s="12">
        <f t="shared" si="209"/>
        <v>181.1629283412336</v>
      </c>
      <c r="AA138" s="5">
        <f t="shared" si="230"/>
        <v>195.03843564082447</v>
      </c>
      <c r="AB138" s="5">
        <f t="shared" si="240"/>
        <v>205.17932107011453</v>
      </c>
      <c r="AC138" s="5">
        <f t="shared" si="254"/>
        <v>214.75556067695541</v>
      </c>
      <c r="AD138" s="5">
        <f t="shared" si="236"/>
        <v>255.43057433643298</v>
      </c>
      <c r="AE138" s="5">
        <f t="shared" si="255"/>
        <v>265.32239394304662</v>
      </c>
      <c r="AF138" s="5">
        <f t="shared" si="237"/>
        <v>305.75501768815877</v>
      </c>
      <c r="AG138" s="5">
        <f t="shared" si="243"/>
        <v>326.40129743722412</v>
      </c>
      <c r="AH138" s="1">
        <f t="shared" si="256"/>
        <v>326.07343781486384</v>
      </c>
      <c r="AI138" s="1">
        <f t="shared" si="205"/>
        <v>330.19860504258605</v>
      </c>
      <c r="AJ138" s="1">
        <f t="shared" si="219"/>
        <v>333.70632930583645</v>
      </c>
      <c r="AK138" s="1">
        <f t="shared" si="232"/>
        <v>344.41137232931203</v>
      </c>
      <c r="AL138" s="1">
        <f t="shared" si="246"/>
        <v>368.58174265439419</v>
      </c>
      <c r="AM138" s="1">
        <f t="shared" si="258"/>
        <v>368.61651246660142</v>
      </c>
      <c r="AN138" s="5">
        <f t="shared" si="249"/>
        <v>60.381613753742037</v>
      </c>
      <c r="AO138" s="5">
        <f t="shared" si="249"/>
        <v>127.66572525335063</v>
      </c>
      <c r="AP138" s="5">
        <f t="shared" si="249"/>
        <v>182.87375944076842</v>
      </c>
      <c r="AQ138" s="5">
        <f t="shared" si="249"/>
        <v>155.86560899248087</v>
      </c>
      <c r="AR138" s="5">
        <f t="shared" si="249"/>
        <v>133.22414458593332</v>
      </c>
      <c r="AS138" s="5">
        <f t="shared" si="249"/>
        <v>135.25793116034274</v>
      </c>
      <c r="AT138" s="4">
        <f t="shared" si="250"/>
        <v>60.381613753742037</v>
      </c>
      <c r="AU138" s="14">
        <f t="shared" si="247"/>
        <v>0.11973843609888507</v>
      </c>
      <c r="AX138" s="58"/>
      <c r="AY138" s="34" t="s">
        <v>2</v>
      </c>
      <c r="AZ138" s="34">
        <v>2.4359999999999999</v>
      </c>
      <c r="BA138" s="34">
        <v>38.287999999999997</v>
      </c>
    </row>
    <row r="139" spans="1:53" x14ac:dyDescent="0.25">
      <c r="A139" s="30" t="s">
        <v>42</v>
      </c>
      <c r="B139" s="30">
        <f>SUM(AZ633:AZ701)</f>
        <v>391.46199999999999</v>
      </c>
      <c r="C139" s="11">
        <f>C137</f>
        <v>0</v>
      </c>
      <c r="D139" s="8">
        <f>D138</f>
        <v>4638.83</v>
      </c>
      <c r="E139" s="9">
        <f t="shared" ref="E139:E147" si="259">$AD$200</f>
        <v>302.26205797101466</v>
      </c>
      <c r="F139" s="11">
        <f t="shared" si="208"/>
        <v>310.86945336776171</v>
      </c>
      <c r="G139" s="8">
        <f t="shared" si="229"/>
        <v>303.82877580838198</v>
      </c>
      <c r="H139" s="8">
        <f t="shared" si="239"/>
        <v>295.03566013026426</v>
      </c>
      <c r="I139" s="8">
        <f t="shared" si="251"/>
        <v>279.07964341829029</v>
      </c>
      <c r="J139" s="8">
        <f t="shared" si="234"/>
        <v>250.15236790772161</v>
      </c>
      <c r="K139" s="8">
        <f t="shared" si="252"/>
        <v>220.34686158558966</v>
      </c>
      <c r="L139" s="8">
        <f t="shared" si="235"/>
        <v>190.12482727273232</v>
      </c>
      <c r="M139" s="8">
        <f t="shared" si="241"/>
        <v>177.99565403880842</v>
      </c>
      <c r="N139" s="8">
        <f t="shared" si="253"/>
        <v>157.64042212707901</v>
      </c>
      <c r="O139" s="8">
        <f t="shared" si="203"/>
        <v>145.42132802333222</v>
      </c>
      <c r="P139" s="8">
        <f t="shared" si="210"/>
        <v>128.09750702794878</v>
      </c>
      <c r="Q139" s="8">
        <f t="shared" si="231"/>
        <v>124.66890992448758</v>
      </c>
      <c r="R139" s="8">
        <f t="shared" si="245"/>
        <v>109.04565661295273</v>
      </c>
      <c r="S139" s="8">
        <f t="shared" si="257"/>
        <v>95.336988745397235</v>
      </c>
      <c r="T139" s="22">
        <f t="shared" ref="T139:T147" si="260">$AD$201</f>
        <v>59.051370581097345</v>
      </c>
      <c r="U139" s="8">
        <f t="shared" ref="U139:U149" si="261">SQRT(U138^2+2*$P$195*9.81* $C139)</f>
        <v>354.17463045856925</v>
      </c>
      <c r="V139" s="8">
        <f t="shared" ref="V139:V149" si="262">SQRT(V138^2+2*$P$195*9.81* $C139)</f>
        <v>372.88439064675271</v>
      </c>
      <c r="W139" s="8">
        <f t="shared" ref="W139:W149" si="263">SQRT(W138^2+2*$P$195*9.81* $C139)</f>
        <v>356.23308473329229</v>
      </c>
      <c r="X139" s="8">
        <f t="shared" ref="X139:X149" si="264">SQRT(X138^2+2*$P$195*9.81* $C139)</f>
        <v>340.30720417389591</v>
      </c>
      <c r="Y139" s="9">
        <f t="shared" ref="Y139:Y149" si="265">SQRT(Y138^2+2*$P$195*9.81* $C139)</f>
        <v>322.27377276746557</v>
      </c>
      <c r="Z139" s="11">
        <f t="shared" si="209"/>
        <v>180.72391013136843</v>
      </c>
      <c r="AA139" s="8">
        <f t="shared" si="230"/>
        <v>194.6307181953045</v>
      </c>
      <c r="AB139" s="8">
        <f t="shared" si="240"/>
        <v>204.79179398304302</v>
      </c>
      <c r="AC139" s="8">
        <f t="shared" si="254"/>
        <v>214.38534448435013</v>
      </c>
      <c r="AD139" s="8">
        <f t="shared" si="236"/>
        <v>255.11939047010915</v>
      </c>
      <c r="AE139" s="8">
        <f t="shared" si="255"/>
        <v>265.02282508431085</v>
      </c>
      <c r="AF139" s="8">
        <f t="shared" si="237"/>
        <v>305.49509968162545</v>
      </c>
      <c r="AG139" s="8">
        <f t="shared" si="243"/>
        <v>326.15783304514281</v>
      </c>
      <c r="AH139" s="8">
        <f t="shared" si="256"/>
        <v>325.82972844171826</v>
      </c>
      <c r="AI139" s="8">
        <f t="shared" si="205"/>
        <v>329.9579425624874</v>
      </c>
      <c r="AJ139" s="8">
        <f t="shared" si="219"/>
        <v>333.46819834397309</v>
      </c>
      <c r="AK139" s="8">
        <f t="shared" si="232"/>
        <v>344.18064802914182</v>
      </c>
      <c r="AL139" s="8">
        <f t="shared" si="246"/>
        <v>368.36615765587106</v>
      </c>
      <c r="AM139" s="8">
        <f t="shared" si="258"/>
        <v>368.40094781506752</v>
      </c>
      <c r="AN139" s="22">
        <f t="shared" ref="AN139:AN147" si="266">$AD$201</f>
        <v>59.051370581097345</v>
      </c>
      <c r="AO139" s="8">
        <f t="shared" ref="AO139:AO149" si="267">SQRT(AO140^2+2*$P$195*9.81* $C139)</f>
        <v>127.04197138136675</v>
      </c>
      <c r="AP139" s="8">
        <f t="shared" ref="AP139:AP149" si="268">SQRT(AP140^2+2*$P$195*9.81* $C139)</f>
        <v>182.43885819638325</v>
      </c>
      <c r="AQ139" s="8">
        <f t="shared" ref="AQ139:AQ149" si="269">SQRT(AQ140^2+2*$P$195*9.81* $C139)</f>
        <v>155.35511949915565</v>
      </c>
      <c r="AR139" s="8">
        <f t="shared" ref="AR139:AR149" si="270">SQRT(AR140^2+2*$P$195*9.81* $C139)</f>
        <v>132.62653500960383</v>
      </c>
      <c r="AS139" s="8">
        <f t="shared" ref="AS139:AS149" si="271">SQRT(AS140^2+2*$P$195*9.81* $C139)</f>
        <v>134.66934703107466</v>
      </c>
      <c r="AT139" s="30">
        <f t="shared" si="250"/>
        <v>59.051370581097345</v>
      </c>
      <c r="AU139" s="9">
        <f t="shared" si="247"/>
        <v>0</v>
      </c>
      <c r="AX139" s="58"/>
      <c r="AY139" s="34" t="s">
        <v>2</v>
      </c>
      <c r="AZ139" s="34">
        <v>2.3359999999999999</v>
      </c>
      <c r="BA139" s="34">
        <v>34.130000000000003</v>
      </c>
    </row>
    <row r="140" spans="1:53" x14ac:dyDescent="0.25">
      <c r="A140" s="31"/>
      <c r="B140" s="31"/>
      <c r="C140" s="10">
        <f t="shared" ref="C140:C146" si="272">$C$135</f>
        <v>50</v>
      </c>
      <c r="D140" s="1">
        <f>D139+C140</f>
        <v>4688.83</v>
      </c>
      <c r="E140" s="6">
        <f t="shared" si="259"/>
        <v>302.26205797101466</v>
      </c>
      <c r="F140" s="10">
        <f t="shared" si="208"/>
        <v>312.63163153649532</v>
      </c>
      <c r="G140" s="1">
        <f t="shared" si="229"/>
        <v>305.63155106961722</v>
      </c>
      <c r="H140" s="1">
        <f t="shared" si="239"/>
        <v>296.89183341496749</v>
      </c>
      <c r="I140" s="1">
        <f t="shared" si="251"/>
        <v>281.04122005584884</v>
      </c>
      <c r="J140" s="1">
        <f t="shared" si="234"/>
        <v>252.33891330874854</v>
      </c>
      <c r="K140" s="1">
        <f t="shared" si="252"/>
        <v>222.82607435086902</v>
      </c>
      <c r="L140" s="1">
        <f t="shared" si="235"/>
        <v>192.99266811328945</v>
      </c>
      <c r="M140" s="1">
        <f t="shared" si="241"/>
        <v>181.05571754767419</v>
      </c>
      <c r="N140" s="1">
        <f t="shared" si="253"/>
        <v>161.08762425588026</v>
      </c>
      <c r="O140" s="1">
        <f t="shared" si="203"/>
        <v>149.15120731683533</v>
      </c>
      <c r="P140" s="1">
        <f t="shared" si="210"/>
        <v>132.31663276691782</v>
      </c>
      <c r="Q140" s="1">
        <f t="shared" si="231"/>
        <v>129.00022132446128</v>
      </c>
      <c r="R140" s="1">
        <f t="shared" si="245"/>
        <v>113.97225638790346</v>
      </c>
      <c r="S140" s="1">
        <f t="shared" si="257"/>
        <v>100.93493658312764</v>
      </c>
      <c r="T140" s="23">
        <f t="shared" si="260"/>
        <v>59.051370581097345</v>
      </c>
      <c r="U140" s="1">
        <f t="shared" si="261"/>
        <v>355.72234799132889</v>
      </c>
      <c r="V140" s="1">
        <f t="shared" si="262"/>
        <v>374.35476327676139</v>
      </c>
      <c r="W140" s="1">
        <f t="shared" si="263"/>
        <v>357.77189752494115</v>
      </c>
      <c r="X140" s="1">
        <f t="shared" si="264"/>
        <v>341.91769947262702</v>
      </c>
      <c r="Y140" s="6">
        <f t="shared" si="265"/>
        <v>323.97392582394042</v>
      </c>
      <c r="Z140" s="10">
        <f t="shared" si="209"/>
        <v>180.72391013136843</v>
      </c>
      <c r="AA140" s="1">
        <f t="shared" si="230"/>
        <v>194.6307181953045</v>
      </c>
      <c r="AB140" s="1">
        <f t="shared" si="240"/>
        <v>204.79179398304302</v>
      </c>
      <c r="AC140" s="1">
        <f t="shared" si="254"/>
        <v>214.38534448435013</v>
      </c>
      <c r="AD140" s="1">
        <f t="shared" si="236"/>
        <v>255.11939047010915</v>
      </c>
      <c r="AE140" s="1">
        <f t="shared" si="255"/>
        <v>265.02282508431085</v>
      </c>
      <c r="AF140" s="1">
        <f t="shared" si="237"/>
        <v>305.49509968162545</v>
      </c>
      <c r="AG140" s="1">
        <f t="shared" si="243"/>
        <v>326.15783304514281</v>
      </c>
      <c r="AH140" s="1">
        <f t="shared" si="256"/>
        <v>325.82972844171826</v>
      </c>
      <c r="AI140" s="1">
        <f t="shared" si="205"/>
        <v>329.9579425624874</v>
      </c>
      <c r="AJ140" s="1">
        <f t="shared" si="219"/>
        <v>333.46819834397309</v>
      </c>
      <c r="AK140" s="1">
        <f t="shared" si="232"/>
        <v>344.18064802914182</v>
      </c>
      <c r="AL140" s="1">
        <f t="shared" si="246"/>
        <v>368.36615765587106</v>
      </c>
      <c r="AM140" s="1">
        <f t="shared" si="258"/>
        <v>368.40094781506752</v>
      </c>
      <c r="AN140" s="23">
        <f t="shared" si="266"/>
        <v>59.051370581097345</v>
      </c>
      <c r="AO140" s="1">
        <f t="shared" si="267"/>
        <v>127.04197138136675</v>
      </c>
      <c r="AP140" s="1">
        <f t="shared" si="268"/>
        <v>182.43885819638325</v>
      </c>
      <c r="AQ140" s="1">
        <f t="shared" si="269"/>
        <v>155.35511949915565</v>
      </c>
      <c r="AR140" s="1">
        <f t="shared" si="270"/>
        <v>132.62653500960383</v>
      </c>
      <c r="AS140" s="1">
        <f t="shared" si="271"/>
        <v>134.66934703107466</v>
      </c>
      <c r="AT140" s="31">
        <f t="shared" si="250"/>
        <v>59.051370581097345</v>
      </c>
      <c r="AU140" s="6">
        <f t="shared" si="247"/>
        <v>0.84672039798522925</v>
      </c>
      <c r="AX140" s="58"/>
      <c r="AY140" s="34" t="s">
        <v>2</v>
      </c>
      <c r="AZ140" s="34">
        <v>2.2890000000000001</v>
      </c>
      <c r="BA140" s="34">
        <v>31.6</v>
      </c>
    </row>
    <row r="141" spans="1:53" x14ac:dyDescent="0.25">
      <c r="A141" s="31"/>
      <c r="B141" s="31"/>
      <c r="C141" s="10">
        <f t="shared" si="272"/>
        <v>50</v>
      </c>
      <c r="D141" s="1">
        <f t="shared" ref="D141:D146" si="273">D140+C141</f>
        <v>4738.83</v>
      </c>
      <c r="E141" s="6">
        <f t="shared" si="259"/>
        <v>302.26205797101466</v>
      </c>
      <c r="F141" s="10">
        <f t="shared" si="208"/>
        <v>314.38393253658967</v>
      </c>
      <c r="G141" s="1">
        <f t="shared" si="229"/>
        <v>307.42375479006176</v>
      </c>
      <c r="H141" s="1">
        <f t="shared" si="239"/>
        <v>298.73647374986001</v>
      </c>
      <c r="I141" s="1">
        <f t="shared" si="251"/>
        <v>282.98920009512739</v>
      </c>
      <c r="J141" s="1">
        <f t="shared" si="234"/>
        <v>254.50667411649565</v>
      </c>
      <c r="K141" s="1">
        <f t="shared" si="252"/>
        <v>225.27800471998816</v>
      </c>
      <c r="L141" s="1">
        <f t="shared" si="235"/>
        <v>195.81851277518754</v>
      </c>
      <c r="M141" s="1">
        <f t="shared" si="241"/>
        <v>184.06491479014457</v>
      </c>
      <c r="N141" s="1">
        <f t="shared" si="253"/>
        <v>164.46258750367411</v>
      </c>
      <c r="O141" s="1">
        <f t="shared" si="203"/>
        <v>152.79006068481547</v>
      </c>
      <c r="P141" s="1">
        <f t="shared" si="210"/>
        <v>136.40531993575394</v>
      </c>
      <c r="Q141" s="1">
        <f t="shared" si="231"/>
        <v>133.19075456562288</v>
      </c>
      <c r="R141" s="1">
        <f t="shared" si="245"/>
        <v>118.69454589891653</v>
      </c>
      <c r="S141" s="1">
        <f t="shared" si="257"/>
        <v>106.23832370213678</v>
      </c>
      <c r="T141" s="23">
        <f t="shared" si="260"/>
        <v>59.051370581097345</v>
      </c>
      <c r="U141" s="1">
        <f t="shared" si="261"/>
        <v>357.26336064654612</v>
      </c>
      <c r="V141" s="1">
        <f t="shared" si="262"/>
        <v>375.81938319889787</v>
      </c>
      <c r="W141" s="1">
        <f t="shared" si="263"/>
        <v>359.30412001339062</v>
      </c>
      <c r="X141" s="1">
        <f t="shared" si="264"/>
        <v>343.52064452177206</v>
      </c>
      <c r="Y141" s="6">
        <f t="shared" si="265"/>
        <v>325.66520325907715</v>
      </c>
      <c r="Z141" s="10">
        <f t="shared" si="209"/>
        <v>177.65813151435239</v>
      </c>
      <c r="AA141" s="1">
        <f t="shared" si="230"/>
        <v>191.78737305990722</v>
      </c>
      <c r="AB141" s="1">
        <f t="shared" si="240"/>
        <v>202.09146167711572</v>
      </c>
      <c r="AC141" s="1">
        <f t="shared" si="254"/>
        <v>211.80735570247194</v>
      </c>
      <c r="AD141" s="1">
        <f t="shared" si="236"/>
        <v>252.95688050306129</v>
      </c>
      <c r="AE141" s="1">
        <f t="shared" si="255"/>
        <v>262.94177647469644</v>
      </c>
      <c r="AF141" s="1">
        <f t="shared" si="237"/>
        <v>303.69151441798016</v>
      </c>
      <c r="AG141" s="1">
        <f t="shared" si="243"/>
        <v>324.46912342579418</v>
      </c>
      <c r="AH141" s="1">
        <f t="shared" si="256"/>
        <v>324.13930945876319</v>
      </c>
      <c r="AI141" s="1">
        <f t="shared" si="205"/>
        <v>328.28878119739295</v>
      </c>
      <c r="AJ141" s="1">
        <f t="shared" si="219"/>
        <v>331.81669534062837</v>
      </c>
      <c r="AK141" s="1">
        <f t="shared" si="232"/>
        <v>342.58079116868186</v>
      </c>
      <c r="AL141" s="1">
        <f t="shared" si="246"/>
        <v>366.87178428730391</v>
      </c>
      <c r="AM141" s="1">
        <f t="shared" si="258"/>
        <v>366.90671614327272</v>
      </c>
      <c r="AN141" s="23">
        <f t="shared" si="266"/>
        <v>59.051370581097345</v>
      </c>
      <c r="AO141" s="1">
        <f t="shared" si="267"/>
        <v>122.64152026318007</v>
      </c>
      <c r="AP141" s="1">
        <f t="shared" si="268"/>
        <v>179.40238844563925</v>
      </c>
      <c r="AQ141" s="1">
        <f t="shared" si="269"/>
        <v>151.77777556215841</v>
      </c>
      <c r="AR141" s="1">
        <f t="shared" si="270"/>
        <v>128.41759142988809</v>
      </c>
      <c r="AS141" s="1">
        <f t="shared" si="271"/>
        <v>130.52629248460255</v>
      </c>
      <c r="AT141" s="31">
        <f t="shared" si="250"/>
        <v>59.051370581097345</v>
      </c>
      <c r="AU141" s="6">
        <f t="shared" si="247"/>
        <v>0.84672039798522925</v>
      </c>
      <c r="AX141" s="58"/>
      <c r="AY141" s="34" t="s">
        <v>2</v>
      </c>
      <c r="AZ141" s="34">
        <v>2.2389999999999999</v>
      </c>
      <c r="BA141" s="34">
        <v>28.23</v>
      </c>
    </row>
    <row r="142" spans="1:53" x14ac:dyDescent="0.25">
      <c r="A142" s="31"/>
      <c r="B142" s="31"/>
      <c r="C142" s="10">
        <f t="shared" si="272"/>
        <v>50</v>
      </c>
      <c r="D142" s="1">
        <f t="shared" si="273"/>
        <v>4788.83</v>
      </c>
      <c r="E142" s="6">
        <f t="shared" si="259"/>
        <v>302.26205797101466</v>
      </c>
      <c r="F142" s="10">
        <f t="shared" si="208"/>
        <v>316.12652061662106</v>
      </c>
      <c r="G142" s="1">
        <f t="shared" si="229"/>
        <v>309.20557079266865</v>
      </c>
      <c r="H142" s="1">
        <f t="shared" si="239"/>
        <v>300.56979347316457</v>
      </c>
      <c r="I142" s="1">
        <f t="shared" si="251"/>
        <v>284.92386240973229</v>
      </c>
      <c r="J142" s="1">
        <f t="shared" si="234"/>
        <v>256.65612630490648</v>
      </c>
      <c r="K142" s="1">
        <f t="shared" si="252"/>
        <v>227.70353403190521</v>
      </c>
      <c r="L142" s="1">
        <f t="shared" si="235"/>
        <v>198.6041538978636</v>
      </c>
      <c r="M142" s="1">
        <f t="shared" si="241"/>
        <v>187.02570105924795</v>
      </c>
      <c r="N142" s="1">
        <f t="shared" si="253"/>
        <v>167.76967153929721</v>
      </c>
      <c r="O142" s="1">
        <f t="shared" ref="O142:O177" si="274">SQRT(O141^2+2*$P$195*9.81* $C142)</f>
        <v>156.34424403881837</v>
      </c>
      <c r="P142" s="1">
        <f t="shared" si="210"/>
        <v>140.37496680952552</v>
      </c>
      <c r="Q142" s="1">
        <f t="shared" si="231"/>
        <v>137.2534047000656</v>
      </c>
      <c r="R142" s="1">
        <f t="shared" si="245"/>
        <v>123.23601432272143</v>
      </c>
      <c r="S142" s="1">
        <f t="shared" si="257"/>
        <v>111.28926912798015</v>
      </c>
      <c r="T142" s="23">
        <f t="shared" si="260"/>
        <v>59.051370581097345</v>
      </c>
      <c r="U142" s="1">
        <f t="shared" si="261"/>
        <v>358.79775481524979</v>
      </c>
      <c r="V142" s="1">
        <f t="shared" si="262"/>
        <v>377.27831741037022</v>
      </c>
      <c r="W142" s="1">
        <f t="shared" si="263"/>
        <v>360.82983615354897</v>
      </c>
      <c r="X142" s="1">
        <f t="shared" si="264"/>
        <v>345.11614452623581</v>
      </c>
      <c r="Y142" s="6">
        <f t="shared" si="265"/>
        <v>327.34774264347084</v>
      </c>
      <c r="Z142" s="10">
        <f t="shared" si="209"/>
        <v>174.53851063066548</v>
      </c>
      <c r="AA142" s="1">
        <f t="shared" si="230"/>
        <v>188.90123468421277</v>
      </c>
      <c r="AB142" s="1">
        <f t="shared" si="240"/>
        <v>199.35455571115781</v>
      </c>
      <c r="AC142" s="1">
        <f t="shared" si="254"/>
        <v>209.19760020056032</v>
      </c>
      <c r="AD142" s="1">
        <f t="shared" si="236"/>
        <v>250.77572329442103</v>
      </c>
      <c r="AE142" s="1">
        <f t="shared" si="255"/>
        <v>260.84412551496962</v>
      </c>
      <c r="AF142" s="1">
        <f t="shared" si="237"/>
        <v>301.87715370575205</v>
      </c>
      <c r="AG142" s="1">
        <f t="shared" si="243"/>
        <v>322.77157876229319</v>
      </c>
      <c r="AH142" s="1">
        <f t="shared" si="256"/>
        <v>322.44002843382185</v>
      </c>
      <c r="AI142" s="1">
        <f t="shared" ref="AI142:AI176" si="275">SQRT(AI143^2+2*$P$195*9.81* $C142)</f>
        <v>326.61108961587593</v>
      </c>
      <c r="AJ142" s="1">
        <f t="shared" si="219"/>
        <v>330.15693133232168</v>
      </c>
      <c r="AK142" s="1">
        <f t="shared" si="232"/>
        <v>340.97342781771135</v>
      </c>
      <c r="AL142" s="1">
        <f t="shared" si="246"/>
        <v>365.37129896332857</v>
      </c>
      <c r="AM142" s="1">
        <f t="shared" si="258"/>
        <v>365.40637426164324</v>
      </c>
      <c r="AN142" s="23">
        <f t="shared" si="266"/>
        <v>59.051370581097345</v>
      </c>
      <c r="AO142" s="1">
        <f t="shared" si="267"/>
        <v>118.07718870494845</v>
      </c>
      <c r="AP142" s="1">
        <f t="shared" si="268"/>
        <v>176.31363242812517</v>
      </c>
      <c r="AQ142" s="1">
        <f t="shared" si="269"/>
        <v>148.11405454782786</v>
      </c>
      <c r="AR142" s="1">
        <f t="shared" si="270"/>
        <v>124.06594129193421</v>
      </c>
      <c r="AS142" s="1">
        <f t="shared" si="271"/>
        <v>126.2473486049351</v>
      </c>
      <c r="AT142" s="31">
        <f t="shared" si="250"/>
        <v>59.051370581097345</v>
      </c>
      <c r="AU142" s="6">
        <f t="shared" si="247"/>
        <v>0.84672039798522925</v>
      </c>
      <c r="AX142" s="58"/>
      <c r="AY142" s="34" t="s">
        <v>2</v>
      </c>
      <c r="AZ142" s="34">
        <v>2.1779999999999999</v>
      </c>
      <c r="BA142" s="34">
        <v>26.859000000000002</v>
      </c>
    </row>
    <row r="143" spans="1:53" x14ac:dyDescent="0.25">
      <c r="A143" s="31"/>
      <c r="B143" s="31"/>
      <c r="C143" s="10">
        <f t="shared" si="272"/>
        <v>50</v>
      </c>
      <c r="D143" s="1">
        <f t="shared" si="273"/>
        <v>4838.83</v>
      </c>
      <c r="E143" s="6">
        <f t="shared" si="259"/>
        <v>302.26205797101466</v>
      </c>
      <c r="F143" s="10">
        <f t="shared" si="208"/>
        <v>317.85955552282985</v>
      </c>
      <c r="G143" s="1">
        <f t="shared" si="229"/>
        <v>310.97717763401869</v>
      </c>
      <c r="H143" s="1">
        <f t="shared" si="239"/>
        <v>302.39199848623775</v>
      </c>
      <c r="I143" s="1">
        <f t="shared" si="251"/>
        <v>286.84547646856845</v>
      </c>
      <c r="J143" s="1">
        <f t="shared" si="234"/>
        <v>258.78772608035354</v>
      </c>
      <c r="K143" s="1">
        <f t="shared" si="252"/>
        <v>230.10349717164016</v>
      </c>
      <c r="L143" s="1">
        <f t="shared" si="235"/>
        <v>201.35126010404377</v>
      </c>
      <c r="M143" s="1">
        <f t="shared" si="241"/>
        <v>189.94034025636361</v>
      </c>
      <c r="N143" s="1">
        <f t="shared" si="253"/>
        <v>171.0128143982306</v>
      </c>
      <c r="O143" s="1">
        <f t="shared" si="274"/>
        <v>159.81940634375286</v>
      </c>
      <c r="P143" s="1">
        <f t="shared" si="210"/>
        <v>144.23540240445615</v>
      </c>
      <c r="Q143" s="1">
        <f t="shared" si="231"/>
        <v>141.19921069807717</v>
      </c>
      <c r="R143" s="1">
        <f t="shared" si="245"/>
        <v>127.61596775541061</v>
      </c>
      <c r="S143" s="1">
        <f t="shared" si="257"/>
        <v>116.1207191806871</v>
      </c>
      <c r="T143" s="23">
        <f t="shared" si="260"/>
        <v>59.051370581097345</v>
      </c>
      <c r="U143" s="1">
        <f t="shared" si="261"/>
        <v>360.32561504903327</v>
      </c>
      <c r="V143" s="1">
        <f t="shared" si="262"/>
        <v>378.73163161795719</v>
      </c>
      <c r="W143" s="1">
        <f t="shared" si="263"/>
        <v>362.34912813279544</v>
      </c>
      <c r="X143" s="1">
        <f t="shared" si="264"/>
        <v>346.70430227018193</v>
      </c>
      <c r="Y143" s="6">
        <f t="shared" si="265"/>
        <v>329.0216780301505</v>
      </c>
      <c r="Z143" s="10">
        <f t="shared" si="209"/>
        <v>171.36210693490824</v>
      </c>
      <c r="AA143" s="1">
        <f t="shared" si="230"/>
        <v>185.97031070904848</v>
      </c>
      <c r="AB143" s="1">
        <f t="shared" si="240"/>
        <v>196.57954848557651</v>
      </c>
      <c r="AC143" s="1">
        <f t="shared" si="254"/>
        <v>206.55487389474371</v>
      </c>
      <c r="AD143" s="1">
        <f t="shared" si="236"/>
        <v>248.57542797678136</v>
      </c>
      <c r="AE143" s="1">
        <f t="shared" si="255"/>
        <v>258.72946839443938</v>
      </c>
      <c r="AF143" s="1">
        <f t="shared" si="237"/>
        <v>300.05182207326493</v>
      </c>
      <c r="AG143" s="1">
        <f t="shared" si="243"/>
        <v>321.06505891595123</v>
      </c>
      <c r="AH143" s="1">
        <f t="shared" si="256"/>
        <v>320.73174450996248</v>
      </c>
      <c r="AI143" s="1">
        <f t="shared" si="275"/>
        <v>324.92473568515788</v>
      </c>
      <c r="AJ143" s="1">
        <f t="shared" si="219"/>
        <v>328.48878109727792</v>
      </c>
      <c r="AK143" s="1">
        <f t="shared" si="232"/>
        <v>339.35845131329796</v>
      </c>
      <c r="AL143" s="1">
        <f t="shared" si="246"/>
        <v>363.86462607149656</v>
      </c>
      <c r="AM143" s="1">
        <f t="shared" si="258"/>
        <v>363.89984659386721</v>
      </c>
      <c r="AN143" s="23">
        <f t="shared" si="266"/>
        <v>59.051370581097345</v>
      </c>
      <c r="AO143" s="1">
        <f t="shared" si="267"/>
        <v>113.3291775866392</v>
      </c>
      <c r="AP143" s="1">
        <f t="shared" si="268"/>
        <v>173.16979234266014</v>
      </c>
      <c r="AQ143" s="1">
        <f t="shared" si="269"/>
        <v>144.35737997967726</v>
      </c>
      <c r="AR143" s="1">
        <f t="shared" si="270"/>
        <v>119.55600272948935</v>
      </c>
      <c r="AS143" s="1">
        <f t="shared" si="271"/>
        <v>121.8181966283199</v>
      </c>
      <c r="AT143" s="31">
        <f t="shared" si="250"/>
        <v>59.051370581097345</v>
      </c>
      <c r="AU143" s="6">
        <f t="shared" si="247"/>
        <v>0.84672039798522925</v>
      </c>
      <c r="AX143" s="58"/>
      <c r="AY143" s="34" t="s">
        <v>2</v>
      </c>
      <c r="AZ143" s="34">
        <v>2.1030000000000002</v>
      </c>
      <c r="BA143" s="34">
        <v>23.597999999999999</v>
      </c>
    </row>
    <row r="144" spans="1:53" x14ac:dyDescent="0.25">
      <c r="A144" s="31"/>
      <c r="B144" s="31"/>
      <c r="C144" s="10">
        <f t="shared" si="272"/>
        <v>50</v>
      </c>
      <c r="D144" s="1">
        <f t="shared" si="273"/>
        <v>4888.83</v>
      </c>
      <c r="E144" s="6">
        <f t="shared" si="259"/>
        <v>302.26205797101466</v>
      </c>
      <c r="F144" s="10">
        <f t="shared" ref="F144:F177" si="276">SQRT(F143^2+2*$P$195*9.81* C144)</f>
        <v>319.58319267003225</v>
      </c>
      <c r="G144" s="1">
        <f t="shared" si="229"/>
        <v>312.73874881315879</v>
      </c>
      <c r="H144" s="1">
        <f t="shared" si="239"/>
        <v>304.203288523482</v>
      </c>
      <c r="I144" s="1">
        <f t="shared" si="251"/>
        <v>288.75430277396742</v>
      </c>
      <c r="J144" s="1">
        <f t="shared" si="234"/>
        <v>260.90191101224246</v>
      </c>
      <c r="K144" s="1">
        <f t="shared" si="252"/>
        <v>232.47868592758996</v>
      </c>
      <c r="L144" s="1">
        <f t="shared" si="235"/>
        <v>204.06138768881851</v>
      </c>
      <c r="M144" s="1">
        <f t="shared" si="241"/>
        <v>192.81092514871452</v>
      </c>
      <c r="N144" s="1">
        <f t="shared" si="253"/>
        <v>174.19558745388377</v>
      </c>
      <c r="O144" s="1">
        <f t="shared" si="274"/>
        <v>163.22059503650144</v>
      </c>
      <c r="P144" s="1">
        <f t="shared" si="210"/>
        <v>147.99517325499301</v>
      </c>
      <c r="Q144" s="1">
        <f t="shared" si="231"/>
        <v>145.03770924059711</v>
      </c>
      <c r="R144" s="1">
        <f t="shared" si="245"/>
        <v>131.85050332156493</v>
      </c>
      <c r="S144" s="1">
        <f t="shared" si="257"/>
        <v>120.75902211859781</v>
      </c>
      <c r="T144" s="23">
        <f t="shared" si="260"/>
        <v>59.051370581097345</v>
      </c>
      <c r="U144" s="1">
        <f t="shared" si="261"/>
        <v>361.84702411442339</v>
      </c>
      <c r="V144" s="1">
        <f t="shared" si="262"/>
        <v>380.17939027253965</v>
      </c>
      <c r="W144" s="1">
        <f t="shared" si="263"/>
        <v>363.86207642264259</v>
      </c>
      <c r="X144" s="1">
        <f t="shared" si="264"/>
        <v>348.28521819430364</v>
      </c>
      <c r="Y144" s="6">
        <f t="shared" si="265"/>
        <v>330.68714007922352</v>
      </c>
      <c r="Z144" s="10">
        <f t="shared" ref="Z144:Z176" si="277">SQRT(Z145^2+2*$P$195*9.81* $C144)</f>
        <v>168.12570206000902</v>
      </c>
      <c r="AA144" s="1">
        <f t="shared" si="230"/>
        <v>182.99244920274722</v>
      </c>
      <c r="AB144" s="1">
        <f t="shared" si="240"/>
        <v>193.76480300300446</v>
      </c>
      <c r="AC144" s="1">
        <f t="shared" si="254"/>
        <v>203.87789465676133</v>
      </c>
      <c r="AD144" s="1">
        <f t="shared" si="236"/>
        <v>246.35548176129552</v>
      </c>
      <c r="AE144" s="1">
        <f t="shared" si="255"/>
        <v>256.59738466256664</v>
      </c>
      <c r="AF144" s="1">
        <f t="shared" si="237"/>
        <v>298.21531806647062</v>
      </c>
      <c r="AG144" s="1">
        <f t="shared" si="243"/>
        <v>319.34942000370569</v>
      </c>
      <c r="AH144" s="1">
        <f t="shared" si="256"/>
        <v>319.0143130588404</v>
      </c>
      <c r="AI144" s="1">
        <f t="shared" si="275"/>
        <v>323.2295838255987</v>
      </c>
      <c r="AJ144" s="1">
        <f t="shared" si="219"/>
        <v>326.81211621782842</v>
      </c>
      <c r="AK144" s="1">
        <f t="shared" si="232"/>
        <v>337.73575244229033</v>
      </c>
      <c r="AL144" s="1">
        <f t="shared" si="246"/>
        <v>362.35168842734817</v>
      </c>
      <c r="AM144" s="1">
        <f t="shared" si="258"/>
        <v>362.38705599267763</v>
      </c>
      <c r="AN144" s="23">
        <f t="shared" si="266"/>
        <v>59.051370581097345</v>
      </c>
      <c r="AO144" s="1">
        <f t="shared" si="267"/>
        <v>108.37334770350137</v>
      </c>
      <c r="AP144" s="1">
        <f t="shared" si="268"/>
        <v>169.96781159972625</v>
      </c>
      <c r="AQ144" s="1">
        <f t="shared" si="269"/>
        <v>140.50029592352084</v>
      </c>
      <c r="AR144" s="1">
        <f t="shared" si="270"/>
        <v>114.86913331549805</v>
      </c>
      <c r="AS144" s="1">
        <f t="shared" si="271"/>
        <v>117.22181123739732</v>
      </c>
      <c r="AT144" s="31">
        <f t="shared" si="250"/>
        <v>59.051370581097345</v>
      </c>
      <c r="AU144" s="6">
        <f t="shared" si="247"/>
        <v>0.84672039798522925</v>
      </c>
      <c r="AX144" s="58"/>
      <c r="AY144" s="34" t="s">
        <v>2</v>
      </c>
      <c r="AZ144" s="34">
        <v>2.036</v>
      </c>
      <c r="BA144" s="34">
        <v>22.599</v>
      </c>
    </row>
    <row r="145" spans="1:53" x14ac:dyDescent="0.25">
      <c r="A145" s="31"/>
      <c r="B145" s="31"/>
      <c r="C145" s="10">
        <f t="shared" si="272"/>
        <v>50</v>
      </c>
      <c r="D145" s="1">
        <f t="shared" si="273"/>
        <v>4938.83</v>
      </c>
      <c r="E145" s="6">
        <f t="shared" si="259"/>
        <v>302.26205797101466</v>
      </c>
      <c r="F145" s="10">
        <f t="shared" si="276"/>
        <v>321.29758330428029</v>
      </c>
      <c r="G145" s="1">
        <f t="shared" si="229"/>
        <v>314.49045296991136</v>
      </c>
      <c r="H145" s="1">
        <f t="shared" si="239"/>
        <v>306.00385740787783</v>
      </c>
      <c r="I145" s="1">
        <f t="shared" si="251"/>
        <v>290.6505932739172</v>
      </c>
      <c r="J145" s="1">
        <f t="shared" si="234"/>
        <v>262.99910108180995</v>
      </c>
      <c r="K145" s="1">
        <f t="shared" si="252"/>
        <v>234.82985204317404</v>
      </c>
      <c r="L145" s="1">
        <f t="shared" si="235"/>
        <v>206.73599092921941</v>
      </c>
      <c r="M145" s="1">
        <f t="shared" si="241"/>
        <v>195.63939495076954</v>
      </c>
      <c r="N145" s="1">
        <f t="shared" si="253"/>
        <v>177.3212415036723</v>
      </c>
      <c r="O145" s="1">
        <f t="shared" si="274"/>
        <v>166.55234205519176</v>
      </c>
      <c r="P145" s="1">
        <f t="shared" si="210"/>
        <v>151.66176613364161</v>
      </c>
      <c r="Q145" s="1">
        <f t="shared" si="231"/>
        <v>148.77720625741023</v>
      </c>
      <c r="R145" s="1">
        <f t="shared" si="245"/>
        <v>135.9532096941812</v>
      </c>
      <c r="S145" s="1">
        <f t="shared" si="257"/>
        <v>125.22564203484842</v>
      </c>
      <c r="T145" s="23">
        <f t="shared" si="260"/>
        <v>59.051370581097345</v>
      </c>
      <c r="U145" s="1">
        <f t="shared" si="261"/>
        <v>363.36206304520027</v>
      </c>
      <c r="V145" s="1">
        <f t="shared" si="262"/>
        <v>381.62165660245228</v>
      </c>
      <c r="W145" s="1">
        <f t="shared" si="263"/>
        <v>365.36875982847386</v>
      </c>
      <c r="X145" s="1">
        <f t="shared" si="264"/>
        <v>349.85899046995161</v>
      </c>
      <c r="Y145" s="6">
        <f t="shared" si="265"/>
        <v>332.34425617689863</v>
      </c>
      <c r="Z145" s="10">
        <f t="shared" si="277"/>
        <v>164.82576161865876</v>
      </c>
      <c r="AA145" s="1">
        <f t="shared" si="230"/>
        <v>179.96532017369353</v>
      </c>
      <c r="AB145" s="1">
        <f t="shared" si="240"/>
        <v>190.90856157541265</v>
      </c>
      <c r="AC145" s="1">
        <f t="shared" si="254"/>
        <v>201.16529504284148</v>
      </c>
      <c r="AD145" s="1">
        <f t="shared" si="236"/>
        <v>244.11534854211851</v>
      </c>
      <c r="AE145" s="1">
        <f t="shared" si="255"/>
        <v>254.44743625289132</v>
      </c>
      <c r="AF145" s="1">
        <f t="shared" si="237"/>
        <v>296.36743398944196</v>
      </c>
      <c r="AG145" s="1">
        <f t="shared" si="243"/>
        <v>317.62451425654035</v>
      </c>
      <c r="AH145" s="1">
        <f t="shared" si="256"/>
        <v>317.28758553779539</v>
      </c>
      <c r="AI145" s="1">
        <f t="shared" si="275"/>
        <v>321.52549488348467</v>
      </c>
      <c r="AJ145" s="1">
        <f t="shared" si="219"/>
        <v>325.12680496504032</v>
      </c>
      <c r="AK145" s="1">
        <f t="shared" si="232"/>
        <v>336.10521935512992</v>
      </c>
      <c r="AL145" s="1">
        <f t="shared" si="246"/>
        <v>360.8324072282727</v>
      </c>
      <c r="AM145" s="1">
        <f t="shared" si="258"/>
        <v>360.86792369375263</v>
      </c>
      <c r="AN145" s="23">
        <f t="shared" si="266"/>
        <v>59.051370581097345</v>
      </c>
      <c r="AO145" s="1">
        <f t="shared" si="267"/>
        <v>103.17975815276949</v>
      </c>
      <c r="AP145" s="1">
        <f t="shared" si="268"/>
        <v>166.70434001548981</v>
      </c>
      <c r="AQ145" s="1">
        <f t="shared" si="269"/>
        <v>136.53429296186701</v>
      </c>
      <c r="AR145" s="1">
        <f t="shared" si="270"/>
        <v>109.98271586323763</v>
      </c>
      <c r="AS145" s="1">
        <f t="shared" si="271"/>
        <v>112.43768509612784</v>
      </c>
      <c r="AT145" s="31">
        <f t="shared" si="250"/>
        <v>59.051370581097345</v>
      </c>
      <c r="AU145" s="6">
        <f t="shared" si="247"/>
        <v>0.84672039798522925</v>
      </c>
      <c r="AX145" s="58"/>
      <c r="AY145" s="34" t="s">
        <v>2</v>
      </c>
      <c r="AZ145" s="34">
        <v>1.9890000000000001</v>
      </c>
      <c r="BA145" s="34">
        <v>21.914999999999999</v>
      </c>
    </row>
    <row r="146" spans="1:53" x14ac:dyDescent="0.25">
      <c r="A146" s="31"/>
      <c r="B146" s="31"/>
      <c r="C146" s="10">
        <f t="shared" si="272"/>
        <v>50</v>
      </c>
      <c r="D146" s="1">
        <f t="shared" si="273"/>
        <v>4988.83</v>
      </c>
      <c r="E146" s="6">
        <f t="shared" si="259"/>
        <v>302.26205797101466</v>
      </c>
      <c r="F146" s="10">
        <f t="shared" si="276"/>
        <v>323.00287465775119</v>
      </c>
      <c r="G146" s="1">
        <f t="shared" si="229"/>
        <v>316.23245407329722</v>
      </c>
      <c r="H146" s="1">
        <f t="shared" si="239"/>
        <v>307.79389329306196</v>
      </c>
      <c r="I146" s="1">
        <f t="shared" si="251"/>
        <v>292.53459175024079</v>
      </c>
      <c r="J146" s="1">
        <f t="shared" si="234"/>
        <v>265.07969965623562</v>
      </c>
      <c r="K146" s="1">
        <f t="shared" si="252"/>
        <v>237.15770999615216</v>
      </c>
      <c r="L146" s="1">
        <f t="shared" si="235"/>
        <v>209.37643120820999</v>
      </c>
      <c r="M146" s="1">
        <f t="shared" si="241"/>
        <v>198.42755064935713</v>
      </c>
      <c r="N146" s="1">
        <f t="shared" si="253"/>
        <v>180.39274566457399</v>
      </c>
      <c r="O146" s="1">
        <f t="shared" si="274"/>
        <v>169.81873466749656</v>
      </c>
      <c r="P146" s="1">
        <f t="shared" si="210"/>
        <v>155.24178337926747</v>
      </c>
      <c r="Q146" s="1">
        <f t="shared" si="231"/>
        <v>152.42498844270904</v>
      </c>
      <c r="R146" s="1">
        <f t="shared" si="245"/>
        <v>139.93568246215833</v>
      </c>
      <c r="S146" s="1">
        <f t="shared" si="257"/>
        <v>129.53833958732062</v>
      </c>
      <c r="T146" s="23">
        <f t="shared" si="260"/>
        <v>59.051370581097345</v>
      </c>
      <c r="U146" s="1">
        <f t="shared" si="261"/>
        <v>364.87081119276189</v>
      </c>
      <c r="V146" s="1">
        <f t="shared" si="262"/>
        <v>383.05849264570548</v>
      </c>
      <c r="W146" s="1">
        <f t="shared" si="263"/>
        <v>366.86925553744209</v>
      </c>
      <c r="X146" s="1">
        <f t="shared" si="264"/>
        <v>351.42571507027441</v>
      </c>
      <c r="Y146" s="6">
        <f t="shared" si="265"/>
        <v>333.99315054919316</v>
      </c>
      <c r="Z146" s="10">
        <f t="shared" si="277"/>
        <v>161.45838997454086</v>
      </c>
      <c r="AA146" s="1">
        <f t="shared" si="230"/>
        <v>176.8863942343221</v>
      </c>
      <c r="AB146" s="1">
        <f t="shared" si="240"/>
        <v>188.00893298668848</v>
      </c>
      <c r="AC146" s="1">
        <f t="shared" si="254"/>
        <v>198.41561412770281</v>
      </c>
      <c r="AD146" s="1">
        <f t="shared" si="236"/>
        <v>241.85446738449963</v>
      </c>
      <c r="AE146" s="1">
        <f t="shared" si="255"/>
        <v>252.27916643208806</v>
      </c>
      <c r="AF146" s="1">
        <f t="shared" si="237"/>
        <v>294.50795563021086</v>
      </c>
      <c r="AG146" s="1">
        <f t="shared" si="243"/>
        <v>315.89018987094744</v>
      </c>
      <c r="AH146" s="1">
        <f t="shared" si="256"/>
        <v>315.55140933991061</v>
      </c>
      <c r="AI146" s="1">
        <f t="shared" si="275"/>
        <v>319.81232599771658</v>
      </c>
      <c r="AJ146" s="1">
        <f t="shared" si="219"/>
        <v>323.43271217793568</v>
      </c>
      <c r="AK146" s="1">
        <f t="shared" si="232"/>
        <v>334.46673747588113</v>
      </c>
      <c r="AL146" s="1">
        <f t="shared" si="246"/>
        <v>359.30670200561252</v>
      </c>
      <c r="AM146" s="1">
        <f t="shared" si="258"/>
        <v>359.34236926786139</v>
      </c>
      <c r="AN146" s="23">
        <f t="shared" si="266"/>
        <v>59.051370581097345</v>
      </c>
      <c r="AO146" s="1">
        <f t="shared" si="267"/>
        <v>97.710503490996317</v>
      </c>
      <c r="AP146" s="1">
        <f t="shared" si="268"/>
        <v>163.37569274527968</v>
      </c>
      <c r="AQ146" s="1">
        <f t="shared" si="269"/>
        <v>132.44958721942822</v>
      </c>
      <c r="AR146" s="1">
        <f t="shared" si="270"/>
        <v>104.86885995687024</v>
      </c>
      <c r="AS146" s="1">
        <f t="shared" si="271"/>
        <v>107.44074194539057</v>
      </c>
      <c r="AT146" s="31">
        <f t="shared" si="250"/>
        <v>59.051370581097345</v>
      </c>
      <c r="AU146" s="6">
        <f t="shared" si="247"/>
        <v>0.84672039798522925</v>
      </c>
      <c r="AX146" s="58"/>
      <c r="AY146" s="34" t="s">
        <v>2</v>
      </c>
      <c r="AZ146" s="34">
        <v>1.978</v>
      </c>
      <c r="BA146" s="34">
        <v>22.276</v>
      </c>
    </row>
    <row r="147" spans="1:53" x14ac:dyDescent="0.25">
      <c r="A147" s="4"/>
      <c r="B147" s="4"/>
      <c r="C147" s="12">
        <v>41.46</v>
      </c>
      <c r="D147" s="5">
        <f t="shared" ref="D147:D158" si="278">D146+C147</f>
        <v>5030.29</v>
      </c>
      <c r="E147" s="14">
        <f t="shared" si="259"/>
        <v>302.26205797101466</v>
      </c>
      <c r="F147" s="12">
        <f t="shared" si="276"/>
        <v>324.41010412928097</v>
      </c>
      <c r="G147" s="5">
        <f t="shared" si="229"/>
        <v>317.66967691805274</v>
      </c>
      <c r="H147" s="5">
        <f t="shared" si="239"/>
        <v>309.27033380604229</v>
      </c>
      <c r="I147" s="5">
        <f t="shared" si="251"/>
        <v>294.08765019034723</v>
      </c>
      <c r="J147" s="5">
        <f t="shared" si="234"/>
        <v>266.79262694804754</v>
      </c>
      <c r="K147" s="5">
        <f t="shared" si="252"/>
        <v>239.07078038651861</v>
      </c>
      <c r="L147" s="5">
        <f t="shared" si="235"/>
        <v>211.54089101042919</v>
      </c>
      <c r="M147" s="5">
        <f t="shared" si="241"/>
        <v>200.71011803270702</v>
      </c>
      <c r="N147" s="5">
        <f t="shared" si="253"/>
        <v>182.90052299652857</v>
      </c>
      <c r="O147" s="5">
        <f t="shared" si="274"/>
        <v>172.48032139368709</v>
      </c>
      <c r="P147" s="5">
        <f t="shared" ref="P147:P177" si="279">SQRT(P146^2+2*$P$195*9.81* $C147)</f>
        <v>158.14888532890583</v>
      </c>
      <c r="Q147" s="5">
        <f t="shared" si="231"/>
        <v>155.38479888895176</v>
      </c>
      <c r="R147" s="5">
        <f t="shared" si="245"/>
        <v>143.15395157015402</v>
      </c>
      <c r="S147" s="5">
        <f t="shared" si="257"/>
        <v>133.00842096288491</v>
      </c>
      <c r="T147" s="24">
        <f t="shared" si="260"/>
        <v>59.051370581097345</v>
      </c>
      <c r="U147" s="5">
        <f t="shared" si="261"/>
        <v>366.11714994583917</v>
      </c>
      <c r="V147" s="5">
        <f t="shared" si="262"/>
        <v>384.24584241342154</v>
      </c>
      <c r="W147" s="5">
        <f t="shared" si="263"/>
        <v>368.10882804219318</v>
      </c>
      <c r="X147" s="5">
        <f t="shared" si="264"/>
        <v>352.71956542932759</v>
      </c>
      <c r="Y147" s="14">
        <f t="shared" si="265"/>
        <v>335.35426527446464</v>
      </c>
      <c r="Z147" s="12">
        <f t="shared" si="277"/>
        <v>158.01927633415778</v>
      </c>
      <c r="AA147" s="5">
        <f t="shared" si="230"/>
        <v>173.75291786102477</v>
      </c>
      <c r="AB147" s="5">
        <f t="shared" si="240"/>
        <v>185.06387784436248</v>
      </c>
      <c r="AC147" s="5">
        <f t="shared" si="254"/>
        <v>195.62728830527058</v>
      </c>
      <c r="AD147" s="5">
        <f t="shared" si="236"/>
        <v>239.57225088444611</v>
      </c>
      <c r="AE147" s="5">
        <f t="shared" si="255"/>
        <v>250.09209866700945</v>
      </c>
      <c r="AF147" s="5">
        <f t="shared" si="237"/>
        <v>292.63666197092641</v>
      </c>
      <c r="AG147" s="5">
        <f t="shared" si="243"/>
        <v>314.14629085300885</v>
      </c>
      <c r="AH147" s="5">
        <f t="shared" si="256"/>
        <v>313.80562763660538</v>
      </c>
      <c r="AI147" s="5">
        <f t="shared" si="275"/>
        <v>318.08993046003474</v>
      </c>
      <c r="AJ147" s="5">
        <f t="shared" ref="AJ147:AJ176" si="280">SQRT(AJ148^2+2*$P$195*9.81* $C147)</f>
        <v>321.72969913698574</v>
      </c>
      <c r="AK147" s="5">
        <f t="shared" si="232"/>
        <v>332.82018940827493</v>
      </c>
      <c r="AL147" s="5">
        <f t="shared" si="246"/>
        <v>357.77449057492908</v>
      </c>
      <c r="AM147" s="5">
        <f t="shared" si="258"/>
        <v>357.81031057117406</v>
      </c>
      <c r="AN147" s="24">
        <f t="shared" si="266"/>
        <v>59.051370581097345</v>
      </c>
      <c r="AO147" s="5">
        <f t="shared" si="267"/>
        <v>91.916388595636207</v>
      </c>
      <c r="AP147" s="5">
        <f t="shared" si="268"/>
        <v>159.97780152258633</v>
      </c>
      <c r="AQ147" s="5">
        <f t="shared" si="269"/>
        <v>128.23483596354356</v>
      </c>
      <c r="AR147" s="5">
        <f t="shared" si="270"/>
        <v>99.492501167945619</v>
      </c>
      <c r="AS147" s="5">
        <f t="shared" si="271"/>
        <v>102.19977020412524</v>
      </c>
      <c r="AT147" s="4">
        <f t="shared" si="250"/>
        <v>59.051370581097345</v>
      </c>
      <c r="AU147" s="14">
        <f t="shared" si="247"/>
        <v>0.70210055400935212</v>
      </c>
      <c r="AX147" s="58"/>
      <c r="AY147" s="34" t="s">
        <v>2</v>
      </c>
      <c r="AZ147" s="34">
        <v>1.9810000000000001</v>
      </c>
      <c r="BA147" s="34">
        <v>22.591000000000001</v>
      </c>
    </row>
    <row r="148" spans="1:53" x14ac:dyDescent="0.25">
      <c r="A148" s="30" t="s">
        <v>91</v>
      </c>
      <c r="B148" s="30">
        <f>AZ702</f>
        <v>5.4939999999999998</v>
      </c>
      <c r="C148" s="11">
        <v>0</v>
      </c>
      <c r="D148" s="8">
        <f t="shared" si="278"/>
        <v>5030.29</v>
      </c>
      <c r="E148" s="9">
        <v>0</v>
      </c>
      <c r="F148" s="11">
        <f t="shared" si="276"/>
        <v>324.41010412928097</v>
      </c>
      <c r="G148" s="8">
        <f t="shared" si="229"/>
        <v>317.66967691805274</v>
      </c>
      <c r="H148" s="8">
        <f t="shared" si="239"/>
        <v>309.27033380604229</v>
      </c>
      <c r="I148" s="8">
        <f t="shared" si="251"/>
        <v>294.08765019034723</v>
      </c>
      <c r="J148" s="8">
        <f t="shared" si="234"/>
        <v>266.79262694804754</v>
      </c>
      <c r="K148" s="8">
        <f t="shared" si="252"/>
        <v>239.07078038651861</v>
      </c>
      <c r="L148" s="8">
        <f t="shared" si="235"/>
        <v>211.54089101042919</v>
      </c>
      <c r="M148" s="8">
        <f t="shared" si="241"/>
        <v>200.71011803270702</v>
      </c>
      <c r="N148" s="8">
        <f t="shared" si="253"/>
        <v>182.90052299652857</v>
      </c>
      <c r="O148" s="8">
        <f t="shared" si="274"/>
        <v>172.48032139368709</v>
      </c>
      <c r="P148" s="8">
        <f t="shared" si="279"/>
        <v>158.14888532890583</v>
      </c>
      <c r="Q148" s="8">
        <f t="shared" si="231"/>
        <v>155.38479888895176</v>
      </c>
      <c r="R148" s="8">
        <f t="shared" si="245"/>
        <v>143.15395157015402</v>
      </c>
      <c r="S148" s="8">
        <f t="shared" si="257"/>
        <v>133.00842096288491</v>
      </c>
      <c r="T148" s="8">
        <f t="shared" ref="T148:T177" si="281">SQRT(T147^2+2*$P$195*9.81* $C148)</f>
        <v>59.051370581097345</v>
      </c>
      <c r="U148" s="8">
        <f t="shared" si="261"/>
        <v>366.11714994583917</v>
      </c>
      <c r="V148" s="8">
        <f t="shared" si="262"/>
        <v>384.24584241342154</v>
      </c>
      <c r="W148" s="8">
        <f t="shared" si="263"/>
        <v>368.10882804219318</v>
      </c>
      <c r="X148" s="8">
        <f t="shared" si="264"/>
        <v>352.71956542932759</v>
      </c>
      <c r="Y148" s="9">
        <f t="shared" si="265"/>
        <v>335.35426527446464</v>
      </c>
      <c r="Z148" s="11">
        <f t="shared" si="277"/>
        <v>155.109745242428</v>
      </c>
      <c r="AA148" s="8">
        <f t="shared" si="230"/>
        <v>171.11112716950939</v>
      </c>
      <c r="AB148" s="8">
        <f t="shared" si="240"/>
        <v>182.58581614899094</v>
      </c>
      <c r="AC148" s="8">
        <f t="shared" si="254"/>
        <v>193.28470530715424</v>
      </c>
      <c r="AD148" s="8">
        <f t="shared" si="236"/>
        <v>237.66321711581705</v>
      </c>
      <c r="AE148" s="8">
        <f t="shared" si="255"/>
        <v>248.26397078849197</v>
      </c>
      <c r="AF148" s="8">
        <f t="shared" si="237"/>
        <v>291.07586177058079</v>
      </c>
      <c r="AG148" s="8">
        <f t="shared" si="243"/>
        <v>312.6928739717348</v>
      </c>
      <c r="AH148" s="8">
        <f t="shared" si="256"/>
        <v>312.35062559950768</v>
      </c>
      <c r="AI148" s="8">
        <f t="shared" si="275"/>
        <v>316.65461505569397</v>
      </c>
      <c r="AJ148" s="8">
        <f t="shared" si="280"/>
        <v>320.31069398753357</v>
      </c>
      <c r="AK148" s="8">
        <f t="shared" si="232"/>
        <v>331.44866850503416</v>
      </c>
      <c r="AL148" s="8">
        <f t="shared" si="246"/>
        <v>356.49898664954156</v>
      </c>
      <c r="AM148" s="8">
        <f t="shared" si="258"/>
        <v>356.53493479186585</v>
      </c>
      <c r="AN148" s="8">
        <f t="shared" ref="AN148:AN176" si="282">SQRT(AN149^2+2*$P$195*9.81* $C148)</f>
        <v>350.84996973564967</v>
      </c>
      <c r="AO148" s="8">
        <f t="shared" si="267"/>
        <v>86.819144596477116</v>
      </c>
      <c r="AP148" s="8">
        <f t="shared" si="268"/>
        <v>157.10454594313947</v>
      </c>
      <c r="AQ148" s="8">
        <f t="shared" si="269"/>
        <v>124.63191617959232</v>
      </c>
      <c r="AR148" s="8">
        <f t="shared" si="270"/>
        <v>94.803476543076528</v>
      </c>
      <c r="AS148" s="8">
        <f t="shared" si="271"/>
        <v>97.640843942358501</v>
      </c>
      <c r="AT148" s="30">
        <f t="shared" si="250"/>
        <v>59.051370581097345</v>
      </c>
      <c r="AU148" s="9">
        <f t="shared" si="247"/>
        <v>0</v>
      </c>
      <c r="AX148" s="58"/>
      <c r="AY148" s="34" t="s">
        <v>2</v>
      </c>
      <c r="AZ148" s="34">
        <v>1.9810000000000001</v>
      </c>
      <c r="BA148" s="34">
        <v>22.591000000000001</v>
      </c>
    </row>
    <row r="149" spans="1:53" x14ac:dyDescent="0.25">
      <c r="A149" s="4"/>
      <c r="B149" s="4"/>
      <c r="C149" s="12">
        <v>5.49</v>
      </c>
      <c r="D149" s="5">
        <f t="shared" si="278"/>
        <v>5035.78</v>
      </c>
      <c r="E149" s="14">
        <v>0</v>
      </c>
      <c r="F149" s="12">
        <f t="shared" si="276"/>
        <v>324.595987524755</v>
      </c>
      <c r="G149" s="5">
        <f t="shared" si="229"/>
        <v>317.85950212195957</v>
      </c>
      <c r="H149" s="5">
        <f t="shared" si="239"/>
        <v>309.46531118770133</v>
      </c>
      <c r="I149" s="5">
        <f t="shared" si="251"/>
        <v>294.29268670913325</v>
      </c>
      <c r="J149" s="5">
        <f t="shared" si="234"/>
        <v>267.01862341387363</v>
      </c>
      <c r="K149" s="5">
        <f t="shared" si="252"/>
        <v>239.32295646389423</v>
      </c>
      <c r="L149" s="5">
        <f t="shared" si="235"/>
        <v>211.82584362038139</v>
      </c>
      <c r="M149" s="5">
        <f t="shared" si="241"/>
        <v>201.01042494533257</v>
      </c>
      <c r="N149" s="5">
        <f t="shared" si="253"/>
        <v>183.23002147138354</v>
      </c>
      <c r="O149" s="5">
        <f t="shared" si="274"/>
        <v>172.82968704499118</v>
      </c>
      <c r="P149" s="5">
        <f t="shared" si="279"/>
        <v>158.52983752838267</v>
      </c>
      <c r="Q149" s="5">
        <f t="shared" si="231"/>
        <v>155.77251099523301</v>
      </c>
      <c r="R149" s="5">
        <f t="shared" si="245"/>
        <v>143.57469591174484</v>
      </c>
      <c r="S149" s="5">
        <f t="shared" si="257"/>
        <v>133.46115353555132</v>
      </c>
      <c r="T149" s="5">
        <f t="shared" si="281"/>
        <v>60.064164220490817</v>
      </c>
      <c r="U149" s="5">
        <f t="shared" si="261"/>
        <v>366.2818681568391</v>
      </c>
      <c r="V149" s="5">
        <f t="shared" si="262"/>
        <v>384.40279248205258</v>
      </c>
      <c r="W149" s="5">
        <f t="shared" si="263"/>
        <v>368.27265543153885</v>
      </c>
      <c r="X149" s="5">
        <f t="shared" si="264"/>
        <v>352.89053726708755</v>
      </c>
      <c r="Y149" s="14">
        <f t="shared" si="265"/>
        <v>335.53408574059358</v>
      </c>
      <c r="Z149" s="12">
        <f t="shared" si="277"/>
        <v>155.109745242428</v>
      </c>
      <c r="AA149" s="5">
        <f t="shared" si="230"/>
        <v>171.11112716950939</v>
      </c>
      <c r="AB149" s="5">
        <f t="shared" si="240"/>
        <v>182.58581614899094</v>
      </c>
      <c r="AC149" s="5">
        <f t="shared" si="254"/>
        <v>193.28470530715424</v>
      </c>
      <c r="AD149" s="5">
        <f t="shared" si="236"/>
        <v>237.66321711581705</v>
      </c>
      <c r="AE149" s="5">
        <f t="shared" si="255"/>
        <v>248.26397078849197</v>
      </c>
      <c r="AF149" s="5">
        <f t="shared" si="237"/>
        <v>291.07586177058079</v>
      </c>
      <c r="AG149" s="5">
        <f t="shared" si="243"/>
        <v>312.6928739717348</v>
      </c>
      <c r="AH149" s="5">
        <f t="shared" si="256"/>
        <v>312.35062559950768</v>
      </c>
      <c r="AI149" s="5">
        <f t="shared" si="275"/>
        <v>316.65461505569397</v>
      </c>
      <c r="AJ149" s="5">
        <f t="shared" si="280"/>
        <v>320.31069398753357</v>
      </c>
      <c r="AK149" s="5">
        <f t="shared" si="232"/>
        <v>331.44866850503416</v>
      </c>
      <c r="AL149" s="5">
        <f t="shared" si="246"/>
        <v>356.49898664954156</v>
      </c>
      <c r="AM149" s="5">
        <f t="shared" si="258"/>
        <v>356.53493479186585</v>
      </c>
      <c r="AN149" s="5">
        <f t="shared" si="282"/>
        <v>350.84996973564967</v>
      </c>
      <c r="AO149" s="5">
        <f t="shared" si="267"/>
        <v>86.819144596477116</v>
      </c>
      <c r="AP149" s="5">
        <f t="shared" si="268"/>
        <v>157.10454594313947</v>
      </c>
      <c r="AQ149" s="5">
        <f t="shared" si="269"/>
        <v>124.63191617959232</v>
      </c>
      <c r="AR149" s="5">
        <f t="shared" si="270"/>
        <v>94.803476543076528</v>
      </c>
      <c r="AS149" s="5">
        <f t="shared" si="271"/>
        <v>97.640843942358501</v>
      </c>
      <c r="AT149" s="4">
        <f t="shared" si="250"/>
        <v>60.064164220490817</v>
      </c>
      <c r="AU149" s="14">
        <f t="shared" si="247"/>
        <v>9.1402254093583032E-2</v>
      </c>
      <c r="AX149" s="58"/>
      <c r="AY149" s="34" t="s">
        <v>2</v>
      </c>
      <c r="AZ149" s="34">
        <v>1.9690000000000001</v>
      </c>
      <c r="BA149" s="34">
        <v>22.855</v>
      </c>
    </row>
    <row r="150" spans="1:53" x14ac:dyDescent="0.25">
      <c r="A150" s="30" t="s">
        <v>43</v>
      </c>
      <c r="B150" s="30">
        <f>SUM(AZ703:AZ717)</f>
        <v>87.01600000000002</v>
      </c>
      <c r="C150" s="11">
        <v>0</v>
      </c>
      <c r="D150" s="8">
        <f t="shared" si="278"/>
        <v>5035.78</v>
      </c>
      <c r="E150" s="9">
        <f>$AE$200</f>
        <v>642.90606666666656</v>
      </c>
      <c r="F150" s="11">
        <f t="shared" si="276"/>
        <v>324.595987524755</v>
      </c>
      <c r="G150" s="8">
        <f t="shared" si="229"/>
        <v>317.85950212195957</v>
      </c>
      <c r="H150" s="8">
        <f t="shared" si="239"/>
        <v>309.46531118770133</v>
      </c>
      <c r="I150" s="8">
        <f t="shared" si="251"/>
        <v>294.29268670913325</v>
      </c>
      <c r="J150" s="8">
        <f t="shared" si="234"/>
        <v>267.01862341387363</v>
      </c>
      <c r="K150" s="8">
        <f t="shared" si="252"/>
        <v>239.32295646389423</v>
      </c>
      <c r="L150" s="8">
        <f t="shared" si="235"/>
        <v>211.82584362038139</v>
      </c>
      <c r="M150" s="8">
        <f t="shared" si="241"/>
        <v>201.01042494533257</v>
      </c>
      <c r="N150" s="8">
        <f t="shared" si="253"/>
        <v>183.23002147138354</v>
      </c>
      <c r="O150" s="8">
        <f t="shared" si="274"/>
        <v>172.82968704499118</v>
      </c>
      <c r="P150" s="8">
        <f t="shared" si="279"/>
        <v>158.52983752838267</v>
      </c>
      <c r="Q150" s="8">
        <f t="shared" si="231"/>
        <v>155.77251099523301</v>
      </c>
      <c r="R150" s="8">
        <f t="shared" si="245"/>
        <v>143.57469591174484</v>
      </c>
      <c r="S150" s="8">
        <f t="shared" si="257"/>
        <v>133.46115353555132</v>
      </c>
      <c r="T150" s="8">
        <f t="shared" si="281"/>
        <v>60.064164220490817</v>
      </c>
      <c r="U150" s="22">
        <f>$AE$201</f>
        <v>86.121567638217087</v>
      </c>
      <c r="V150" s="8">
        <f t="shared" ref="V150:Y154" si="283">SQRT(V149^2+2*$P$195*9.81* $C150)</f>
        <v>384.40279248205258</v>
      </c>
      <c r="W150" s="8">
        <f t="shared" si="283"/>
        <v>368.27265543153885</v>
      </c>
      <c r="X150" s="8">
        <f t="shared" si="283"/>
        <v>352.89053726708755</v>
      </c>
      <c r="Y150" s="9">
        <f t="shared" si="283"/>
        <v>335.53408574059358</v>
      </c>
      <c r="Z150" s="11">
        <f t="shared" si="277"/>
        <v>154.72037232753453</v>
      </c>
      <c r="AA150" s="8">
        <f t="shared" si="230"/>
        <v>170.7582454384561</v>
      </c>
      <c r="AB150" s="8">
        <f t="shared" si="240"/>
        <v>182.25515302123318</v>
      </c>
      <c r="AC150" s="8">
        <f t="shared" si="254"/>
        <v>192.97237587197154</v>
      </c>
      <c r="AD150" s="8">
        <f t="shared" si="236"/>
        <v>237.40927807025571</v>
      </c>
      <c r="AE150" s="8">
        <f t="shared" si="255"/>
        <v>248.0208856843899</v>
      </c>
      <c r="AF150" s="8">
        <f t="shared" si="237"/>
        <v>290.86855768454291</v>
      </c>
      <c r="AG150" s="8">
        <f t="shared" si="243"/>
        <v>312.49991036271228</v>
      </c>
      <c r="AH150" s="8">
        <f t="shared" si="256"/>
        <v>312.15745042590896</v>
      </c>
      <c r="AI150" s="8">
        <f t="shared" si="275"/>
        <v>316.46406712306174</v>
      </c>
      <c r="AJ150" s="8">
        <f t="shared" si="280"/>
        <v>320.12232228755209</v>
      </c>
      <c r="AK150" s="8">
        <f t="shared" si="232"/>
        <v>331.2666303716087</v>
      </c>
      <c r="AL150" s="8">
        <f t="shared" si="246"/>
        <v>356.32974619886846</v>
      </c>
      <c r="AM150" s="8">
        <f t="shared" si="258"/>
        <v>356.36571141320547</v>
      </c>
      <c r="AN150" s="8">
        <f t="shared" si="282"/>
        <v>350.67800302771525</v>
      </c>
      <c r="AO150" s="22">
        <f>$AE$201</f>
        <v>86.121567638217087</v>
      </c>
      <c r="AP150" s="8">
        <f t="shared" ref="AP150:AS154" si="284">SQRT(AP151^2+2*$P$195*9.81* $C150)</f>
        <v>156.7201292112791</v>
      </c>
      <c r="AQ150" s="8">
        <f t="shared" si="284"/>
        <v>124.1469897927329</v>
      </c>
      <c r="AR150" s="8">
        <f t="shared" si="284"/>
        <v>94.165066286036563</v>
      </c>
      <c r="AS150" s="8">
        <f t="shared" si="284"/>
        <v>97.021105692400795</v>
      </c>
      <c r="AT150" s="30">
        <f t="shared" si="250"/>
        <v>60.064164220490817</v>
      </c>
      <c r="AU150" s="9">
        <f t="shared" si="247"/>
        <v>0</v>
      </c>
      <c r="AX150" s="58"/>
      <c r="AY150" s="34" t="s">
        <v>2</v>
      </c>
      <c r="AZ150" s="34">
        <v>1.964</v>
      </c>
      <c r="BA150" s="34">
        <v>22.338000000000001</v>
      </c>
    </row>
    <row r="151" spans="1:53" x14ac:dyDescent="0.25">
      <c r="A151" s="31"/>
      <c r="B151" s="31"/>
      <c r="C151" s="10">
        <v>50</v>
      </c>
      <c r="D151" s="1">
        <f t="shared" si="278"/>
        <v>5085.78</v>
      </c>
      <c r="E151" s="6">
        <f>$AE$200</f>
        <v>642.90606666666656</v>
      </c>
      <c r="F151" s="10">
        <f t="shared" si="276"/>
        <v>326.2840405492903</v>
      </c>
      <c r="G151" s="1">
        <f t="shared" ref="G151:G177" si="285">SQRT(G150^2+2*$P$195*9.81* $C151)</f>
        <v>319.58313955717381</v>
      </c>
      <c r="H151" s="1">
        <f t="shared" si="239"/>
        <v>311.23543954456864</v>
      </c>
      <c r="I151" s="1">
        <f t="shared" si="251"/>
        <v>296.15351669443345</v>
      </c>
      <c r="J151" s="1">
        <f t="shared" si="234"/>
        <v>269.06814239117955</v>
      </c>
      <c r="K151" s="1">
        <f t="shared" si="252"/>
        <v>241.60752780205135</v>
      </c>
      <c r="L151" s="1">
        <f t="shared" si="235"/>
        <v>214.40361010366937</v>
      </c>
      <c r="M151" s="1">
        <f t="shared" si="241"/>
        <v>203.72508666510166</v>
      </c>
      <c r="N151" s="1">
        <f t="shared" si="253"/>
        <v>186.20408365125527</v>
      </c>
      <c r="O151" s="1">
        <f t="shared" si="274"/>
        <v>175.97960314783526</v>
      </c>
      <c r="P151" s="1">
        <f t="shared" si="279"/>
        <v>161.95810997531248</v>
      </c>
      <c r="Q151" s="1">
        <f t="shared" si="231"/>
        <v>159.26014938383045</v>
      </c>
      <c r="R151" s="1">
        <f t="shared" si="245"/>
        <v>147.35132610923461</v>
      </c>
      <c r="S151" s="1">
        <f t="shared" si="257"/>
        <v>137.51581546513114</v>
      </c>
      <c r="T151" s="1">
        <f t="shared" si="281"/>
        <v>68.603380554503943</v>
      </c>
      <c r="U151" s="23">
        <f>$AE$201</f>
        <v>86.121567638217087</v>
      </c>
      <c r="V151" s="1">
        <f t="shared" si="283"/>
        <v>385.82927165781496</v>
      </c>
      <c r="W151" s="1">
        <f t="shared" si="283"/>
        <v>369.76136728787247</v>
      </c>
      <c r="X151" s="1">
        <f t="shared" si="283"/>
        <v>354.4438619762708</v>
      </c>
      <c r="Y151" s="6">
        <f t="shared" si="283"/>
        <v>337.1673808270545</v>
      </c>
      <c r="Z151" s="10">
        <f t="shared" si="277"/>
        <v>154.72037232753453</v>
      </c>
      <c r="AA151" s="1">
        <f t="shared" ref="AA151:AA176" si="286">SQRT(AA152^2+2*$P$195*9.81* $C151)</f>
        <v>170.7582454384561</v>
      </c>
      <c r="AB151" s="1">
        <f t="shared" si="240"/>
        <v>182.25515302123318</v>
      </c>
      <c r="AC151" s="1">
        <f t="shared" si="254"/>
        <v>192.97237587197154</v>
      </c>
      <c r="AD151" s="1">
        <f t="shared" si="236"/>
        <v>237.40927807025571</v>
      </c>
      <c r="AE151" s="1">
        <f t="shared" si="255"/>
        <v>248.0208856843899</v>
      </c>
      <c r="AF151" s="1">
        <f t="shared" si="237"/>
        <v>290.86855768454291</v>
      </c>
      <c r="AG151" s="1">
        <f t="shared" si="243"/>
        <v>312.49991036271228</v>
      </c>
      <c r="AH151" s="1">
        <f t="shared" si="256"/>
        <v>312.15745042590896</v>
      </c>
      <c r="AI151" s="1">
        <f t="shared" si="275"/>
        <v>316.46406712306174</v>
      </c>
      <c r="AJ151" s="1">
        <f t="shared" si="280"/>
        <v>320.12232228755209</v>
      </c>
      <c r="AK151" s="1">
        <f t="shared" si="232"/>
        <v>331.2666303716087</v>
      </c>
      <c r="AL151" s="1">
        <f t="shared" si="246"/>
        <v>356.32974619886846</v>
      </c>
      <c r="AM151" s="1">
        <f t="shared" si="258"/>
        <v>356.36571141320547</v>
      </c>
      <c r="AN151" s="1">
        <f t="shared" si="282"/>
        <v>350.67800302771525</v>
      </c>
      <c r="AO151" s="23">
        <f>$AE$201</f>
        <v>86.121567638217087</v>
      </c>
      <c r="AP151" s="1">
        <f t="shared" si="284"/>
        <v>156.7201292112791</v>
      </c>
      <c r="AQ151" s="1">
        <f t="shared" si="284"/>
        <v>124.1469897927329</v>
      </c>
      <c r="AR151" s="1">
        <f t="shared" si="284"/>
        <v>94.165066286036563</v>
      </c>
      <c r="AS151" s="1">
        <f t="shared" si="284"/>
        <v>97.021105692400795</v>
      </c>
      <c r="AT151" s="31">
        <f t="shared" si="250"/>
        <v>68.603380554503943</v>
      </c>
      <c r="AU151" s="6">
        <f t="shared" si="247"/>
        <v>0.72882705773188616</v>
      </c>
      <c r="AX151" s="58"/>
      <c r="AY151" s="34" t="s">
        <v>2</v>
      </c>
      <c r="AZ151" s="34">
        <v>1.972</v>
      </c>
      <c r="BA151" s="34">
        <v>24.177</v>
      </c>
    </row>
    <row r="152" spans="1:53" x14ac:dyDescent="0.25">
      <c r="A152" s="4"/>
      <c r="B152" s="4"/>
      <c r="C152" s="12">
        <v>37.020000000000003</v>
      </c>
      <c r="D152" s="5">
        <f t="shared" si="278"/>
        <v>5122.8</v>
      </c>
      <c r="E152" s="14">
        <f>$AE$200</f>
        <v>642.90606666666656</v>
      </c>
      <c r="F152" s="12">
        <f t="shared" si="276"/>
        <v>327.52826962747952</v>
      </c>
      <c r="G152" s="5">
        <f t="shared" si="285"/>
        <v>320.85335494150598</v>
      </c>
      <c r="H152" s="5">
        <f t="shared" si="239"/>
        <v>312.53958327946373</v>
      </c>
      <c r="I152" s="5">
        <f t="shared" si="251"/>
        <v>297.52377676158937</v>
      </c>
      <c r="J152" s="5">
        <f t="shared" si="234"/>
        <v>270.57560410694839</v>
      </c>
      <c r="K152" s="5">
        <f t="shared" si="252"/>
        <v>243.28520254758408</v>
      </c>
      <c r="L152" s="5">
        <f t="shared" si="235"/>
        <v>216.29239541298318</v>
      </c>
      <c r="M152" s="5">
        <f t="shared" si="241"/>
        <v>205.71194234828269</v>
      </c>
      <c r="N152" s="5">
        <f t="shared" si="253"/>
        <v>188.37582927860907</v>
      </c>
      <c r="O152" s="5">
        <f t="shared" si="274"/>
        <v>178.27594625206618</v>
      </c>
      <c r="P152" s="5">
        <f t="shared" si="279"/>
        <v>164.45036234309555</v>
      </c>
      <c r="Q152" s="5">
        <f t="shared" ref="Q152:Q177" si="287">SQRT(Q151^2+2*$P$195*9.81* $C152)</f>
        <v>161.79396611048259</v>
      </c>
      <c r="R152" s="5">
        <f t="shared" si="245"/>
        <v>150.0863271392501</v>
      </c>
      <c r="S152" s="5">
        <f t="shared" si="257"/>
        <v>140.44248570514551</v>
      </c>
      <c r="T152" s="5">
        <f t="shared" si="281"/>
        <v>74.296137931295519</v>
      </c>
      <c r="U152" s="24">
        <f>$AE$201</f>
        <v>86.121567638217087</v>
      </c>
      <c r="V152" s="5">
        <f t="shared" si="283"/>
        <v>386.8820481180278</v>
      </c>
      <c r="W152" s="5">
        <f t="shared" si="283"/>
        <v>370.8597592441069</v>
      </c>
      <c r="X152" s="5">
        <f t="shared" si="283"/>
        <v>355.58957181089227</v>
      </c>
      <c r="Y152" s="14">
        <f t="shared" si="283"/>
        <v>338.37159304790345</v>
      </c>
      <c r="Z152" s="12">
        <f t="shared" si="277"/>
        <v>151.12800406665508</v>
      </c>
      <c r="AA152" s="5">
        <f t="shared" si="286"/>
        <v>167.51017397525445</v>
      </c>
      <c r="AB152" s="5">
        <f t="shared" si="240"/>
        <v>179.21557075988994</v>
      </c>
      <c r="AC152" s="5">
        <f t="shared" si="254"/>
        <v>190.10422891054648</v>
      </c>
      <c r="AD152" s="5">
        <f t="shared" si="236"/>
        <v>235.08391121861146</v>
      </c>
      <c r="AE152" s="5">
        <f t="shared" si="255"/>
        <v>245.7959310803765</v>
      </c>
      <c r="AF152" s="5">
        <f t="shared" si="237"/>
        <v>288.9736975046107</v>
      </c>
      <c r="AG152" s="5">
        <f t="shared" si="243"/>
        <v>310.73698520887922</v>
      </c>
      <c r="AH152" s="5">
        <f t="shared" si="256"/>
        <v>310.3925802212479</v>
      </c>
      <c r="AI152" s="5">
        <f t="shared" si="275"/>
        <v>314.72334800594274</v>
      </c>
      <c r="AJ152" s="5">
        <f t="shared" si="280"/>
        <v>318.40160368122423</v>
      </c>
      <c r="AK152" s="5">
        <f t="shared" ref="AK152:AK176" si="288">SQRT(AK153^2+2*$P$195*9.81* $C152)</f>
        <v>329.60409645172803</v>
      </c>
      <c r="AL152" s="5">
        <f t="shared" si="246"/>
        <v>354.78467839825049</v>
      </c>
      <c r="AM152" s="5">
        <f t="shared" si="258"/>
        <v>354.82080022321134</v>
      </c>
      <c r="AN152" s="5">
        <f t="shared" si="282"/>
        <v>349.10792286556068</v>
      </c>
      <c r="AO152" s="24">
        <f>$AE$201</f>
        <v>86.121567638217087</v>
      </c>
      <c r="AP152" s="5">
        <f t="shared" si="284"/>
        <v>153.17466794480089</v>
      </c>
      <c r="AQ152" s="5">
        <f t="shared" si="284"/>
        <v>119.64010646349712</v>
      </c>
      <c r="AR152" s="5">
        <f t="shared" si="284"/>
        <v>88.138185303837858</v>
      </c>
      <c r="AS152" s="5">
        <f t="shared" si="284"/>
        <v>91.183194448187677</v>
      </c>
      <c r="AT152" s="4">
        <f t="shared" si="250"/>
        <v>74.296137931295519</v>
      </c>
      <c r="AU152" s="14">
        <f t="shared" si="247"/>
        <v>0.49827623656876774</v>
      </c>
      <c r="AX152" s="58"/>
      <c r="AY152" s="34" t="s">
        <v>2</v>
      </c>
      <c r="AZ152" s="34">
        <v>1.986</v>
      </c>
      <c r="BA152" s="34">
        <v>25.131</v>
      </c>
    </row>
    <row r="153" spans="1:53" x14ac:dyDescent="0.25">
      <c r="A153" s="30" t="s">
        <v>92</v>
      </c>
      <c r="B153" s="30">
        <f>AZ718</f>
        <v>30.814</v>
      </c>
      <c r="C153" s="11">
        <v>0</v>
      </c>
      <c r="D153" s="8">
        <f t="shared" si="278"/>
        <v>5122.8</v>
      </c>
      <c r="E153" s="9">
        <v>0</v>
      </c>
      <c r="F153" s="11">
        <f t="shared" si="276"/>
        <v>327.52826962747952</v>
      </c>
      <c r="G153" s="8">
        <f t="shared" si="285"/>
        <v>320.85335494150598</v>
      </c>
      <c r="H153" s="8">
        <f t="shared" si="239"/>
        <v>312.53958327946373</v>
      </c>
      <c r="I153" s="8">
        <f t="shared" si="251"/>
        <v>297.52377676158937</v>
      </c>
      <c r="J153" s="8">
        <f t="shared" ref="J153:J177" si="289">SQRT(J152^2+2*$P$195*9.81* $C153)</f>
        <v>270.57560410694839</v>
      </c>
      <c r="K153" s="8">
        <f t="shared" si="252"/>
        <v>243.28520254758408</v>
      </c>
      <c r="L153" s="8">
        <f t="shared" ref="L153:L177" si="290">SQRT(L152^2+2*$P$195*9.81* $C153)</f>
        <v>216.29239541298318</v>
      </c>
      <c r="M153" s="8">
        <f t="shared" si="241"/>
        <v>205.71194234828269</v>
      </c>
      <c r="N153" s="8">
        <f t="shared" si="253"/>
        <v>188.37582927860907</v>
      </c>
      <c r="O153" s="8">
        <f t="shared" si="274"/>
        <v>178.27594625206618</v>
      </c>
      <c r="P153" s="8">
        <f t="shared" si="279"/>
        <v>164.45036234309555</v>
      </c>
      <c r="Q153" s="8">
        <f t="shared" si="287"/>
        <v>161.79396611048259</v>
      </c>
      <c r="R153" s="8">
        <f t="shared" si="245"/>
        <v>150.0863271392501</v>
      </c>
      <c r="S153" s="8">
        <f t="shared" si="257"/>
        <v>140.44248570514551</v>
      </c>
      <c r="T153" s="8">
        <f t="shared" si="281"/>
        <v>74.296137931295519</v>
      </c>
      <c r="U153" s="8">
        <f t="shared" ref="U153:U177" si="291">SQRT(U152^2+2*$P$195*9.81* $C153)</f>
        <v>86.121567638217087</v>
      </c>
      <c r="V153" s="8">
        <f t="shared" si="283"/>
        <v>386.8820481180278</v>
      </c>
      <c r="W153" s="8">
        <f t="shared" si="283"/>
        <v>370.8597592441069</v>
      </c>
      <c r="X153" s="8">
        <f t="shared" si="283"/>
        <v>355.58957181089227</v>
      </c>
      <c r="Y153" s="9">
        <f t="shared" si="283"/>
        <v>338.37159304790345</v>
      </c>
      <c r="Z153" s="11">
        <f t="shared" si="277"/>
        <v>148.41220072881782</v>
      </c>
      <c r="AA153" s="8">
        <f t="shared" si="286"/>
        <v>165.06412722702657</v>
      </c>
      <c r="AB153" s="8">
        <f t="shared" si="240"/>
        <v>176.93142319778337</v>
      </c>
      <c r="AC153" s="8">
        <f t="shared" si="254"/>
        <v>187.95245558830419</v>
      </c>
      <c r="AD153" s="8">
        <f t="shared" ref="AD153:AD176" si="292">SQRT(AD154^2+2*$P$195*9.81* $C153)</f>
        <v>233.34727987666793</v>
      </c>
      <c r="AE153" s="8">
        <f t="shared" si="255"/>
        <v>244.13551041925302</v>
      </c>
      <c r="AF153" s="8">
        <f t="shared" ref="AF153:AF176" si="293">SQRT(AF154^2+2*$P$195*9.81* $C153)</f>
        <v>287.56269848762764</v>
      </c>
      <c r="AG153" s="8">
        <f t="shared" si="243"/>
        <v>309.42524410381134</v>
      </c>
      <c r="AH153" s="8">
        <f t="shared" si="256"/>
        <v>309.07937745570121</v>
      </c>
      <c r="AI153" s="8">
        <f t="shared" si="275"/>
        <v>313.42829082913005</v>
      </c>
      <c r="AJ153" s="8">
        <f t="shared" si="280"/>
        <v>317.12156807567567</v>
      </c>
      <c r="AK153" s="8">
        <f t="shared" si="288"/>
        <v>328.36773305207691</v>
      </c>
      <c r="AL153" s="8">
        <f t="shared" si="246"/>
        <v>353.63636088240423</v>
      </c>
      <c r="AM153" s="8">
        <f t="shared" si="258"/>
        <v>353.67259998908605</v>
      </c>
      <c r="AN153" s="8">
        <f t="shared" si="282"/>
        <v>347.94087072303864</v>
      </c>
      <c r="AO153" s="8">
        <f t="shared" ref="AO153:AO176" si="294">SQRT(AO154^2+2*$P$195*9.81* $C153)</f>
        <v>365.67122889894415</v>
      </c>
      <c r="AP153" s="8">
        <f t="shared" si="284"/>
        <v>150.49580263914342</v>
      </c>
      <c r="AQ153" s="8">
        <f t="shared" si="284"/>
        <v>116.1906312341788</v>
      </c>
      <c r="AR153" s="8">
        <f t="shared" si="284"/>
        <v>83.395727832147728</v>
      </c>
      <c r="AS153" s="8">
        <f t="shared" si="284"/>
        <v>86.607636278656187</v>
      </c>
      <c r="AT153" s="30">
        <f t="shared" si="250"/>
        <v>74.296137931295519</v>
      </c>
      <c r="AU153" s="9">
        <f t="shared" si="247"/>
        <v>0</v>
      </c>
      <c r="AX153" s="58"/>
      <c r="AY153" s="34" t="s">
        <v>2</v>
      </c>
      <c r="AZ153" s="34">
        <v>2.0169999999999999</v>
      </c>
      <c r="BA153" s="34">
        <v>28.202000000000002</v>
      </c>
    </row>
    <row r="154" spans="1:53" x14ac:dyDescent="0.25">
      <c r="A154" s="4"/>
      <c r="B154" s="4"/>
      <c r="C154" s="12">
        <v>30.81</v>
      </c>
      <c r="D154" s="5">
        <f t="shared" si="278"/>
        <v>5153.6100000000006</v>
      </c>
      <c r="E154" s="14">
        <v>0</v>
      </c>
      <c r="F154" s="12">
        <f t="shared" si="276"/>
        <v>328.56019032921643</v>
      </c>
      <c r="G154" s="5">
        <f t="shared" si="285"/>
        <v>321.90667380658641</v>
      </c>
      <c r="H154" s="5">
        <f t="shared" si="239"/>
        <v>313.62082580801427</v>
      </c>
      <c r="I154" s="5">
        <f t="shared" si="251"/>
        <v>298.65938626214324</v>
      </c>
      <c r="J154" s="5">
        <f t="shared" si="289"/>
        <v>271.82381941588574</v>
      </c>
      <c r="K154" s="5">
        <f t="shared" si="252"/>
        <v>244.67268143914026</v>
      </c>
      <c r="L154" s="5">
        <f t="shared" si="290"/>
        <v>217.8518569521184</v>
      </c>
      <c r="M154" s="5">
        <f t="shared" si="241"/>
        <v>207.35099345964846</v>
      </c>
      <c r="N154" s="5">
        <f t="shared" si="253"/>
        <v>190.16436133093831</v>
      </c>
      <c r="O154" s="5">
        <f t="shared" si="274"/>
        <v>180.16476979717646</v>
      </c>
      <c r="P154" s="5">
        <f t="shared" si="279"/>
        <v>166.49610487568597</v>
      </c>
      <c r="Q154" s="5">
        <f t="shared" si="287"/>
        <v>163.87287369714363</v>
      </c>
      <c r="R154" s="5">
        <f t="shared" si="245"/>
        <v>152.32510252138351</v>
      </c>
      <c r="S154" s="5">
        <f t="shared" si="257"/>
        <v>142.83249999576429</v>
      </c>
      <c r="T154" s="5">
        <f t="shared" si="281"/>
        <v>78.720692168616566</v>
      </c>
      <c r="U154" s="5">
        <f t="shared" si="291"/>
        <v>89.966414158084575</v>
      </c>
      <c r="V154" s="5">
        <f t="shared" si="283"/>
        <v>387.75604498189318</v>
      </c>
      <c r="W154" s="5">
        <f t="shared" si="283"/>
        <v>371.77142479028282</v>
      </c>
      <c r="X154" s="5">
        <f t="shared" si="283"/>
        <v>356.54028502352116</v>
      </c>
      <c r="Y154" s="14">
        <f t="shared" si="283"/>
        <v>339.37054416342028</v>
      </c>
      <c r="Z154" s="12">
        <f t="shared" si="277"/>
        <v>148.41220072881782</v>
      </c>
      <c r="AA154" s="5">
        <f t="shared" si="286"/>
        <v>165.06412722702657</v>
      </c>
      <c r="AB154" s="5">
        <f t="shared" si="240"/>
        <v>176.93142319778337</v>
      </c>
      <c r="AC154" s="5">
        <f t="shared" si="254"/>
        <v>187.95245558830419</v>
      </c>
      <c r="AD154" s="5">
        <f t="shared" si="292"/>
        <v>233.34727987666793</v>
      </c>
      <c r="AE154" s="5">
        <f t="shared" si="255"/>
        <v>244.13551041925302</v>
      </c>
      <c r="AF154" s="5">
        <f t="shared" si="293"/>
        <v>287.56269848762764</v>
      </c>
      <c r="AG154" s="5">
        <f t="shared" si="243"/>
        <v>309.42524410381134</v>
      </c>
      <c r="AH154" s="5">
        <f t="shared" si="256"/>
        <v>309.07937745570121</v>
      </c>
      <c r="AI154" s="5">
        <f t="shared" si="275"/>
        <v>313.42829082913005</v>
      </c>
      <c r="AJ154" s="5">
        <f t="shared" si="280"/>
        <v>317.12156807567567</v>
      </c>
      <c r="AK154" s="5">
        <f t="shared" si="288"/>
        <v>328.36773305207691</v>
      </c>
      <c r="AL154" s="5">
        <f t="shared" si="246"/>
        <v>353.63636088240423</v>
      </c>
      <c r="AM154" s="5">
        <f t="shared" si="258"/>
        <v>353.67259998908605</v>
      </c>
      <c r="AN154" s="5">
        <f t="shared" si="282"/>
        <v>347.94087072303864</v>
      </c>
      <c r="AO154" s="5">
        <f t="shared" si="294"/>
        <v>365.67122889894415</v>
      </c>
      <c r="AP154" s="5">
        <f t="shared" si="284"/>
        <v>150.49580263914342</v>
      </c>
      <c r="AQ154" s="5">
        <f t="shared" si="284"/>
        <v>116.1906312341788</v>
      </c>
      <c r="AR154" s="5">
        <f t="shared" si="284"/>
        <v>83.395727832147728</v>
      </c>
      <c r="AS154" s="5">
        <f t="shared" si="284"/>
        <v>86.607636278656187</v>
      </c>
      <c r="AT154" s="4">
        <f t="shared" si="250"/>
        <v>78.720692168616566</v>
      </c>
      <c r="AU154" s="14">
        <f t="shared" si="247"/>
        <v>0.39138375376586138</v>
      </c>
      <c r="AX154" s="58"/>
      <c r="AY154" s="34" t="s">
        <v>2</v>
      </c>
      <c r="AZ154" s="34">
        <v>2.056</v>
      </c>
      <c r="BA154" s="34">
        <v>30.12</v>
      </c>
    </row>
    <row r="155" spans="1:53" x14ac:dyDescent="0.25">
      <c r="A155" s="30" t="s">
        <v>44</v>
      </c>
      <c r="B155" s="30">
        <f>SUM(AZ719:AZ720)</f>
        <v>12.506</v>
      </c>
      <c r="C155" s="11">
        <v>0</v>
      </c>
      <c r="D155" s="8">
        <f t="shared" si="278"/>
        <v>5153.6100000000006</v>
      </c>
      <c r="E155" s="9">
        <f>$AF$200</f>
        <v>1904.55</v>
      </c>
      <c r="F155" s="11">
        <f t="shared" si="276"/>
        <v>328.56019032921643</v>
      </c>
      <c r="G155" s="8">
        <f t="shared" si="285"/>
        <v>321.90667380658641</v>
      </c>
      <c r="H155" s="8">
        <f t="shared" si="239"/>
        <v>313.62082580801427</v>
      </c>
      <c r="I155" s="8">
        <f t="shared" si="251"/>
        <v>298.65938626214324</v>
      </c>
      <c r="J155" s="8">
        <f t="shared" si="289"/>
        <v>271.82381941588574</v>
      </c>
      <c r="K155" s="8">
        <f t="shared" si="252"/>
        <v>244.67268143914026</v>
      </c>
      <c r="L155" s="8">
        <f t="shared" si="290"/>
        <v>217.8518569521184</v>
      </c>
      <c r="M155" s="8">
        <f t="shared" si="241"/>
        <v>207.35099345964846</v>
      </c>
      <c r="N155" s="8">
        <f t="shared" si="253"/>
        <v>190.16436133093831</v>
      </c>
      <c r="O155" s="8">
        <f t="shared" si="274"/>
        <v>180.16476979717646</v>
      </c>
      <c r="P155" s="8">
        <f t="shared" si="279"/>
        <v>166.49610487568597</v>
      </c>
      <c r="Q155" s="8">
        <f t="shared" si="287"/>
        <v>163.87287369714363</v>
      </c>
      <c r="R155" s="8">
        <f t="shared" si="245"/>
        <v>152.32510252138351</v>
      </c>
      <c r="S155" s="8">
        <f t="shared" si="257"/>
        <v>142.83249999576429</v>
      </c>
      <c r="T155" s="8">
        <f t="shared" si="281"/>
        <v>78.720692168616566</v>
      </c>
      <c r="U155" s="8">
        <f t="shared" si="291"/>
        <v>89.966414158084575</v>
      </c>
      <c r="V155" s="22">
        <f>$AF$201</f>
        <v>148.22940109168627</v>
      </c>
      <c r="W155" s="8">
        <f t="shared" ref="W155:Y158" si="295">SQRT(W154^2+2*$P$195*9.81* $C155)</f>
        <v>371.77142479028282</v>
      </c>
      <c r="X155" s="8">
        <f t="shared" si="295"/>
        <v>356.54028502352116</v>
      </c>
      <c r="Y155" s="9">
        <f t="shared" si="295"/>
        <v>339.37054416342028</v>
      </c>
      <c r="Z155" s="11">
        <f t="shared" si="277"/>
        <v>146.11348350227954</v>
      </c>
      <c r="AA155" s="8">
        <f t="shared" si="286"/>
        <v>163.00041359830968</v>
      </c>
      <c r="AB155" s="8">
        <f t="shared" si="240"/>
        <v>175.00770626116187</v>
      </c>
      <c r="AC155" s="8">
        <f t="shared" si="254"/>
        <v>186.14267188818761</v>
      </c>
      <c r="AD155" s="8">
        <f t="shared" si="292"/>
        <v>231.89204764683069</v>
      </c>
      <c r="AE155" s="8">
        <f t="shared" si="255"/>
        <v>242.74496119110114</v>
      </c>
      <c r="AF155" s="8">
        <f t="shared" si="293"/>
        <v>286.3830901039484</v>
      </c>
      <c r="AG155" s="8">
        <f t="shared" si="243"/>
        <v>308.32928895047132</v>
      </c>
      <c r="AH155" s="8">
        <f t="shared" si="256"/>
        <v>307.98219153776381</v>
      </c>
      <c r="AI155" s="8">
        <f t="shared" si="275"/>
        <v>312.34638180723289</v>
      </c>
      <c r="AJ155" s="8">
        <f t="shared" si="280"/>
        <v>316.05230211908821</v>
      </c>
      <c r="AK155" s="8">
        <f t="shared" si="288"/>
        <v>327.33520563141394</v>
      </c>
      <c r="AL155" s="8">
        <f t="shared" si="246"/>
        <v>352.67781965151994</v>
      </c>
      <c r="AM155" s="8">
        <f t="shared" si="258"/>
        <v>352.71415724214989</v>
      </c>
      <c r="AN155" s="8">
        <f t="shared" si="282"/>
        <v>346.96659530206404</v>
      </c>
      <c r="AO155" s="8">
        <f t="shared" si="294"/>
        <v>364.74431644710245</v>
      </c>
      <c r="AP155" s="22">
        <f>$AF$201</f>
        <v>148.22940109168627</v>
      </c>
      <c r="AQ155" s="8">
        <f t="shared" ref="AQ155:AS158" si="296">SQRT(AQ156^2+2*$P$195*9.81* $C155)</f>
        <v>113.23970824139793</v>
      </c>
      <c r="AR155" s="8">
        <f t="shared" si="296"/>
        <v>79.232671018044442</v>
      </c>
      <c r="AS155" s="8">
        <f t="shared" si="296"/>
        <v>82.606606259887002</v>
      </c>
      <c r="AT155" s="30">
        <f t="shared" si="250"/>
        <v>78.720692168616566</v>
      </c>
      <c r="AU155" s="9">
        <f t="shared" si="247"/>
        <v>0</v>
      </c>
      <c r="AX155" s="58"/>
      <c r="AY155" s="34" t="s">
        <v>2</v>
      </c>
      <c r="AZ155" s="34">
        <v>2.1059999999999999</v>
      </c>
      <c r="BA155" s="34">
        <v>33.725999999999999</v>
      </c>
    </row>
    <row r="156" spans="1:53" x14ac:dyDescent="0.25">
      <c r="A156" s="4"/>
      <c r="B156" s="4"/>
      <c r="C156" s="12">
        <v>12.51</v>
      </c>
      <c r="D156" s="5">
        <f t="shared" si="278"/>
        <v>5166.1200000000008</v>
      </c>
      <c r="E156" s="14">
        <f>$AF$200</f>
        <v>1904.55</v>
      </c>
      <c r="F156" s="12">
        <f t="shared" si="276"/>
        <v>328.97826434761754</v>
      </c>
      <c r="G156" s="5">
        <f t="shared" si="285"/>
        <v>322.33337770888699</v>
      </c>
      <c r="H156" s="5">
        <f t="shared" si="239"/>
        <v>314.05878768870775</v>
      </c>
      <c r="I156" s="5">
        <f t="shared" si="251"/>
        <v>299.1192550580455</v>
      </c>
      <c r="J156" s="5">
        <f t="shared" si="289"/>
        <v>272.32900790374879</v>
      </c>
      <c r="K156" s="5">
        <f t="shared" si="252"/>
        <v>245.23380840866744</v>
      </c>
      <c r="L156" s="5">
        <f t="shared" si="290"/>
        <v>218.48187870275709</v>
      </c>
      <c r="M156" s="5">
        <f t="shared" si="241"/>
        <v>208.01282227954886</v>
      </c>
      <c r="N156" s="5">
        <f t="shared" si="253"/>
        <v>190.885788010537</v>
      </c>
      <c r="O156" s="5">
        <f t="shared" si="274"/>
        <v>180.92607335613511</v>
      </c>
      <c r="P156" s="5">
        <f t="shared" si="279"/>
        <v>167.31961236739531</v>
      </c>
      <c r="Q156" s="5">
        <f t="shared" si="287"/>
        <v>164.70949723000186</v>
      </c>
      <c r="R156" s="5">
        <f t="shared" si="245"/>
        <v>153.22479108208958</v>
      </c>
      <c r="S156" s="5">
        <f t="shared" si="257"/>
        <v>143.79159502224044</v>
      </c>
      <c r="T156" s="5">
        <f t="shared" si="281"/>
        <v>80.447791265553647</v>
      </c>
      <c r="U156" s="5">
        <f t="shared" si="291"/>
        <v>91.48144850440444</v>
      </c>
      <c r="V156" s="24">
        <f>$AF$201</f>
        <v>148.22940109168627</v>
      </c>
      <c r="W156" s="5">
        <f t="shared" si="295"/>
        <v>372.1409572119104</v>
      </c>
      <c r="X156" s="5">
        <f t="shared" si="295"/>
        <v>356.925586906646</v>
      </c>
      <c r="Y156" s="14">
        <f t="shared" si="295"/>
        <v>339.7753169224863</v>
      </c>
      <c r="Z156" s="12">
        <f t="shared" si="277"/>
        <v>146.11348350227954</v>
      </c>
      <c r="AA156" s="5">
        <f t="shared" si="286"/>
        <v>163.00041359830968</v>
      </c>
      <c r="AB156" s="5">
        <f t="shared" si="240"/>
        <v>175.00770626116187</v>
      </c>
      <c r="AC156" s="5">
        <f t="shared" si="254"/>
        <v>186.14267188818761</v>
      </c>
      <c r="AD156" s="5">
        <f t="shared" si="292"/>
        <v>231.89204764683069</v>
      </c>
      <c r="AE156" s="5">
        <f t="shared" si="255"/>
        <v>242.74496119110114</v>
      </c>
      <c r="AF156" s="5">
        <f t="shared" si="293"/>
        <v>286.3830901039484</v>
      </c>
      <c r="AG156" s="5">
        <f t="shared" si="243"/>
        <v>308.32928895047132</v>
      </c>
      <c r="AH156" s="5">
        <f t="shared" si="256"/>
        <v>307.98219153776381</v>
      </c>
      <c r="AI156" s="5">
        <f t="shared" si="275"/>
        <v>312.34638180723289</v>
      </c>
      <c r="AJ156" s="5">
        <f t="shared" si="280"/>
        <v>316.05230211908821</v>
      </c>
      <c r="AK156" s="5">
        <f t="shared" si="288"/>
        <v>327.33520563141394</v>
      </c>
      <c r="AL156" s="5">
        <f t="shared" si="246"/>
        <v>352.67781965151994</v>
      </c>
      <c r="AM156" s="5">
        <f t="shared" si="258"/>
        <v>352.71415724214989</v>
      </c>
      <c r="AN156" s="5">
        <f t="shared" si="282"/>
        <v>346.96659530206404</v>
      </c>
      <c r="AO156" s="5">
        <f t="shared" si="294"/>
        <v>364.74431644710245</v>
      </c>
      <c r="AP156" s="24">
        <f>$AF$201</f>
        <v>148.22940109168627</v>
      </c>
      <c r="AQ156" s="5">
        <f t="shared" si="296"/>
        <v>113.23970824139793</v>
      </c>
      <c r="AR156" s="5">
        <f t="shared" si="296"/>
        <v>79.232671018044442</v>
      </c>
      <c r="AS156" s="5">
        <f t="shared" si="296"/>
        <v>82.606606259887002</v>
      </c>
      <c r="AT156" s="4">
        <f t="shared" si="250"/>
        <v>79.232671018044442</v>
      </c>
      <c r="AU156" s="14">
        <f t="shared" si="247"/>
        <v>0.15788941404172749</v>
      </c>
      <c r="AX156" s="58"/>
      <c r="AY156" s="34" t="s">
        <v>2</v>
      </c>
      <c r="AZ156" s="34">
        <v>2.1640000000000001</v>
      </c>
      <c r="BA156" s="34">
        <v>35.887999999999998</v>
      </c>
    </row>
    <row r="157" spans="1:53" x14ac:dyDescent="0.25">
      <c r="A157" s="30" t="s">
        <v>93</v>
      </c>
      <c r="B157" s="30">
        <f>AZ721</f>
        <v>25.321999999999999</v>
      </c>
      <c r="C157" s="11">
        <v>0</v>
      </c>
      <c r="D157" s="8">
        <f t="shared" si="278"/>
        <v>5166.1200000000008</v>
      </c>
      <c r="E157" s="9">
        <v>0</v>
      </c>
      <c r="F157" s="11">
        <f t="shared" si="276"/>
        <v>328.97826434761754</v>
      </c>
      <c r="G157" s="8">
        <f t="shared" si="285"/>
        <v>322.33337770888699</v>
      </c>
      <c r="H157" s="8">
        <f t="shared" si="239"/>
        <v>314.05878768870775</v>
      </c>
      <c r="I157" s="8">
        <f t="shared" si="251"/>
        <v>299.1192550580455</v>
      </c>
      <c r="J157" s="8">
        <f t="shared" si="289"/>
        <v>272.32900790374879</v>
      </c>
      <c r="K157" s="8">
        <f t="shared" si="252"/>
        <v>245.23380840866744</v>
      </c>
      <c r="L157" s="8">
        <f t="shared" si="290"/>
        <v>218.48187870275709</v>
      </c>
      <c r="M157" s="8">
        <f t="shared" si="241"/>
        <v>208.01282227954886</v>
      </c>
      <c r="N157" s="8">
        <f t="shared" si="253"/>
        <v>190.885788010537</v>
      </c>
      <c r="O157" s="8">
        <f t="shared" si="274"/>
        <v>180.92607335613511</v>
      </c>
      <c r="P157" s="8">
        <f t="shared" si="279"/>
        <v>167.31961236739531</v>
      </c>
      <c r="Q157" s="8">
        <f t="shared" si="287"/>
        <v>164.70949723000186</v>
      </c>
      <c r="R157" s="8">
        <f t="shared" si="245"/>
        <v>153.22479108208958</v>
      </c>
      <c r="S157" s="8">
        <f t="shared" si="257"/>
        <v>143.79159502224044</v>
      </c>
      <c r="T157" s="8">
        <f t="shared" si="281"/>
        <v>80.447791265553647</v>
      </c>
      <c r="U157" s="8">
        <f t="shared" si="291"/>
        <v>91.48144850440444</v>
      </c>
      <c r="V157" s="8">
        <f t="shared" ref="V157:V177" si="297">SQRT(V156^2+2*$P$195*9.81* $C157)</f>
        <v>148.22940109168627</v>
      </c>
      <c r="W157" s="8">
        <f t="shared" si="295"/>
        <v>372.1409572119104</v>
      </c>
      <c r="X157" s="8">
        <f t="shared" si="295"/>
        <v>356.925586906646</v>
      </c>
      <c r="Y157" s="9">
        <f t="shared" si="295"/>
        <v>339.7753169224863</v>
      </c>
      <c r="Z157" s="11">
        <f t="shared" si="277"/>
        <v>145.1697293417981</v>
      </c>
      <c r="AA157" s="8">
        <f t="shared" si="286"/>
        <v>162.15497244679244</v>
      </c>
      <c r="AB157" s="8">
        <f t="shared" si="240"/>
        <v>174.22054272327679</v>
      </c>
      <c r="AC157" s="8">
        <f t="shared" si="254"/>
        <v>185.40279003745729</v>
      </c>
      <c r="AD157" s="8">
        <f t="shared" si="292"/>
        <v>231.29855602195184</v>
      </c>
      <c r="AE157" s="8">
        <f t="shared" si="255"/>
        <v>242.17806762725067</v>
      </c>
      <c r="AF157" s="8">
        <f t="shared" si="293"/>
        <v>285.90273617698421</v>
      </c>
      <c r="AG157" s="8">
        <f t="shared" si="243"/>
        <v>307.88317700177004</v>
      </c>
      <c r="AH157" s="8">
        <f t="shared" si="256"/>
        <v>307.53557608901747</v>
      </c>
      <c r="AI157" s="8">
        <f t="shared" si="275"/>
        <v>311.9060154663095</v>
      </c>
      <c r="AJ157" s="8">
        <f t="shared" si="280"/>
        <v>315.61710652430645</v>
      </c>
      <c r="AK157" s="8">
        <f t="shared" si="288"/>
        <v>326.91503040050031</v>
      </c>
      <c r="AL157" s="8">
        <f t="shared" si="246"/>
        <v>352.2878719600634</v>
      </c>
      <c r="AM157" s="8">
        <f t="shared" si="258"/>
        <v>352.32424976864712</v>
      </c>
      <c r="AN157" s="8">
        <f t="shared" si="282"/>
        <v>346.57022161678327</v>
      </c>
      <c r="AO157" s="8">
        <f t="shared" si="294"/>
        <v>364.36728260981943</v>
      </c>
      <c r="AP157" s="8">
        <f t="shared" ref="AP157:AP176" si="298">SQRT(AP158^2+2*$P$195*9.81* $C157)</f>
        <v>387.17927517365905</v>
      </c>
      <c r="AQ157" s="8">
        <f t="shared" si="296"/>
        <v>112.01933662808813</v>
      </c>
      <c r="AR157" s="8">
        <f t="shared" si="296"/>
        <v>77.478489999829364</v>
      </c>
      <c r="AS157" s="8">
        <f t="shared" si="296"/>
        <v>80.92559331741721</v>
      </c>
      <c r="AT157" s="30">
        <f t="shared" si="250"/>
        <v>77.478489999829364</v>
      </c>
      <c r="AU157" s="9">
        <f t="shared" si="247"/>
        <v>0</v>
      </c>
      <c r="AX157" s="58"/>
      <c r="AY157" s="34" t="s">
        <v>2</v>
      </c>
      <c r="AZ157" s="34">
        <v>2.2280000000000002</v>
      </c>
      <c r="BA157" s="34">
        <v>38.326999999999998</v>
      </c>
    </row>
    <row r="158" spans="1:53" x14ac:dyDescent="0.25">
      <c r="A158" s="4"/>
      <c r="B158" s="4"/>
      <c r="C158" s="12">
        <v>25.32</v>
      </c>
      <c r="D158" s="5">
        <f t="shared" si="278"/>
        <v>5191.4400000000005</v>
      </c>
      <c r="E158" s="14">
        <v>0</v>
      </c>
      <c r="F158" s="12">
        <f t="shared" si="276"/>
        <v>329.82281640476441</v>
      </c>
      <c r="G158" s="5">
        <f t="shared" si="285"/>
        <v>323.19529420030238</v>
      </c>
      <c r="H158" s="5">
        <f t="shared" si="239"/>
        <v>314.94335035447375</v>
      </c>
      <c r="I158" s="5">
        <f t="shared" si="251"/>
        <v>300.04786377256562</v>
      </c>
      <c r="J158" s="5">
        <f t="shared" si="289"/>
        <v>273.34864249496479</v>
      </c>
      <c r="K158" s="5">
        <f t="shared" si="252"/>
        <v>246.3656075726054</v>
      </c>
      <c r="L158" s="5">
        <f t="shared" si="290"/>
        <v>219.75150313362195</v>
      </c>
      <c r="M158" s="5">
        <f t="shared" si="241"/>
        <v>209.34594823092033</v>
      </c>
      <c r="N158" s="5">
        <f t="shared" si="253"/>
        <v>192.33766108696358</v>
      </c>
      <c r="O158" s="5">
        <f t="shared" si="274"/>
        <v>182.45721643187912</v>
      </c>
      <c r="P158" s="5">
        <f t="shared" si="279"/>
        <v>168.97409414101153</v>
      </c>
      <c r="Q158" s="5">
        <f t="shared" si="287"/>
        <v>166.3899344484515</v>
      </c>
      <c r="R158" s="5">
        <f t="shared" si="245"/>
        <v>155.02976620684817</v>
      </c>
      <c r="S158" s="5">
        <f t="shared" si="257"/>
        <v>145.71346748684559</v>
      </c>
      <c r="T158" s="5">
        <f t="shared" si="281"/>
        <v>83.834592666190545</v>
      </c>
      <c r="U158" s="5">
        <f t="shared" si="291"/>
        <v>94.473526601180723</v>
      </c>
      <c r="V158" s="5">
        <f t="shared" si="297"/>
        <v>150.09446077720526</v>
      </c>
      <c r="W158" s="5">
        <f t="shared" si="295"/>
        <v>372.88776306362871</v>
      </c>
      <c r="X158" s="5">
        <f t="shared" si="295"/>
        <v>357.70416044079457</v>
      </c>
      <c r="Y158" s="14">
        <f t="shared" si="295"/>
        <v>340.5930971082297</v>
      </c>
      <c r="Z158" s="12">
        <f t="shared" si="277"/>
        <v>145.1697293417981</v>
      </c>
      <c r="AA158" s="5">
        <f t="shared" si="286"/>
        <v>162.15497244679244</v>
      </c>
      <c r="AB158" s="5">
        <f t="shared" si="240"/>
        <v>174.22054272327679</v>
      </c>
      <c r="AC158" s="5">
        <f t="shared" si="254"/>
        <v>185.40279003745729</v>
      </c>
      <c r="AD158" s="5">
        <f t="shared" si="292"/>
        <v>231.29855602195184</v>
      </c>
      <c r="AE158" s="5">
        <f t="shared" si="255"/>
        <v>242.17806762725067</v>
      </c>
      <c r="AF158" s="5">
        <f t="shared" si="293"/>
        <v>285.90273617698421</v>
      </c>
      <c r="AG158" s="5">
        <f t="shared" si="243"/>
        <v>307.88317700177004</v>
      </c>
      <c r="AH158" s="5">
        <f t="shared" si="256"/>
        <v>307.53557608901747</v>
      </c>
      <c r="AI158" s="5">
        <f t="shared" si="275"/>
        <v>311.9060154663095</v>
      </c>
      <c r="AJ158" s="5">
        <f t="shared" si="280"/>
        <v>315.61710652430645</v>
      </c>
      <c r="AK158" s="5">
        <f t="shared" si="288"/>
        <v>326.91503040050031</v>
      </c>
      <c r="AL158" s="5">
        <f t="shared" si="246"/>
        <v>352.2878719600634</v>
      </c>
      <c r="AM158" s="5">
        <f t="shared" si="258"/>
        <v>352.32424976864712</v>
      </c>
      <c r="AN158" s="5">
        <f t="shared" si="282"/>
        <v>346.57022161678327</v>
      </c>
      <c r="AO158" s="5">
        <f t="shared" si="294"/>
        <v>364.36728260981943</v>
      </c>
      <c r="AP158" s="5">
        <f t="shared" si="298"/>
        <v>387.17927517365905</v>
      </c>
      <c r="AQ158" s="5">
        <f t="shared" si="296"/>
        <v>112.01933662808813</v>
      </c>
      <c r="AR158" s="5">
        <f t="shared" si="296"/>
        <v>77.478489999829364</v>
      </c>
      <c r="AS158" s="5">
        <f t="shared" si="296"/>
        <v>80.92559331741721</v>
      </c>
      <c r="AT158" s="4">
        <f t="shared" si="250"/>
        <v>77.478489999829364</v>
      </c>
      <c r="AU158" s="14">
        <f t="shared" si="247"/>
        <v>0.32680038033853998</v>
      </c>
      <c r="AX158" s="58"/>
      <c r="AY158" s="34" t="s">
        <v>2</v>
      </c>
      <c r="AZ158" s="34">
        <v>2.2970000000000002</v>
      </c>
      <c r="BA158" s="34">
        <v>41.38</v>
      </c>
    </row>
    <row r="159" spans="1:53" x14ac:dyDescent="0.25">
      <c r="A159" s="30" t="s">
        <v>45</v>
      </c>
      <c r="B159" s="30">
        <f>SUM(AZ722:AZ734)</f>
        <v>73.007999999999996</v>
      </c>
      <c r="C159" s="11">
        <v>0</v>
      </c>
      <c r="D159" s="8">
        <f>D158+C159</f>
        <v>5191.4400000000005</v>
      </c>
      <c r="E159" s="9">
        <f>$AG$200</f>
        <v>1039.4727692307692</v>
      </c>
      <c r="F159" s="11">
        <f t="shared" si="276"/>
        <v>329.82281640476441</v>
      </c>
      <c r="G159" s="8">
        <f t="shared" si="285"/>
        <v>323.19529420030238</v>
      </c>
      <c r="H159" s="8">
        <f t="shared" ref="H159:H177" si="299">SQRT(H158^2+2*$P$195*9.81* $C159)</f>
        <v>314.94335035447375</v>
      </c>
      <c r="I159" s="8">
        <f t="shared" si="251"/>
        <v>300.04786377256562</v>
      </c>
      <c r="J159" s="8">
        <f t="shared" si="289"/>
        <v>273.34864249496479</v>
      </c>
      <c r="K159" s="8">
        <f t="shared" si="252"/>
        <v>246.3656075726054</v>
      </c>
      <c r="L159" s="8">
        <f t="shared" si="290"/>
        <v>219.75150313362195</v>
      </c>
      <c r="M159" s="8">
        <f t="shared" si="241"/>
        <v>209.34594823092033</v>
      </c>
      <c r="N159" s="8">
        <f t="shared" si="253"/>
        <v>192.33766108696358</v>
      </c>
      <c r="O159" s="8">
        <f t="shared" si="274"/>
        <v>182.45721643187912</v>
      </c>
      <c r="P159" s="8">
        <f t="shared" si="279"/>
        <v>168.97409414101153</v>
      </c>
      <c r="Q159" s="8">
        <f t="shared" si="287"/>
        <v>166.3899344484515</v>
      </c>
      <c r="R159" s="8">
        <f t="shared" si="245"/>
        <v>155.02976620684817</v>
      </c>
      <c r="S159" s="8">
        <f t="shared" si="257"/>
        <v>145.71346748684559</v>
      </c>
      <c r="T159" s="8">
        <f t="shared" si="281"/>
        <v>83.834592666190545</v>
      </c>
      <c r="U159" s="8">
        <f t="shared" si="291"/>
        <v>94.473526601180723</v>
      </c>
      <c r="V159" s="8">
        <f t="shared" si="297"/>
        <v>150.09446077720526</v>
      </c>
      <c r="W159" s="22">
        <f>$AG$201</f>
        <v>109.50771648882522</v>
      </c>
      <c r="X159" s="8">
        <f t="shared" ref="X159:Y163" si="300">SQRT(X158^2+2*$P$195*9.81* $C159)</f>
        <v>357.70416044079457</v>
      </c>
      <c r="Y159" s="9">
        <f t="shared" si="300"/>
        <v>340.5930971082297</v>
      </c>
      <c r="Z159" s="11">
        <f t="shared" si="277"/>
        <v>143.24056167570313</v>
      </c>
      <c r="AA159" s="8">
        <f t="shared" si="286"/>
        <v>160.43018195221251</v>
      </c>
      <c r="AB159" s="8">
        <f t="shared" ref="AB159:AB176" si="301">SQRT(AB160^2+2*$P$195*9.81* $C159)</f>
        <v>172.61635408846149</v>
      </c>
      <c r="AC159" s="8">
        <f t="shared" si="254"/>
        <v>183.89617382010283</v>
      </c>
      <c r="AD159" s="8">
        <f t="shared" si="292"/>
        <v>230.0926557060003</v>
      </c>
      <c r="AE159" s="8">
        <f t="shared" si="255"/>
        <v>241.02660565105504</v>
      </c>
      <c r="AF159" s="8">
        <f t="shared" si="293"/>
        <v>284.92803081740874</v>
      </c>
      <c r="AG159" s="8">
        <f t="shared" si="243"/>
        <v>306.97827101067475</v>
      </c>
      <c r="AH159" s="8">
        <f t="shared" si="256"/>
        <v>306.62964428183369</v>
      </c>
      <c r="AI159" s="8">
        <f t="shared" si="275"/>
        <v>311.01281432775352</v>
      </c>
      <c r="AJ159" s="8">
        <f t="shared" si="280"/>
        <v>314.73443745922594</v>
      </c>
      <c r="AK159" s="8">
        <f t="shared" si="288"/>
        <v>326.06294682738798</v>
      </c>
      <c r="AL159" s="8">
        <f t="shared" si="246"/>
        <v>351.49730144362422</v>
      </c>
      <c r="AM159" s="8">
        <f t="shared" si="258"/>
        <v>351.53376106291705</v>
      </c>
      <c r="AN159" s="8">
        <f t="shared" si="282"/>
        <v>345.76657834947883</v>
      </c>
      <c r="AO159" s="8">
        <f t="shared" si="294"/>
        <v>363.60297692464513</v>
      </c>
      <c r="AP159" s="8">
        <f t="shared" si="298"/>
        <v>386.46008761060955</v>
      </c>
      <c r="AQ159" s="22">
        <f>$AG$201</f>
        <v>109.50771648882522</v>
      </c>
      <c r="AR159" s="8">
        <f t="shared" ref="AR159:AS163" si="302">SQRT(AR160^2+2*$P$195*9.81* $C159)</f>
        <v>73.800573200034563</v>
      </c>
      <c r="AS159" s="8">
        <f t="shared" si="302"/>
        <v>77.411626037540387</v>
      </c>
      <c r="AT159" s="30">
        <f t="shared" si="250"/>
        <v>73.800573200034563</v>
      </c>
      <c r="AU159" s="9">
        <f t="shared" si="247"/>
        <v>0</v>
      </c>
      <c r="AX159" s="58"/>
      <c r="AY159" s="34" t="s">
        <v>2</v>
      </c>
      <c r="AZ159" s="34">
        <v>2.367</v>
      </c>
      <c r="BA159" s="34">
        <v>45.314</v>
      </c>
    </row>
    <row r="160" spans="1:53" x14ac:dyDescent="0.25">
      <c r="A160" s="31"/>
      <c r="B160" s="31"/>
      <c r="C160" s="10">
        <v>50</v>
      </c>
      <c r="D160" s="1">
        <f t="shared" ref="D160:D161" si="303">D159+C160</f>
        <v>5241.4400000000005</v>
      </c>
      <c r="E160" s="6">
        <f>$AG$200</f>
        <v>1039.4727692307692</v>
      </c>
      <c r="F160" s="10">
        <f t="shared" si="276"/>
        <v>331.48425335326402</v>
      </c>
      <c r="G160" s="1">
        <f t="shared" si="285"/>
        <v>324.89062496972736</v>
      </c>
      <c r="H160" s="1">
        <f t="shared" si="299"/>
        <v>316.68286018112946</v>
      </c>
      <c r="I160" s="1">
        <f t="shared" si="251"/>
        <v>301.87321933964279</v>
      </c>
      <c r="J160" s="1">
        <f t="shared" si="289"/>
        <v>275.35104930586351</v>
      </c>
      <c r="K160" s="1">
        <f t="shared" si="252"/>
        <v>248.58546336143431</v>
      </c>
      <c r="L160" s="1">
        <f t="shared" si="290"/>
        <v>222.23735763702342</v>
      </c>
      <c r="M160" s="1">
        <f t="shared" si="241"/>
        <v>211.9538771542129</v>
      </c>
      <c r="N160" s="1">
        <f t="shared" si="253"/>
        <v>195.17298960769048</v>
      </c>
      <c r="O160" s="1">
        <f t="shared" si="274"/>
        <v>185.44367292541847</v>
      </c>
      <c r="P160" s="1">
        <f t="shared" si="279"/>
        <v>172.19455418443241</v>
      </c>
      <c r="Q160" s="1">
        <f t="shared" si="287"/>
        <v>169.65945386497032</v>
      </c>
      <c r="R160" s="1">
        <f t="shared" si="245"/>
        <v>158.533745335654</v>
      </c>
      <c r="S160" s="1">
        <f t="shared" si="257"/>
        <v>149.43605524450919</v>
      </c>
      <c r="T160" s="1">
        <f t="shared" si="281"/>
        <v>90.14964740644352</v>
      </c>
      <c r="U160" s="1">
        <f t="shared" si="291"/>
        <v>100.11976442473284</v>
      </c>
      <c r="V160" s="1">
        <f t="shared" si="297"/>
        <v>153.7109858012758</v>
      </c>
      <c r="W160" s="23">
        <f>$AG$201</f>
        <v>109.50771648882522</v>
      </c>
      <c r="X160" s="1">
        <f t="shared" si="300"/>
        <v>359.23667184274728</v>
      </c>
      <c r="Y160" s="6">
        <f t="shared" si="300"/>
        <v>342.20224692099259</v>
      </c>
      <c r="Z160" s="10">
        <f t="shared" si="277"/>
        <v>143.24056167570313</v>
      </c>
      <c r="AA160" s="1">
        <f t="shared" si="286"/>
        <v>160.43018195221251</v>
      </c>
      <c r="AB160" s="1">
        <f t="shared" si="301"/>
        <v>172.61635408846149</v>
      </c>
      <c r="AC160" s="1">
        <f t="shared" si="254"/>
        <v>183.89617382010283</v>
      </c>
      <c r="AD160" s="1">
        <f t="shared" si="292"/>
        <v>230.0926557060003</v>
      </c>
      <c r="AE160" s="1">
        <f t="shared" si="255"/>
        <v>241.02660565105504</v>
      </c>
      <c r="AF160" s="1">
        <f t="shared" si="293"/>
        <v>284.92803081740874</v>
      </c>
      <c r="AG160" s="1">
        <f t="shared" si="243"/>
        <v>306.97827101067475</v>
      </c>
      <c r="AH160" s="1">
        <f t="shared" si="256"/>
        <v>306.62964428183369</v>
      </c>
      <c r="AI160" s="1">
        <f t="shared" si="275"/>
        <v>311.01281432775352</v>
      </c>
      <c r="AJ160" s="1">
        <f t="shared" si="280"/>
        <v>314.73443745922594</v>
      </c>
      <c r="AK160" s="1">
        <f t="shared" si="288"/>
        <v>326.06294682738798</v>
      </c>
      <c r="AL160" s="1">
        <f t="shared" si="246"/>
        <v>351.49730144362422</v>
      </c>
      <c r="AM160" s="1">
        <f t="shared" si="258"/>
        <v>351.53376106291705</v>
      </c>
      <c r="AN160" s="1">
        <f t="shared" si="282"/>
        <v>345.76657834947883</v>
      </c>
      <c r="AO160" s="1">
        <f t="shared" si="294"/>
        <v>363.60297692464513</v>
      </c>
      <c r="AP160" s="1">
        <f t="shared" si="298"/>
        <v>386.46008761060955</v>
      </c>
      <c r="AQ160" s="23">
        <f>$AG$201</f>
        <v>109.50771648882522</v>
      </c>
      <c r="AR160" s="1">
        <f t="shared" si="302"/>
        <v>73.800573200034563</v>
      </c>
      <c r="AS160" s="1">
        <f t="shared" si="302"/>
        <v>77.411626037540387</v>
      </c>
      <c r="AT160" s="31">
        <f t="shared" si="250"/>
        <v>73.800573200034563</v>
      </c>
      <c r="AU160" s="6">
        <f t="shared" si="247"/>
        <v>0.67750151295541139</v>
      </c>
      <c r="AX160" s="58"/>
      <c r="AY160" s="34" t="s">
        <v>2</v>
      </c>
      <c r="AZ160" s="34">
        <v>2.4359999999999999</v>
      </c>
      <c r="BA160" s="34">
        <v>49.183999999999997</v>
      </c>
    </row>
    <row r="161" spans="1:53" x14ac:dyDescent="0.25">
      <c r="A161" s="4"/>
      <c r="B161" s="4"/>
      <c r="C161" s="12">
        <v>23.01</v>
      </c>
      <c r="D161" s="5">
        <f t="shared" si="303"/>
        <v>5264.4500000000007</v>
      </c>
      <c r="E161" s="14">
        <f>$AG$200</f>
        <v>1039.4727692307692</v>
      </c>
      <c r="F161" s="12">
        <f t="shared" si="276"/>
        <v>332.24605515366306</v>
      </c>
      <c r="G161" s="5">
        <f t="shared" si="285"/>
        <v>325.66785094206034</v>
      </c>
      <c r="H161" s="5">
        <f t="shared" si="299"/>
        <v>317.48018028925964</v>
      </c>
      <c r="I161" s="5">
        <f t="shared" si="251"/>
        <v>302.70954973122355</v>
      </c>
      <c r="J161" s="5">
        <f t="shared" si="289"/>
        <v>276.26768051627045</v>
      </c>
      <c r="K161" s="5">
        <f t="shared" si="252"/>
        <v>249.60040772927235</v>
      </c>
      <c r="L161" s="5">
        <f t="shared" si="290"/>
        <v>223.37205302697615</v>
      </c>
      <c r="M161" s="5">
        <f t="shared" ref="M161:M177" si="304">SQRT(M160^2+2*$P$195*9.81* $C161)</f>
        <v>213.14332498275232</v>
      </c>
      <c r="N161" s="5">
        <f t="shared" si="253"/>
        <v>196.46405985931281</v>
      </c>
      <c r="O161" s="5">
        <f t="shared" si="274"/>
        <v>186.80199884388168</v>
      </c>
      <c r="P161" s="5">
        <f t="shared" si="279"/>
        <v>173.65654446284316</v>
      </c>
      <c r="Q161" s="5">
        <f t="shared" si="287"/>
        <v>171.14310161312372</v>
      </c>
      <c r="R161" s="5">
        <f t="shared" si="245"/>
        <v>160.12051509456867</v>
      </c>
      <c r="S161" s="5">
        <f t="shared" si="257"/>
        <v>151.11838257154557</v>
      </c>
      <c r="T161" s="5">
        <f t="shared" si="281"/>
        <v>92.911731613968371</v>
      </c>
      <c r="U161" s="5">
        <f t="shared" si="291"/>
        <v>102.61383031767208</v>
      </c>
      <c r="V161" s="5">
        <f t="shared" si="297"/>
        <v>155.34702475425789</v>
      </c>
      <c r="W161" s="24">
        <f>$AG$201</f>
        <v>109.50771648882522</v>
      </c>
      <c r="X161" s="5">
        <f t="shared" si="300"/>
        <v>359.9397412632477</v>
      </c>
      <c r="Y161" s="14">
        <f t="shared" si="300"/>
        <v>342.94024077348519</v>
      </c>
      <c r="Z161" s="12">
        <f t="shared" si="277"/>
        <v>139.35256907990936</v>
      </c>
      <c r="AA161" s="5">
        <f t="shared" si="286"/>
        <v>156.9685423300478</v>
      </c>
      <c r="AB161" s="5">
        <f t="shared" si="301"/>
        <v>169.40391287922813</v>
      </c>
      <c r="AC161" s="5">
        <f t="shared" si="254"/>
        <v>180.88416941698762</v>
      </c>
      <c r="AD161" s="5">
        <f t="shared" si="292"/>
        <v>227.69257829327682</v>
      </c>
      <c r="AE161" s="5">
        <f t="shared" si="255"/>
        <v>238.736475285343</v>
      </c>
      <c r="AF161" s="5">
        <f t="shared" si="293"/>
        <v>282.9933969997997</v>
      </c>
      <c r="AG161" s="5">
        <f t="shared" ref="AG161:AG176" si="305">SQRT(AG162^2+2*$P$195*9.81* $C161)</f>
        <v>305.18345117765358</v>
      </c>
      <c r="AH161" s="5">
        <f t="shared" si="256"/>
        <v>304.83277178217543</v>
      </c>
      <c r="AI161" s="5">
        <f t="shared" si="275"/>
        <v>309.2414116448017</v>
      </c>
      <c r="AJ161" s="5">
        <f t="shared" si="280"/>
        <v>312.98409883375132</v>
      </c>
      <c r="AK161" s="5">
        <f t="shared" si="288"/>
        <v>324.37374322494111</v>
      </c>
      <c r="AL161" s="5">
        <f t="shared" si="246"/>
        <v>349.9308973528203</v>
      </c>
      <c r="AM161" s="5">
        <f t="shared" si="258"/>
        <v>349.96752016014295</v>
      </c>
      <c r="AN161" s="5">
        <f t="shared" si="282"/>
        <v>344.17409359727566</v>
      </c>
      <c r="AO161" s="5">
        <f t="shared" si="294"/>
        <v>362.0889460180523</v>
      </c>
      <c r="AP161" s="5">
        <f t="shared" si="298"/>
        <v>385.03594548561307</v>
      </c>
      <c r="AQ161" s="24">
        <f>$AG$201</f>
        <v>109.50771648882522</v>
      </c>
      <c r="AR161" s="5">
        <f t="shared" si="302"/>
        <v>65.937884441750626</v>
      </c>
      <c r="AS161" s="5">
        <f t="shared" si="302"/>
        <v>69.955985060436404</v>
      </c>
      <c r="AT161" s="4">
        <f t="shared" si="250"/>
        <v>65.937884441750626</v>
      </c>
      <c r="AU161" s="14">
        <f t="shared" si="247"/>
        <v>0.34896479004155773</v>
      </c>
      <c r="AX161" s="58"/>
      <c r="AY161" s="34" t="s">
        <v>2</v>
      </c>
      <c r="AZ161" s="34">
        <v>2.5030000000000001</v>
      </c>
      <c r="BA161" s="34">
        <v>55.524000000000001</v>
      </c>
    </row>
    <row r="162" spans="1:53" x14ac:dyDescent="0.25">
      <c r="A162" s="30" t="s">
        <v>94</v>
      </c>
      <c r="B162" s="30">
        <f>AZ735</f>
        <v>17.844000000000001</v>
      </c>
      <c r="C162" s="11">
        <v>0</v>
      </c>
      <c r="D162" s="8">
        <f>D161+C162</f>
        <v>5264.4500000000007</v>
      </c>
      <c r="E162" s="9">
        <v>0</v>
      </c>
      <c r="F162" s="11">
        <f t="shared" si="276"/>
        <v>332.24605515366306</v>
      </c>
      <c r="G162" s="8">
        <f t="shared" si="285"/>
        <v>325.66785094206034</v>
      </c>
      <c r="H162" s="8">
        <f t="shared" si="299"/>
        <v>317.48018028925964</v>
      </c>
      <c r="I162" s="8">
        <f t="shared" si="251"/>
        <v>302.70954973122355</v>
      </c>
      <c r="J162" s="8">
        <f t="shared" si="289"/>
        <v>276.26768051627045</v>
      </c>
      <c r="K162" s="8">
        <f t="shared" si="252"/>
        <v>249.60040772927235</v>
      </c>
      <c r="L162" s="8">
        <f t="shared" si="290"/>
        <v>223.37205302697615</v>
      </c>
      <c r="M162" s="8">
        <f t="shared" si="304"/>
        <v>213.14332498275232</v>
      </c>
      <c r="N162" s="8">
        <f t="shared" si="253"/>
        <v>196.46405985931281</v>
      </c>
      <c r="O162" s="8">
        <f t="shared" si="274"/>
        <v>186.80199884388168</v>
      </c>
      <c r="P162" s="8">
        <f t="shared" si="279"/>
        <v>173.65654446284316</v>
      </c>
      <c r="Q162" s="8">
        <f t="shared" si="287"/>
        <v>171.14310161312372</v>
      </c>
      <c r="R162" s="8">
        <f t="shared" si="245"/>
        <v>160.12051509456867</v>
      </c>
      <c r="S162" s="8">
        <f t="shared" si="257"/>
        <v>151.11838257154557</v>
      </c>
      <c r="T162" s="8">
        <f t="shared" si="281"/>
        <v>92.911731613968371</v>
      </c>
      <c r="U162" s="8">
        <f t="shared" si="291"/>
        <v>102.61383031767208</v>
      </c>
      <c r="V162" s="8">
        <f t="shared" si="297"/>
        <v>155.34702475425789</v>
      </c>
      <c r="W162" s="8">
        <f t="shared" ref="W162:W177" si="306">SQRT(W161^2+2*$P$195*9.81* $C162)</f>
        <v>109.50771648882522</v>
      </c>
      <c r="X162" s="8">
        <f t="shared" si="300"/>
        <v>359.9397412632477</v>
      </c>
      <c r="Y162" s="9">
        <f t="shared" si="300"/>
        <v>342.94024077348519</v>
      </c>
      <c r="Z162" s="11">
        <f t="shared" si="277"/>
        <v>137.52638861386171</v>
      </c>
      <c r="AA162" s="8">
        <f t="shared" si="286"/>
        <v>155.34958106547955</v>
      </c>
      <c r="AB162" s="8">
        <f t="shared" si="301"/>
        <v>167.90489794759745</v>
      </c>
      <c r="AC162" s="8">
        <f t="shared" si="254"/>
        <v>179.48106251544613</v>
      </c>
      <c r="AD162" s="8">
        <f t="shared" si="292"/>
        <v>226.57952084387503</v>
      </c>
      <c r="AE162" s="8">
        <f t="shared" si="255"/>
        <v>237.67514318428252</v>
      </c>
      <c r="AF162" s="8">
        <f t="shared" si="293"/>
        <v>282.09862070114104</v>
      </c>
      <c r="AG162" s="8">
        <f t="shared" si="305"/>
        <v>304.35391886536183</v>
      </c>
      <c r="AH162" s="8">
        <f t="shared" si="256"/>
        <v>304.00228257104226</v>
      </c>
      <c r="AI162" s="8">
        <f t="shared" si="275"/>
        <v>308.42279379460541</v>
      </c>
      <c r="AJ162" s="8">
        <f t="shared" si="280"/>
        <v>312.17529559331791</v>
      </c>
      <c r="AK162" s="8">
        <f t="shared" si="288"/>
        <v>323.59340900234668</v>
      </c>
      <c r="AL162" s="8">
        <f t="shared" si="246"/>
        <v>349.20767743299979</v>
      </c>
      <c r="AM162" s="8">
        <f t="shared" si="258"/>
        <v>349.24437607932941</v>
      </c>
      <c r="AN162" s="8">
        <f t="shared" si="282"/>
        <v>343.43875110346278</v>
      </c>
      <c r="AO162" s="8">
        <f t="shared" si="294"/>
        <v>361.39005781075934</v>
      </c>
      <c r="AP162" s="8">
        <f t="shared" si="298"/>
        <v>384.37878241651163</v>
      </c>
      <c r="AQ162" s="8">
        <f t="shared" ref="AQ162:AQ176" si="307">SQRT(AQ163^2+2*$P$195*9.81* $C162)</f>
        <v>372.28795917487986</v>
      </c>
      <c r="AR162" s="8">
        <f t="shared" si="302"/>
        <v>61.985269707033289</v>
      </c>
      <c r="AS162" s="8">
        <f t="shared" si="302"/>
        <v>66.243557435995243</v>
      </c>
      <c r="AT162" s="30">
        <f t="shared" si="250"/>
        <v>61.985269707033289</v>
      </c>
      <c r="AU162" s="9">
        <f t="shared" si="247"/>
        <v>0</v>
      </c>
      <c r="AX162" s="58"/>
      <c r="AY162" s="34" t="s">
        <v>2</v>
      </c>
      <c r="AZ162" s="34">
        <v>2.5750000000000002</v>
      </c>
      <c r="BA162" s="34">
        <v>61.445999999999998</v>
      </c>
    </row>
    <row r="163" spans="1:53" x14ac:dyDescent="0.25">
      <c r="A163" s="4"/>
      <c r="B163" s="4"/>
      <c r="C163" s="12">
        <v>17.84</v>
      </c>
      <c r="D163" s="5">
        <f>D162+C163</f>
        <v>5282.2900000000009</v>
      </c>
      <c r="E163" s="14">
        <v>0</v>
      </c>
      <c r="F163" s="12">
        <f t="shared" si="276"/>
        <v>332.8354915888192</v>
      </c>
      <c r="G163" s="5">
        <f t="shared" si="285"/>
        <v>326.26917174814423</v>
      </c>
      <c r="H163" s="5">
        <f t="shared" si="299"/>
        <v>318.09697919424008</v>
      </c>
      <c r="I163" s="5">
        <f t="shared" si="251"/>
        <v>303.35638248515573</v>
      </c>
      <c r="J163" s="5">
        <f t="shared" si="289"/>
        <v>276.97627081365664</v>
      </c>
      <c r="K163" s="5">
        <f t="shared" si="252"/>
        <v>250.38447802253836</v>
      </c>
      <c r="L163" s="5">
        <f t="shared" si="290"/>
        <v>224.24784808217501</v>
      </c>
      <c r="M163" s="5">
        <f t="shared" si="304"/>
        <v>214.06097327794987</v>
      </c>
      <c r="N163" s="5">
        <f t="shared" si="253"/>
        <v>197.45923658417107</v>
      </c>
      <c r="O163" s="5">
        <f t="shared" si="274"/>
        <v>187.84836988398268</v>
      </c>
      <c r="P163" s="5">
        <f t="shared" si="279"/>
        <v>174.78163155999954</v>
      </c>
      <c r="Q163" s="5">
        <f t="shared" si="287"/>
        <v>172.28460327539426</v>
      </c>
      <c r="R163" s="5">
        <f t="shared" si="245"/>
        <v>161.3400218487341</v>
      </c>
      <c r="S163" s="5">
        <f t="shared" si="257"/>
        <v>152.40993683825215</v>
      </c>
      <c r="T163" s="5">
        <f t="shared" si="281"/>
        <v>94.997964017688773</v>
      </c>
      <c r="U163" s="5">
        <f t="shared" si="291"/>
        <v>104.5065618440488</v>
      </c>
      <c r="V163" s="5">
        <f t="shared" si="297"/>
        <v>156.6037081170175</v>
      </c>
      <c r="W163" s="5">
        <f t="shared" si="306"/>
        <v>111.28325690146261</v>
      </c>
      <c r="X163" s="5">
        <f t="shared" si="300"/>
        <v>360.48389788817713</v>
      </c>
      <c r="Y163" s="14">
        <f t="shared" si="300"/>
        <v>343.51132737913605</v>
      </c>
      <c r="Z163" s="12">
        <f t="shared" si="277"/>
        <v>137.52638861386171</v>
      </c>
      <c r="AA163" s="5">
        <f t="shared" si="286"/>
        <v>155.34958106547955</v>
      </c>
      <c r="AB163" s="5">
        <f t="shared" si="301"/>
        <v>167.90489794759745</v>
      </c>
      <c r="AC163" s="5">
        <f t="shared" si="254"/>
        <v>179.48106251544613</v>
      </c>
      <c r="AD163" s="5">
        <f t="shared" si="292"/>
        <v>226.57952084387503</v>
      </c>
      <c r="AE163" s="5">
        <f t="shared" si="255"/>
        <v>237.67514318428252</v>
      </c>
      <c r="AF163" s="5">
        <f t="shared" si="293"/>
        <v>282.09862070114104</v>
      </c>
      <c r="AG163" s="5">
        <f t="shared" si="305"/>
        <v>304.35391886536183</v>
      </c>
      <c r="AH163" s="5">
        <f t="shared" si="256"/>
        <v>304.00228257104226</v>
      </c>
      <c r="AI163" s="5">
        <f t="shared" si="275"/>
        <v>308.42279379460541</v>
      </c>
      <c r="AJ163" s="5">
        <f t="shared" si="280"/>
        <v>312.17529559331791</v>
      </c>
      <c r="AK163" s="5">
        <f t="shared" si="288"/>
        <v>323.59340900234668</v>
      </c>
      <c r="AL163" s="5">
        <f t="shared" si="246"/>
        <v>349.20767743299979</v>
      </c>
      <c r="AM163" s="5">
        <f t="shared" si="258"/>
        <v>349.24437607932941</v>
      </c>
      <c r="AN163" s="5">
        <f t="shared" si="282"/>
        <v>343.43875110346278</v>
      </c>
      <c r="AO163" s="5">
        <f t="shared" si="294"/>
        <v>361.39005781075934</v>
      </c>
      <c r="AP163" s="5">
        <f t="shared" si="298"/>
        <v>384.37878241651163</v>
      </c>
      <c r="AQ163" s="5">
        <f t="shared" si="307"/>
        <v>372.28795917487986</v>
      </c>
      <c r="AR163" s="5">
        <f t="shared" si="302"/>
        <v>61.985269707033289</v>
      </c>
      <c r="AS163" s="5">
        <f t="shared" si="302"/>
        <v>66.243557435995243</v>
      </c>
      <c r="AT163" s="4">
        <f t="shared" si="250"/>
        <v>61.985269707033289</v>
      </c>
      <c r="AU163" s="14">
        <f t="shared" si="247"/>
        <v>0.28781031500417503</v>
      </c>
      <c r="AX163" s="58"/>
      <c r="AY163" s="34" t="s">
        <v>2</v>
      </c>
      <c r="AZ163" s="34">
        <v>2.653</v>
      </c>
      <c r="BA163" s="34">
        <v>69.646000000000001</v>
      </c>
    </row>
    <row r="164" spans="1:53" x14ac:dyDescent="0.25">
      <c r="A164" s="30" t="s">
        <v>46</v>
      </c>
      <c r="B164" s="30">
        <f>SUM(AZ736:AZ769)</f>
        <v>98.259999999999991</v>
      </c>
      <c r="C164" s="11">
        <v>0</v>
      </c>
      <c r="D164" s="8">
        <f>D163+C164</f>
        <v>5282.2900000000009</v>
      </c>
      <c r="E164" s="9">
        <f>$AH$200</f>
        <v>299.06231707317068</v>
      </c>
      <c r="F164" s="11">
        <f t="shared" si="276"/>
        <v>332.8354915888192</v>
      </c>
      <c r="G164" s="8">
        <f t="shared" si="285"/>
        <v>326.26917174814423</v>
      </c>
      <c r="H164" s="8">
        <f t="shared" si="299"/>
        <v>318.09697919424008</v>
      </c>
      <c r="I164" s="8">
        <f t="shared" si="251"/>
        <v>303.35638248515573</v>
      </c>
      <c r="J164" s="8">
        <f t="shared" si="289"/>
        <v>276.97627081365664</v>
      </c>
      <c r="K164" s="8">
        <f t="shared" si="252"/>
        <v>250.38447802253836</v>
      </c>
      <c r="L164" s="8">
        <f t="shared" si="290"/>
        <v>224.24784808217501</v>
      </c>
      <c r="M164" s="8">
        <f t="shared" si="304"/>
        <v>214.06097327794987</v>
      </c>
      <c r="N164" s="8">
        <f t="shared" si="253"/>
        <v>197.45923658417107</v>
      </c>
      <c r="O164" s="8">
        <f t="shared" si="274"/>
        <v>187.84836988398268</v>
      </c>
      <c r="P164" s="8">
        <f t="shared" si="279"/>
        <v>174.78163155999954</v>
      </c>
      <c r="Q164" s="8">
        <f t="shared" si="287"/>
        <v>172.28460327539426</v>
      </c>
      <c r="R164" s="8">
        <f t="shared" si="245"/>
        <v>161.3400218487341</v>
      </c>
      <c r="S164" s="8">
        <f t="shared" si="257"/>
        <v>152.40993683825215</v>
      </c>
      <c r="T164" s="8">
        <f t="shared" si="281"/>
        <v>94.997964017688773</v>
      </c>
      <c r="U164" s="8">
        <f t="shared" si="291"/>
        <v>104.5065618440488</v>
      </c>
      <c r="V164" s="8">
        <f t="shared" si="297"/>
        <v>156.6037081170175</v>
      </c>
      <c r="W164" s="8">
        <f t="shared" si="306"/>
        <v>111.28325690146261</v>
      </c>
      <c r="X164" s="22">
        <f>$AH$201</f>
        <v>58.737980597341434</v>
      </c>
      <c r="Y164" s="9">
        <f>SQRT(Y163^2+2*$P$195*9.81* $C164)</f>
        <v>343.51132737913605</v>
      </c>
      <c r="Z164" s="11">
        <f t="shared" si="277"/>
        <v>136.09365991540867</v>
      </c>
      <c r="AA164" s="8">
        <f t="shared" si="286"/>
        <v>154.08266950315991</v>
      </c>
      <c r="AB164" s="8">
        <f t="shared" si="301"/>
        <v>166.73341434395542</v>
      </c>
      <c r="AC164" s="8">
        <f t="shared" si="254"/>
        <v>178.38561742941465</v>
      </c>
      <c r="AD164" s="8">
        <f t="shared" si="292"/>
        <v>225.71277316501164</v>
      </c>
      <c r="AE164" s="8">
        <f t="shared" si="255"/>
        <v>236.84900335798164</v>
      </c>
      <c r="AF164" s="8">
        <f t="shared" si="293"/>
        <v>281.40292909898119</v>
      </c>
      <c r="AG164" s="8">
        <f t="shared" si="305"/>
        <v>303.70921064844782</v>
      </c>
      <c r="AH164" s="8">
        <f t="shared" si="256"/>
        <v>303.35682704103402</v>
      </c>
      <c r="AI164" s="8">
        <f t="shared" si="275"/>
        <v>307.78660860419137</v>
      </c>
      <c r="AJ164" s="8">
        <f t="shared" si="280"/>
        <v>311.54677318626722</v>
      </c>
      <c r="AK164" s="8">
        <f t="shared" si="288"/>
        <v>322.98710663702974</v>
      </c>
      <c r="AL164" s="8">
        <f t="shared" si="246"/>
        <v>348.64592164852587</v>
      </c>
      <c r="AM164" s="8">
        <f t="shared" si="258"/>
        <v>348.68267941932544</v>
      </c>
      <c r="AN164" s="8">
        <f t="shared" si="282"/>
        <v>342.86754361342844</v>
      </c>
      <c r="AO164" s="8">
        <f t="shared" si="294"/>
        <v>360.84726767493197</v>
      </c>
      <c r="AP164" s="8">
        <f t="shared" si="298"/>
        <v>383.868499718328</v>
      </c>
      <c r="AQ164" s="8">
        <f t="shared" si="307"/>
        <v>371.76108087129967</v>
      </c>
      <c r="AR164" s="22">
        <f>$AH$201</f>
        <v>58.737980597341434</v>
      </c>
      <c r="AS164" s="8">
        <f>SQRT(AS165^2+2*$P$195*9.81* $C164)</f>
        <v>63.21539057678914</v>
      </c>
      <c r="AT164" s="30">
        <f t="shared" si="250"/>
        <v>58.737980597341434</v>
      </c>
      <c r="AU164" s="9">
        <f t="shared" si="247"/>
        <v>0</v>
      </c>
      <c r="AX164" s="58"/>
      <c r="AY164" s="34" t="s">
        <v>2</v>
      </c>
      <c r="AZ164" s="34">
        <v>2.7250000000000001</v>
      </c>
      <c r="BA164" s="34">
        <v>78.036000000000001</v>
      </c>
    </row>
    <row r="165" spans="1:53" x14ac:dyDescent="0.25">
      <c r="A165" s="31"/>
      <c r="B165" s="31"/>
      <c r="C165" s="10">
        <v>50</v>
      </c>
      <c r="D165" s="1">
        <f t="shared" ref="D165:D166" si="308">D164+C165</f>
        <v>5332.2900000000009</v>
      </c>
      <c r="E165" s="6">
        <f>$AH$200</f>
        <v>299.06231707317068</v>
      </c>
      <c r="F165" s="10">
        <f t="shared" si="276"/>
        <v>334.48196432867786</v>
      </c>
      <c r="G165" s="1">
        <f t="shared" si="285"/>
        <v>327.94861248863373</v>
      </c>
      <c r="H165" s="1">
        <f t="shared" si="299"/>
        <v>319.81933677077876</v>
      </c>
      <c r="I165" s="1">
        <f t="shared" si="251"/>
        <v>305.16194847077526</v>
      </c>
      <c r="J165" s="1">
        <f t="shared" si="289"/>
        <v>278.95263862139763</v>
      </c>
      <c r="K165" s="1">
        <f t="shared" si="252"/>
        <v>252.56901400333928</v>
      </c>
      <c r="L165" s="1">
        <f t="shared" si="290"/>
        <v>226.68440036642627</v>
      </c>
      <c r="M165" s="1">
        <f t="shared" si="304"/>
        <v>216.61214250522332</v>
      </c>
      <c r="N165" s="1">
        <f t="shared" si="253"/>
        <v>200.22205201326761</v>
      </c>
      <c r="O165" s="1">
        <f t="shared" si="274"/>
        <v>190.75043923427694</v>
      </c>
      <c r="P165" s="1">
        <f t="shared" si="279"/>
        <v>177.89698909980299</v>
      </c>
      <c r="Q165" s="1">
        <f t="shared" si="287"/>
        <v>175.44430605112265</v>
      </c>
      <c r="R165" s="1">
        <f t="shared" si="245"/>
        <v>164.70981346037036</v>
      </c>
      <c r="S165" s="1">
        <f t="shared" si="257"/>
        <v>155.97278239180068</v>
      </c>
      <c r="T165" s="1">
        <f t="shared" si="281"/>
        <v>100.61477608933039</v>
      </c>
      <c r="U165" s="1">
        <f t="shared" si="291"/>
        <v>109.63731786423817</v>
      </c>
      <c r="V165" s="1">
        <f t="shared" si="297"/>
        <v>160.07323760079328</v>
      </c>
      <c r="W165" s="1">
        <f t="shared" si="306"/>
        <v>116.11495711835288</v>
      </c>
      <c r="X165" s="23">
        <f>$AH$201</f>
        <v>58.737980597341434</v>
      </c>
      <c r="Y165" s="6">
        <f>SQRT(Y164^2+2*$P$195*9.81* $C165)</f>
        <v>345.1068704586682</v>
      </c>
      <c r="Z165" s="10">
        <f t="shared" si="277"/>
        <v>136.09365991540867</v>
      </c>
      <c r="AA165" s="1">
        <f t="shared" si="286"/>
        <v>154.08266950315991</v>
      </c>
      <c r="AB165" s="1">
        <f t="shared" si="301"/>
        <v>166.73341434395542</v>
      </c>
      <c r="AC165" s="1">
        <f t="shared" si="254"/>
        <v>178.38561742941465</v>
      </c>
      <c r="AD165" s="1">
        <f t="shared" si="292"/>
        <v>225.71277316501164</v>
      </c>
      <c r="AE165" s="1">
        <f t="shared" si="255"/>
        <v>236.84900335798164</v>
      </c>
      <c r="AF165" s="1">
        <f t="shared" si="293"/>
        <v>281.40292909898119</v>
      </c>
      <c r="AG165" s="1">
        <f t="shared" si="305"/>
        <v>303.70921064844782</v>
      </c>
      <c r="AH165" s="1">
        <f t="shared" si="256"/>
        <v>303.35682704103402</v>
      </c>
      <c r="AI165" s="1">
        <f t="shared" si="275"/>
        <v>307.78660860419137</v>
      </c>
      <c r="AJ165" s="1">
        <f t="shared" si="280"/>
        <v>311.54677318626722</v>
      </c>
      <c r="AK165" s="1">
        <f t="shared" si="288"/>
        <v>322.98710663702974</v>
      </c>
      <c r="AL165" s="1">
        <f t="shared" si="246"/>
        <v>348.64592164852587</v>
      </c>
      <c r="AM165" s="1">
        <f t="shared" si="258"/>
        <v>348.68267941932544</v>
      </c>
      <c r="AN165" s="1">
        <f t="shared" si="282"/>
        <v>342.86754361342844</v>
      </c>
      <c r="AO165" s="1">
        <f t="shared" si="294"/>
        <v>360.84726767493197</v>
      </c>
      <c r="AP165" s="1">
        <f t="shared" si="298"/>
        <v>383.868499718328</v>
      </c>
      <c r="AQ165" s="1">
        <f t="shared" si="307"/>
        <v>371.76108087129967</v>
      </c>
      <c r="AR165" s="23">
        <f>$AH$201</f>
        <v>58.737980597341434</v>
      </c>
      <c r="AS165" s="1">
        <f>SQRT(AS166^2+2*$P$195*9.81* $C165)</f>
        <v>63.21539057678914</v>
      </c>
      <c r="AT165" s="31">
        <f t="shared" si="250"/>
        <v>58.737980597341434</v>
      </c>
      <c r="AU165" s="6">
        <f t="shared" ref="AU165:AU177" si="309">($C165/$AT165)</f>
        <v>0.85123798080084268</v>
      </c>
      <c r="AX165" s="58"/>
      <c r="AY165" s="34" t="s">
        <v>2</v>
      </c>
      <c r="AZ165" s="34">
        <v>2.8029999999999999</v>
      </c>
      <c r="BA165" s="34">
        <v>80.076999999999998</v>
      </c>
    </row>
    <row r="166" spans="1:53" x14ac:dyDescent="0.25">
      <c r="A166" s="4"/>
      <c r="B166" s="4"/>
      <c r="C166" s="12">
        <v>48.26</v>
      </c>
      <c r="D166" s="5">
        <f t="shared" si="308"/>
        <v>5380.5500000000011</v>
      </c>
      <c r="E166" s="14">
        <f>$AH$200</f>
        <v>299.06231707317068</v>
      </c>
      <c r="F166" s="12">
        <f t="shared" si="276"/>
        <v>336.06348954501283</v>
      </c>
      <c r="G166" s="5">
        <f t="shared" si="285"/>
        <v>329.56149195138084</v>
      </c>
      <c r="H166" s="5">
        <f t="shared" si="299"/>
        <v>321.47300464658116</v>
      </c>
      <c r="I166" s="5">
        <f t="shared" si="251"/>
        <v>306.89460623881956</v>
      </c>
      <c r="J166" s="5">
        <f t="shared" si="289"/>
        <v>280.8470386844769</v>
      </c>
      <c r="K166" s="5">
        <f t="shared" si="252"/>
        <v>254.65975610335252</v>
      </c>
      <c r="L166" s="5">
        <f t="shared" si="290"/>
        <v>229.01157593773777</v>
      </c>
      <c r="M166" s="5">
        <f t="shared" si="304"/>
        <v>219.04635314175667</v>
      </c>
      <c r="N166" s="5">
        <f t="shared" si="253"/>
        <v>202.85303708942502</v>
      </c>
      <c r="O166" s="5">
        <f t="shared" si="274"/>
        <v>193.51024420445955</v>
      </c>
      <c r="P166" s="5">
        <f t="shared" si="279"/>
        <v>180.8530433107926</v>
      </c>
      <c r="Q166" s="5">
        <f t="shared" si="287"/>
        <v>178.44099604563968</v>
      </c>
      <c r="R166" s="5">
        <f t="shared" si="245"/>
        <v>167.89820485684174</v>
      </c>
      <c r="S166" s="5">
        <f t="shared" si="257"/>
        <v>159.33610197014363</v>
      </c>
      <c r="T166" s="5">
        <f t="shared" si="281"/>
        <v>105.753570679699</v>
      </c>
      <c r="U166" s="5">
        <f t="shared" si="291"/>
        <v>114.37143879686046</v>
      </c>
      <c r="V166" s="5">
        <f t="shared" si="297"/>
        <v>163.35215315385352</v>
      </c>
      <c r="W166" s="5">
        <f t="shared" si="306"/>
        <v>120.59505715657225</v>
      </c>
      <c r="X166" s="24">
        <f>$AH$201</f>
        <v>58.737980597341434</v>
      </c>
      <c r="Y166" s="14">
        <f>SQRT(Y165^2+2*$P$195*9.81* $C166)</f>
        <v>346.63992352551662</v>
      </c>
      <c r="Z166" s="12">
        <f t="shared" si="277"/>
        <v>131.99531911841007</v>
      </c>
      <c r="AA166" s="5">
        <f t="shared" si="286"/>
        <v>150.47507780765559</v>
      </c>
      <c r="AB166" s="5">
        <f t="shared" si="301"/>
        <v>163.40535933314158</v>
      </c>
      <c r="AC166" s="5">
        <f t="shared" si="254"/>
        <v>175.27894484413545</v>
      </c>
      <c r="AD166" s="5">
        <f t="shared" si="292"/>
        <v>223.26561752728517</v>
      </c>
      <c r="AE166" s="5">
        <f t="shared" si="255"/>
        <v>234.51808116149425</v>
      </c>
      <c r="AF166" s="5">
        <f t="shared" si="293"/>
        <v>279.44389151578577</v>
      </c>
      <c r="AG166" s="5">
        <f t="shared" si="305"/>
        <v>301.89495628894372</v>
      </c>
      <c r="AH166" s="5">
        <f t="shared" si="256"/>
        <v>301.54045253067432</v>
      </c>
      <c r="AI166" s="5">
        <f t="shared" si="275"/>
        <v>305.99653010462339</v>
      </c>
      <c r="AJ166" s="5">
        <f t="shared" si="280"/>
        <v>309.77842384965328</v>
      </c>
      <c r="AK166" s="5">
        <f t="shared" si="288"/>
        <v>321.28173159045321</v>
      </c>
      <c r="AL166" s="5">
        <f t="shared" si="246"/>
        <v>347.0666487609405</v>
      </c>
      <c r="AM166" s="5">
        <f t="shared" si="258"/>
        <v>347.10357377451487</v>
      </c>
      <c r="AN166" s="5">
        <f t="shared" si="282"/>
        <v>341.26153088724527</v>
      </c>
      <c r="AO166" s="5">
        <f t="shared" si="294"/>
        <v>359.32162555079259</v>
      </c>
      <c r="AP166" s="5">
        <f t="shared" si="298"/>
        <v>382.4347069448587</v>
      </c>
      <c r="AQ166" s="5">
        <f t="shared" si="307"/>
        <v>370.28040894786346</v>
      </c>
      <c r="AR166" s="24">
        <f>$AH$201</f>
        <v>58.737980597341434</v>
      </c>
      <c r="AS166" s="5">
        <f>SQRT(AS167^2+2*$P$195*9.81* $C166)</f>
        <v>53.828111668309532</v>
      </c>
      <c r="AT166" s="4">
        <f t="shared" si="250"/>
        <v>53.828111668309532</v>
      </c>
      <c r="AU166" s="14">
        <f t="shared" si="309"/>
        <v>0.89655755151471028</v>
      </c>
      <c r="AX166" s="58"/>
      <c r="AY166" s="34" t="s">
        <v>2</v>
      </c>
      <c r="AZ166" s="34">
        <v>2.8919999999999999</v>
      </c>
      <c r="BA166" s="34">
        <v>77.488</v>
      </c>
    </row>
    <row r="167" spans="1:53" x14ac:dyDescent="0.25">
      <c r="A167" s="61" t="s">
        <v>82</v>
      </c>
      <c r="B167" s="61">
        <f>SUM(AZ770:AZ845)</f>
        <v>470.33900000000006</v>
      </c>
      <c r="C167" s="11">
        <f>C164</f>
        <v>0</v>
      </c>
      <c r="D167" s="8">
        <f>D166+C167</f>
        <v>5380.5500000000011</v>
      </c>
      <c r="E167" s="9">
        <f t="shared" ref="E167:E177" si="310">$AI$200</f>
        <v>159.23126666666667</v>
      </c>
      <c r="F167" s="11">
        <f t="shared" si="276"/>
        <v>336.06348954501283</v>
      </c>
      <c r="G167" s="8">
        <f t="shared" si="285"/>
        <v>329.56149195138084</v>
      </c>
      <c r="H167" s="8">
        <f t="shared" si="299"/>
        <v>321.47300464658116</v>
      </c>
      <c r="I167" s="8">
        <f t="shared" si="251"/>
        <v>306.89460623881956</v>
      </c>
      <c r="J167" s="8">
        <f t="shared" si="289"/>
        <v>280.8470386844769</v>
      </c>
      <c r="K167" s="8">
        <f t="shared" si="252"/>
        <v>254.65975610335252</v>
      </c>
      <c r="L167" s="8">
        <f t="shared" si="290"/>
        <v>229.01157593773777</v>
      </c>
      <c r="M167" s="8">
        <f t="shared" si="304"/>
        <v>219.04635314175667</v>
      </c>
      <c r="N167" s="8">
        <f t="shared" si="253"/>
        <v>202.85303708942502</v>
      </c>
      <c r="O167" s="8">
        <f t="shared" si="274"/>
        <v>193.51024420445955</v>
      </c>
      <c r="P167" s="8">
        <f t="shared" si="279"/>
        <v>180.8530433107926</v>
      </c>
      <c r="Q167" s="8">
        <f t="shared" si="287"/>
        <v>178.44099604563968</v>
      </c>
      <c r="R167" s="8">
        <f t="shared" si="245"/>
        <v>167.89820485684174</v>
      </c>
      <c r="S167" s="8">
        <f t="shared" si="257"/>
        <v>159.33610197014363</v>
      </c>
      <c r="T167" s="8">
        <f t="shared" si="281"/>
        <v>105.753570679699</v>
      </c>
      <c r="U167" s="8">
        <f t="shared" si="291"/>
        <v>114.37143879686046</v>
      </c>
      <c r="V167" s="8">
        <f t="shared" si="297"/>
        <v>163.35215315385352</v>
      </c>
      <c r="W167" s="8">
        <f t="shared" si="306"/>
        <v>120.59505715657225</v>
      </c>
      <c r="X167" s="8">
        <f t="shared" ref="X167:X177" si="311">SQRT(X166^2+2*$P$195*9.81* $C167)</f>
        <v>58.737980597341434</v>
      </c>
      <c r="Y167" s="27">
        <f t="shared" ref="Y167:Y177" si="312">$AI$201</f>
        <v>42.860017052913086</v>
      </c>
      <c r="Z167" s="11">
        <f t="shared" si="277"/>
        <v>127.9151270380908</v>
      </c>
      <c r="AA167" s="8">
        <f t="shared" si="286"/>
        <v>146.90903477056816</v>
      </c>
      <c r="AB167" s="8">
        <f t="shared" si="301"/>
        <v>160.12753328142264</v>
      </c>
      <c r="AC167" s="8">
        <f t="shared" si="254"/>
        <v>172.22724512014202</v>
      </c>
      <c r="AD167" s="8">
        <f t="shared" si="292"/>
        <v>220.87791067881821</v>
      </c>
      <c r="AE167" s="8">
        <f t="shared" si="255"/>
        <v>232.24608898250409</v>
      </c>
      <c r="AF167" s="8">
        <f t="shared" si="293"/>
        <v>277.53991417719766</v>
      </c>
      <c r="AG167" s="8">
        <f t="shared" si="305"/>
        <v>300.13343713872206</v>
      </c>
      <c r="AH167" s="8">
        <f t="shared" si="256"/>
        <v>299.77685028768292</v>
      </c>
      <c r="AI167" s="8">
        <f t="shared" si="275"/>
        <v>304.25875811892365</v>
      </c>
      <c r="AJ167" s="8">
        <f t="shared" si="280"/>
        <v>308.06198619559575</v>
      </c>
      <c r="AK167" s="8">
        <f t="shared" si="288"/>
        <v>319.62707411882371</v>
      </c>
      <c r="AL167" s="8">
        <f t="shared" si="246"/>
        <v>345.53548897059767</v>
      </c>
      <c r="AM167" s="8">
        <f t="shared" si="258"/>
        <v>345.57257759122047</v>
      </c>
      <c r="AN167" s="8">
        <f t="shared" si="282"/>
        <v>339.70420650840674</v>
      </c>
      <c r="AO167" s="8">
        <f t="shared" si="294"/>
        <v>357.84290693607994</v>
      </c>
      <c r="AP167" s="8">
        <f t="shared" si="298"/>
        <v>381.04569349619993</v>
      </c>
      <c r="AQ167" s="8">
        <f t="shared" si="307"/>
        <v>368.84562720275943</v>
      </c>
      <c r="AR167" s="8">
        <f t="shared" ref="AR167:AR176" si="313">SQRT(AR168^2+2*$P$195*9.81* $C167)</f>
        <v>359.86342039814741</v>
      </c>
      <c r="AS167" s="22">
        <f t="shared" ref="AS167:AS177" si="314">$AI$201</f>
        <v>42.860017052913086</v>
      </c>
      <c r="AT167" s="30">
        <f t="shared" si="250"/>
        <v>42.860017052913086</v>
      </c>
      <c r="AU167" s="9">
        <f t="shared" si="309"/>
        <v>0</v>
      </c>
      <c r="AX167" s="58"/>
      <c r="AY167" s="34" t="s">
        <v>2</v>
      </c>
      <c r="AZ167" s="34">
        <v>2.972</v>
      </c>
      <c r="BA167" s="34">
        <v>88.286000000000001</v>
      </c>
    </row>
    <row r="168" spans="1:53" x14ac:dyDescent="0.25">
      <c r="A168" s="62"/>
      <c r="B168" s="62"/>
      <c r="C168" s="10">
        <f t="shared" ref="C168:C176" si="315">$C$165</f>
        <v>50</v>
      </c>
      <c r="D168" s="1">
        <f t="shared" ref="D168:D177" si="316">D167+C168</f>
        <v>5430.5500000000011</v>
      </c>
      <c r="E168" s="6">
        <f t="shared" si="310"/>
        <v>159.23126666666667</v>
      </c>
      <c r="F168" s="10">
        <f t="shared" si="276"/>
        <v>337.69422412172071</v>
      </c>
      <c r="G168" s="1">
        <f t="shared" si="285"/>
        <v>331.22423971868369</v>
      </c>
      <c r="H168" s="1">
        <f t="shared" si="299"/>
        <v>323.1773703657185</v>
      </c>
      <c r="I168" s="1">
        <f t="shared" ref="I168:I177" si="317">SQRT(I167^2+2*$P$195*9.81* $C168)</f>
        <v>308.67947670436416</v>
      </c>
      <c r="J168" s="1">
        <f t="shared" si="289"/>
        <v>282.79635630226932</v>
      </c>
      <c r="K168" s="1">
        <f t="shared" ref="K168:K177" si="318">SQRT(K167^2+2*$P$195*9.81* $C168)</f>
        <v>256.80792701670833</v>
      </c>
      <c r="L168" s="1">
        <f t="shared" si="290"/>
        <v>231.39797301075529</v>
      </c>
      <c r="M168" s="1">
        <f t="shared" si="304"/>
        <v>221.54012012433137</v>
      </c>
      <c r="N168" s="1">
        <f t="shared" ref="N168:N177" si="319">SQRT(N167^2+2*$P$195*9.81* $C168)</f>
        <v>205.54336441832328</v>
      </c>
      <c r="O168" s="1">
        <f t="shared" si="274"/>
        <v>196.32863930682547</v>
      </c>
      <c r="P168" s="1">
        <f t="shared" si="279"/>
        <v>183.86555760874688</v>
      </c>
      <c r="Q168" s="1">
        <f t="shared" si="287"/>
        <v>181.49355104179321</v>
      </c>
      <c r="R168" s="1">
        <f t="shared" si="245"/>
        <v>171.13891198132001</v>
      </c>
      <c r="S168" s="1">
        <f t="shared" si="257"/>
        <v>162.74739134941615</v>
      </c>
      <c r="T168" s="1">
        <f t="shared" si="281"/>
        <v>110.82661102599002</v>
      </c>
      <c r="U168" s="1">
        <f t="shared" si="291"/>
        <v>119.07789892530015</v>
      </c>
      <c r="V168" s="1">
        <f t="shared" si="297"/>
        <v>166.68127051351635</v>
      </c>
      <c r="W168" s="1">
        <f t="shared" si="306"/>
        <v>125.06753299956358</v>
      </c>
      <c r="X168" s="1">
        <f t="shared" si="311"/>
        <v>67.445313882090133</v>
      </c>
      <c r="Y168" s="28">
        <f t="shared" si="312"/>
        <v>42.860017052913086</v>
      </c>
      <c r="Z168" s="10">
        <f t="shared" si="277"/>
        <v>127.9151270380908</v>
      </c>
      <c r="AA168" s="1">
        <f t="shared" si="286"/>
        <v>146.90903477056816</v>
      </c>
      <c r="AB168" s="1">
        <f t="shared" si="301"/>
        <v>160.12753328142264</v>
      </c>
      <c r="AC168" s="1">
        <f t="shared" ref="AC168:AC176" si="320">SQRT(AC169^2+2*$P$195*9.81* $C168)</f>
        <v>172.22724512014202</v>
      </c>
      <c r="AD168" s="1">
        <f t="shared" si="292"/>
        <v>220.87791067881821</v>
      </c>
      <c r="AE168" s="1">
        <f t="shared" ref="AE168:AE176" si="321">SQRT(AE169^2+2*$P$195*9.81* $C168)</f>
        <v>232.24608898250409</v>
      </c>
      <c r="AF168" s="1">
        <f t="shared" si="293"/>
        <v>277.53991417719766</v>
      </c>
      <c r="AG168" s="1">
        <f t="shared" si="305"/>
        <v>300.13343713872206</v>
      </c>
      <c r="AH168" s="1">
        <f t="shared" ref="AH168:AH176" si="322">SQRT(AH169^2+2*$P$195*9.81* $C168)</f>
        <v>299.77685028768292</v>
      </c>
      <c r="AI168" s="1">
        <f t="shared" si="275"/>
        <v>304.25875811892365</v>
      </c>
      <c r="AJ168" s="1">
        <f t="shared" si="280"/>
        <v>308.06198619559575</v>
      </c>
      <c r="AK168" s="1">
        <f t="shared" si="288"/>
        <v>319.62707411882371</v>
      </c>
      <c r="AL168" s="1">
        <f t="shared" si="246"/>
        <v>345.53548897059767</v>
      </c>
      <c r="AM168" s="1">
        <f t="shared" si="258"/>
        <v>345.57257759122047</v>
      </c>
      <c r="AN168" s="1">
        <f t="shared" si="282"/>
        <v>339.70420650840674</v>
      </c>
      <c r="AO168" s="1">
        <f t="shared" si="294"/>
        <v>357.84290693607994</v>
      </c>
      <c r="AP168" s="1">
        <f t="shared" si="298"/>
        <v>381.04569349619993</v>
      </c>
      <c r="AQ168" s="1">
        <f t="shared" si="307"/>
        <v>368.84562720275943</v>
      </c>
      <c r="AR168" s="1">
        <f t="shared" si="313"/>
        <v>359.86342039814741</v>
      </c>
      <c r="AS168" s="23">
        <f t="shared" si="314"/>
        <v>42.860017052913086</v>
      </c>
      <c r="AT168" s="31">
        <f t="shared" si="250"/>
        <v>42.860017052913086</v>
      </c>
      <c r="AU168" s="6">
        <f t="shared" si="309"/>
        <v>1.166588429917613</v>
      </c>
      <c r="AX168" s="58"/>
      <c r="AY168" s="34" t="s">
        <v>2</v>
      </c>
      <c r="AZ168" s="34">
        <v>3.044</v>
      </c>
      <c r="BA168" s="34">
        <v>87.483000000000004</v>
      </c>
    </row>
    <row r="169" spans="1:53" x14ac:dyDescent="0.25">
      <c r="A169" s="62"/>
      <c r="B169" s="62"/>
      <c r="C169" s="10">
        <f t="shared" si="315"/>
        <v>50</v>
      </c>
      <c r="D169" s="1">
        <f t="shared" si="316"/>
        <v>5480.5500000000011</v>
      </c>
      <c r="E169" s="6">
        <f t="shared" si="310"/>
        <v>159.23126666666667</v>
      </c>
      <c r="F169" s="10">
        <f t="shared" si="276"/>
        <v>339.31712159154443</v>
      </c>
      <c r="G169" s="1">
        <f t="shared" si="285"/>
        <v>332.87868207084102</v>
      </c>
      <c r="H169" s="1">
        <f t="shared" si="299"/>
        <v>324.8727946696996</v>
      </c>
      <c r="I169" s="1">
        <f t="shared" si="317"/>
        <v>310.45408571716382</v>
      </c>
      <c r="J169" s="1">
        <f t="shared" si="289"/>
        <v>284.73232892989171</v>
      </c>
      <c r="K169" s="1">
        <f t="shared" si="318"/>
        <v>258.93827716005796</v>
      </c>
      <c r="L169" s="1">
        <f t="shared" si="290"/>
        <v>233.76000922631363</v>
      </c>
      <c r="M169" s="1">
        <f t="shared" si="304"/>
        <v>224.00612675706699</v>
      </c>
      <c r="N169" s="1">
        <f t="shared" si="319"/>
        <v>208.19893048813591</v>
      </c>
      <c r="O169" s="1">
        <f t="shared" si="274"/>
        <v>199.10714354856677</v>
      </c>
      <c r="P169" s="1">
        <f t="shared" si="279"/>
        <v>186.82950322359534</v>
      </c>
      <c r="Q169" s="1">
        <f t="shared" si="287"/>
        <v>184.49560718282697</v>
      </c>
      <c r="R169" s="1">
        <f t="shared" si="245"/>
        <v>174.31938272650578</v>
      </c>
      <c r="S169" s="1">
        <f t="shared" si="257"/>
        <v>166.08863113121265</v>
      </c>
      <c r="T169" s="1">
        <f t="shared" si="281"/>
        <v>115.67738634454918</v>
      </c>
      <c r="U169" s="1">
        <f t="shared" si="291"/>
        <v>123.60528310903219</v>
      </c>
      <c r="V169" s="1">
        <f t="shared" si="297"/>
        <v>169.94518510390347</v>
      </c>
      <c r="W169" s="1">
        <f t="shared" si="306"/>
        <v>129.38550077422479</v>
      </c>
      <c r="X169" s="1">
        <f t="shared" si="311"/>
        <v>75.150451526612002</v>
      </c>
      <c r="Y169" s="28">
        <f t="shared" si="312"/>
        <v>42.860017052913086</v>
      </c>
      <c r="Z169" s="10">
        <f t="shared" si="277"/>
        <v>123.54577987600754</v>
      </c>
      <c r="AA169" s="1">
        <f t="shared" si="286"/>
        <v>143.12073398784679</v>
      </c>
      <c r="AB169" s="1">
        <f t="shared" si="301"/>
        <v>156.65920628802226</v>
      </c>
      <c r="AC169" s="1">
        <f t="shared" si="320"/>
        <v>169.00740800826892</v>
      </c>
      <c r="AD169" s="1">
        <f t="shared" si="292"/>
        <v>218.37658167908023</v>
      </c>
      <c r="AE169" s="1">
        <f t="shared" si="321"/>
        <v>229.86849685781044</v>
      </c>
      <c r="AF169" s="1">
        <f t="shared" si="293"/>
        <v>275.55341398989464</v>
      </c>
      <c r="AG169" s="1">
        <f t="shared" si="305"/>
        <v>298.29743560530858</v>
      </c>
      <c r="AH169" s="1">
        <f t="shared" si="322"/>
        <v>297.93865135024669</v>
      </c>
      <c r="AI169" s="1">
        <f t="shared" si="275"/>
        <v>302.44780027646044</v>
      </c>
      <c r="AJ169" s="1">
        <f t="shared" si="280"/>
        <v>306.27351720117008</v>
      </c>
      <c r="AK169" s="1">
        <f t="shared" si="288"/>
        <v>317.90367489187668</v>
      </c>
      <c r="AL169" s="1">
        <f t="shared" si="246"/>
        <v>343.94193425366154</v>
      </c>
      <c r="AM169" s="1">
        <f t="shared" si="258"/>
        <v>343.97919469502813</v>
      </c>
      <c r="AN169" s="1">
        <f t="shared" si="282"/>
        <v>338.08316716380045</v>
      </c>
      <c r="AO169" s="1">
        <f t="shared" si="294"/>
        <v>356.30440082107316</v>
      </c>
      <c r="AP169" s="1">
        <f t="shared" si="298"/>
        <v>379.60123884413224</v>
      </c>
      <c r="AQ169" s="1">
        <f t="shared" si="307"/>
        <v>367.3532042960793</v>
      </c>
      <c r="AR169" s="1">
        <f t="shared" si="313"/>
        <v>358.3335894674874</v>
      </c>
      <c r="AS169" s="23">
        <f t="shared" si="314"/>
        <v>42.860017052913086</v>
      </c>
      <c r="AT169" s="31">
        <f t="shared" si="250"/>
        <v>42.860017052913086</v>
      </c>
      <c r="AU169" s="6">
        <f t="shared" si="309"/>
        <v>1.166588429917613</v>
      </c>
      <c r="AX169" s="58"/>
      <c r="AY169" s="34" t="s">
        <v>2</v>
      </c>
      <c r="AZ169" s="34">
        <v>3.1219999999999999</v>
      </c>
      <c r="BA169" s="34">
        <v>87.938999999999993</v>
      </c>
    </row>
    <row r="170" spans="1:53" x14ac:dyDescent="0.25">
      <c r="A170" s="62"/>
      <c r="B170" s="62"/>
      <c r="C170" s="10">
        <f t="shared" si="315"/>
        <v>50</v>
      </c>
      <c r="D170" s="1">
        <f t="shared" si="316"/>
        <v>5530.5500000000011</v>
      </c>
      <c r="E170" s="6">
        <f t="shared" si="310"/>
        <v>159.23126666666667</v>
      </c>
      <c r="F170" s="10">
        <f t="shared" si="276"/>
        <v>340.93229387250915</v>
      </c>
      <c r="G170" s="1">
        <f t="shared" si="285"/>
        <v>334.52494223483552</v>
      </c>
      <c r="H170" s="1">
        <f t="shared" si="299"/>
        <v>326.5594168241069</v>
      </c>
      <c r="I170" s="1">
        <f t="shared" si="317"/>
        <v>312.21860825146234</v>
      </c>
      <c r="J170" s="1">
        <f t="shared" si="289"/>
        <v>286.65522695014658</v>
      </c>
      <c r="K170" s="1">
        <f t="shared" si="318"/>
        <v>261.05124282144106</v>
      </c>
      <c r="L170" s="1">
        <f t="shared" si="290"/>
        <v>236.09841573692577</v>
      </c>
      <c r="M170" s="1">
        <f t="shared" si="304"/>
        <v>226.44527997885751</v>
      </c>
      <c r="N170" s="1">
        <f t="shared" si="319"/>
        <v>210.82104889313982</v>
      </c>
      <c r="O170" s="1">
        <f t="shared" si="274"/>
        <v>201.84740427379683</v>
      </c>
      <c r="P170" s="1">
        <f t="shared" si="279"/>
        <v>189.74715617045601</v>
      </c>
      <c r="Q170" s="1">
        <f t="shared" si="287"/>
        <v>187.44959074311151</v>
      </c>
      <c r="R170" s="1">
        <f t="shared" si="245"/>
        <v>177.44285613726467</v>
      </c>
      <c r="S170" s="1">
        <f t="shared" si="257"/>
        <v>169.36396721569798</v>
      </c>
      <c r="T170" s="1">
        <f t="shared" si="281"/>
        <v>120.3327790400691</v>
      </c>
      <c r="U170" s="1">
        <f t="shared" si="291"/>
        <v>127.97259867824829</v>
      </c>
      <c r="V170" s="1">
        <f t="shared" si="297"/>
        <v>173.14758427422549</v>
      </c>
      <c r="W170" s="1">
        <f t="shared" si="306"/>
        <v>133.56394652224427</v>
      </c>
      <c r="X170" s="1">
        <f t="shared" si="311"/>
        <v>82.135926150824275</v>
      </c>
      <c r="Y170" s="28">
        <f t="shared" si="312"/>
        <v>42.860017052913086</v>
      </c>
      <c r="Z170" s="10">
        <f t="shared" si="277"/>
        <v>119.01613220555822</v>
      </c>
      <c r="AA170" s="1">
        <f t="shared" si="286"/>
        <v>139.22939523398068</v>
      </c>
      <c r="AB170" s="1">
        <f t="shared" si="301"/>
        <v>153.11233429999399</v>
      </c>
      <c r="AC170" s="1">
        <f t="shared" si="320"/>
        <v>165.72502515212807</v>
      </c>
      <c r="AD170" s="1">
        <f t="shared" si="292"/>
        <v>215.84626803778656</v>
      </c>
      <c r="AE170" s="1">
        <f t="shared" si="321"/>
        <v>227.46605427550989</v>
      </c>
      <c r="AF170" s="1">
        <f t="shared" si="293"/>
        <v>273.55248849441358</v>
      </c>
      <c r="AG170" s="1">
        <f t="shared" si="305"/>
        <v>296.45006339804218</v>
      </c>
      <c r="AH170" s="1">
        <f t="shared" si="322"/>
        <v>296.08904060840183</v>
      </c>
      <c r="AI170" s="1">
        <f t="shared" si="275"/>
        <v>300.62593349887447</v>
      </c>
      <c r="AJ170" s="1">
        <f t="shared" si="280"/>
        <v>304.47454300610326</v>
      </c>
      <c r="AK170" s="1">
        <f t="shared" si="288"/>
        <v>316.1708818182978</v>
      </c>
      <c r="AL170" s="1">
        <f t="shared" si="246"/>
        <v>342.34096181752784</v>
      </c>
      <c r="AM170" s="1">
        <f t="shared" si="258"/>
        <v>342.37839648996555</v>
      </c>
      <c r="AN170" s="1">
        <f t="shared" si="282"/>
        <v>336.45431773051484</v>
      </c>
      <c r="AO170" s="1">
        <f t="shared" si="294"/>
        <v>354.75922263482306</v>
      </c>
      <c r="AP170" s="1">
        <f t="shared" si="298"/>
        <v>378.1512667333007</v>
      </c>
      <c r="AQ170" s="1">
        <f t="shared" si="307"/>
        <v>365.85469343251151</v>
      </c>
      <c r="AR170" s="1">
        <f t="shared" si="313"/>
        <v>356.79719917714294</v>
      </c>
      <c r="AS170" s="23">
        <f t="shared" si="314"/>
        <v>42.860017052913086</v>
      </c>
      <c r="AT170" s="31">
        <f t="shared" si="250"/>
        <v>42.860017052913086</v>
      </c>
      <c r="AU170" s="6">
        <f t="shared" si="309"/>
        <v>1.166588429917613</v>
      </c>
      <c r="AX170" s="58"/>
      <c r="AY170" s="34" t="s">
        <v>2</v>
      </c>
      <c r="AZ170" s="34">
        <v>3.2170000000000001</v>
      </c>
      <c r="BA170" s="34">
        <v>103.405</v>
      </c>
    </row>
    <row r="171" spans="1:53" x14ac:dyDescent="0.25">
      <c r="A171" s="62"/>
      <c r="B171" s="62"/>
      <c r="C171" s="10">
        <f t="shared" si="315"/>
        <v>50</v>
      </c>
      <c r="D171" s="1">
        <f t="shared" si="316"/>
        <v>5580.5500000000011</v>
      </c>
      <c r="E171" s="6">
        <f t="shared" si="310"/>
        <v>159.23126666666667</v>
      </c>
      <c r="F171" s="10">
        <f t="shared" si="276"/>
        <v>342.53985024398395</v>
      </c>
      <c r="G171" s="1">
        <f t="shared" si="285"/>
        <v>336.16314042027278</v>
      </c>
      <c r="H171" s="1">
        <f t="shared" si="299"/>
        <v>328.23737251644701</v>
      </c>
      <c r="I171" s="1">
        <f t="shared" si="317"/>
        <v>313.97321436466535</v>
      </c>
      <c r="J171" s="1">
        <f t="shared" si="289"/>
        <v>288.56531173694464</v>
      </c>
      <c r="K171" s="1">
        <f t="shared" si="318"/>
        <v>263.14724277221484</v>
      </c>
      <c r="L171" s="1">
        <f t="shared" si="290"/>
        <v>238.41388783685869</v>
      </c>
      <c r="M171" s="1">
        <f t="shared" si="304"/>
        <v>228.85843839522974</v>
      </c>
      <c r="N171" s="1">
        <f t="shared" si="319"/>
        <v>213.41095252213194</v>
      </c>
      <c r="O171" s="1">
        <f t="shared" si="274"/>
        <v>204.55095847262504</v>
      </c>
      <c r="P171" s="1">
        <f t="shared" si="279"/>
        <v>192.62062006642856</v>
      </c>
      <c r="Q171" s="1">
        <f t="shared" si="287"/>
        <v>190.35773971593591</v>
      </c>
      <c r="R171" s="1">
        <f t="shared" si="245"/>
        <v>180.51229097806612</v>
      </c>
      <c r="S171" s="1">
        <f t="shared" si="257"/>
        <v>172.57715199596967</v>
      </c>
      <c r="T171" s="1">
        <f t="shared" si="281"/>
        <v>124.81465343262423</v>
      </c>
      <c r="U171" s="1">
        <f t="shared" si="291"/>
        <v>132.19571102143971</v>
      </c>
      <c r="V171" s="1">
        <f t="shared" si="297"/>
        <v>176.29182040015363</v>
      </c>
      <c r="W171" s="1">
        <f t="shared" si="306"/>
        <v>137.61557982509439</v>
      </c>
      <c r="X171" s="1">
        <f t="shared" si="311"/>
        <v>88.572176018508543</v>
      </c>
      <c r="Y171" s="28">
        <f t="shared" si="312"/>
        <v>42.860017052913086</v>
      </c>
      <c r="Z171" s="10">
        <f t="shared" si="277"/>
        <v>114.30712893416103</v>
      </c>
      <c r="AA171" s="1">
        <f t="shared" si="286"/>
        <v>135.22612357536542</v>
      </c>
      <c r="AB171" s="1">
        <f t="shared" si="301"/>
        <v>149.48132630798108</v>
      </c>
      <c r="AC171" s="1">
        <f t="shared" si="320"/>
        <v>162.37630357189894</v>
      </c>
      <c r="AD171" s="1">
        <f t="shared" si="292"/>
        <v>213.28593818121249</v>
      </c>
      <c r="AE171" s="1">
        <f t="shared" si="321"/>
        <v>225.03796534733692</v>
      </c>
      <c r="AF171" s="1">
        <f t="shared" si="293"/>
        <v>271.53681879532706</v>
      </c>
      <c r="AG171" s="1">
        <f t="shared" si="305"/>
        <v>294.59110660151168</v>
      </c>
      <c r="AH171" s="1">
        <f t="shared" si="322"/>
        <v>294.22780284739207</v>
      </c>
      <c r="AI171" s="1">
        <f t="shared" si="275"/>
        <v>298.79295823708713</v>
      </c>
      <c r="AJ171" s="1">
        <f t="shared" si="280"/>
        <v>302.66487628857004</v>
      </c>
      <c r="AK171" s="1">
        <f t="shared" si="288"/>
        <v>314.42853959168536</v>
      </c>
      <c r="AL171" s="1">
        <f t="shared" si="246"/>
        <v>340.73246710307785</v>
      </c>
      <c r="AM171" s="1">
        <f t="shared" si="258"/>
        <v>340.77007847380037</v>
      </c>
      <c r="AN171" s="1">
        <f t="shared" si="282"/>
        <v>334.8175442229786</v>
      </c>
      <c r="AO171" s="1">
        <f t="shared" si="294"/>
        <v>353.20728481228122</v>
      </c>
      <c r="AP171" s="1">
        <f t="shared" si="298"/>
        <v>376.69571345052486</v>
      </c>
      <c r="AQ171" s="1">
        <f t="shared" si="307"/>
        <v>364.35001949580982</v>
      </c>
      <c r="AR171" s="1">
        <f t="shared" si="313"/>
        <v>355.25416442408357</v>
      </c>
      <c r="AS171" s="23">
        <f t="shared" si="314"/>
        <v>42.860017052913086</v>
      </c>
      <c r="AT171" s="31">
        <f t="shared" si="250"/>
        <v>42.860017052913086</v>
      </c>
      <c r="AU171" s="6">
        <f t="shared" si="309"/>
        <v>1.166588429917613</v>
      </c>
      <c r="AX171" s="58"/>
      <c r="AY171" s="34" t="s">
        <v>2</v>
      </c>
      <c r="AZ171" s="34">
        <v>3.306</v>
      </c>
      <c r="BA171" s="34">
        <v>114.828</v>
      </c>
    </row>
    <row r="172" spans="1:53" x14ac:dyDescent="0.25">
      <c r="A172" s="62"/>
      <c r="B172" s="62"/>
      <c r="C172" s="10">
        <f t="shared" si="315"/>
        <v>50</v>
      </c>
      <c r="D172" s="1">
        <f t="shared" si="316"/>
        <v>5630.5500000000011</v>
      </c>
      <c r="E172" s="6">
        <f t="shared" si="310"/>
        <v>159.23126666666667</v>
      </c>
      <c r="F172" s="10">
        <f t="shared" si="276"/>
        <v>344.13989743296395</v>
      </c>
      <c r="G172" s="1">
        <f t="shared" si="285"/>
        <v>337.79339392181731</v>
      </c>
      <c r="H172" s="1">
        <f t="shared" si="299"/>
        <v>329.90679398354439</v>
      </c>
      <c r="I172" s="1">
        <f t="shared" si="317"/>
        <v>315.71806938862414</v>
      </c>
      <c r="J172" s="1">
        <f t="shared" si="289"/>
        <v>290.46283607002124</v>
      </c>
      <c r="K172" s="1">
        <f t="shared" si="318"/>
        <v>265.22667923611863</v>
      </c>
      <c r="L172" s="1">
        <f t="shared" si="290"/>
        <v>240.70708737693255</v>
      </c>
      <c r="M172" s="1">
        <f t="shared" si="304"/>
        <v>231.24641580942</v>
      </c>
      <c r="N172" s="1">
        <f t="shared" si="319"/>
        <v>215.96980033422184</v>
      </c>
      <c r="O172" s="1">
        <f t="shared" si="274"/>
        <v>207.21924286144269</v>
      </c>
      <c r="P172" s="1">
        <f t="shared" si="279"/>
        <v>195.45184387663224</v>
      </c>
      <c r="Q172" s="1">
        <f t="shared" si="287"/>
        <v>193.22212365503077</v>
      </c>
      <c r="R172" s="1">
        <f t="shared" si="245"/>
        <v>183.53039855607028</v>
      </c>
      <c r="S172" s="1">
        <f t="shared" si="257"/>
        <v>175.73159474334722</v>
      </c>
      <c r="T172" s="1">
        <f t="shared" si="281"/>
        <v>129.14107677848321</v>
      </c>
      <c r="U172" s="1">
        <f t="shared" si="291"/>
        <v>136.28802593208252</v>
      </c>
      <c r="V172" s="1">
        <f t="shared" si="297"/>
        <v>179.38095199881178</v>
      </c>
      <c r="W172" s="1">
        <f t="shared" si="306"/>
        <v>141.55129038831444</v>
      </c>
      <c r="X172" s="1">
        <f t="shared" si="311"/>
        <v>94.571403524816432</v>
      </c>
      <c r="Y172" s="28">
        <f t="shared" si="312"/>
        <v>42.860017052913086</v>
      </c>
      <c r="Z172" s="10">
        <f t="shared" si="277"/>
        <v>109.39561108733254</v>
      </c>
      <c r="AA172" s="1">
        <f t="shared" si="286"/>
        <v>131.10066551021012</v>
      </c>
      <c r="AB172" s="1">
        <f t="shared" si="301"/>
        <v>145.75989474060796</v>
      </c>
      <c r="AC172" s="1">
        <f t="shared" si="320"/>
        <v>158.95705068248304</v>
      </c>
      <c r="AD172" s="1">
        <f t="shared" si="292"/>
        <v>210.69449785374081</v>
      </c>
      <c r="AE172" s="1">
        <f t="shared" si="321"/>
        <v>222.5833907722434</v>
      </c>
      <c r="AF172" s="1">
        <f t="shared" si="293"/>
        <v>269.50607407159913</v>
      </c>
      <c r="AG172" s="1">
        <f t="shared" si="305"/>
        <v>292.72034450769428</v>
      </c>
      <c r="AH172" s="1">
        <f t="shared" si="322"/>
        <v>292.35471600164726</v>
      </c>
      <c r="AI172" s="1">
        <f t="shared" si="275"/>
        <v>296.94866878312433</v>
      </c>
      <c r="AJ172" s="1">
        <f t="shared" si="280"/>
        <v>300.84432409266992</v>
      </c>
      <c r="AK172" s="1">
        <f t="shared" si="288"/>
        <v>312.67648857846677</v>
      </c>
      <c r="AL172" s="1">
        <f t="shared" si="246"/>
        <v>339.1163430714451</v>
      </c>
      <c r="AM172" s="1">
        <f t="shared" si="258"/>
        <v>339.15413366644975</v>
      </c>
      <c r="AN172" s="1">
        <f t="shared" si="282"/>
        <v>333.17272985571049</v>
      </c>
      <c r="AO172" s="1">
        <f t="shared" si="294"/>
        <v>351.64849785611761</v>
      </c>
      <c r="AP172" s="1">
        <f t="shared" si="298"/>
        <v>375.23451404688234</v>
      </c>
      <c r="AQ172" s="1">
        <f t="shared" si="307"/>
        <v>362.83910581220016</v>
      </c>
      <c r="AR172" s="1">
        <f t="shared" si="313"/>
        <v>353.70439824895283</v>
      </c>
      <c r="AS172" s="23">
        <f t="shared" si="314"/>
        <v>42.860017052913086</v>
      </c>
      <c r="AT172" s="31">
        <f t="shared" si="250"/>
        <v>42.860017052913086</v>
      </c>
      <c r="AU172" s="6">
        <f t="shared" si="309"/>
        <v>1.166588429917613</v>
      </c>
      <c r="AX172" s="58"/>
      <c r="AY172" s="34" t="s">
        <v>2</v>
      </c>
      <c r="AZ172" s="34">
        <v>3.3809999999999998</v>
      </c>
      <c r="BA172" s="34">
        <v>122.626</v>
      </c>
    </row>
    <row r="173" spans="1:53" x14ac:dyDescent="0.25">
      <c r="A173" s="62"/>
      <c r="B173" s="62"/>
      <c r="C173" s="10">
        <f t="shared" si="315"/>
        <v>50</v>
      </c>
      <c r="D173" s="1">
        <f t="shared" si="316"/>
        <v>5680.5500000000011</v>
      </c>
      <c r="E173" s="6">
        <f t="shared" si="310"/>
        <v>159.23126666666667</v>
      </c>
      <c r="F173" s="10">
        <f t="shared" si="276"/>
        <v>345.73253969675886</v>
      </c>
      <c r="G173" s="1">
        <f t="shared" si="285"/>
        <v>339.41581721720047</v>
      </c>
      <c r="H173" s="1">
        <f t="shared" si="299"/>
        <v>331.56781013316237</v>
      </c>
      <c r="I173" s="1">
        <f t="shared" si="317"/>
        <v>317.45333411145657</v>
      </c>
      <c r="J173" s="1">
        <f t="shared" si="289"/>
        <v>292.34804452542528</v>
      </c>
      <c r="K173" s="1">
        <f t="shared" si="318"/>
        <v>267.28993879048079</v>
      </c>
      <c r="L173" s="1">
        <f t="shared" si="290"/>
        <v>242.97864497417513</v>
      </c>
      <c r="M173" s="1">
        <f t="shared" si="304"/>
        <v>233.60998442854103</v>
      </c>
      <c r="N173" s="1">
        <f t="shared" si="319"/>
        <v>218.49868342029811</v>
      </c>
      <c r="O173" s="1">
        <f t="shared" si="274"/>
        <v>209.85360280936223</v>
      </c>
      <c r="P173" s="1">
        <f t="shared" si="279"/>
        <v>198.24263737847977</v>
      </c>
      <c r="Q173" s="1">
        <f t="shared" si="287"/>
        <v>196.04466090602926</v>
      </c>
      <c r="R173" s="1">
        <f t="shared" si="245"/>
        <v>186.49967076150566</v>
      </c>
      <c r="S173" s="1">
        <f t="shared" si="257"/>
        <v>178.83040398947833</v>
      </c>
      <c r="T173" s="1">
        <f t="shared" si="281"/>
        <v>133.32718294296214</v>
      </c>
      <c r="U173" s="1">
        <f t="shared" si="291"/>
        <v>140.26099248352693</v>
      </c>
      <c r="V173" s="1">
        <f t="shared" si="297"/>
        <v>182.41777857434843</v>
      </c>
      <c r="W173" s="1">
        <f t="shared" si="306"/>
        <v>145.38049322586892</v>
      </c>
      <c r="X173" s="1">
        <f t="shared" si="311"/>
        <v>100.21212683429916</v>
      </c>
      <c r="Y173" s="28">
        <f t="shared" si="312"/>
        <v>42.860017052913086</v>
      </c>
      <c r="Z173" s="10">
        <f t="shared" si="277"/>
        <v>104.25296027054058</v>
      </c>
      <c r="AA173" s="1">
        <f t="shared" si="286"/>
        <v>126.84109940086454</v>
      </c>
      <c r="AB173" s="1">
        <f t="shared" si="301"/>
        <v>141.94092755365915</v>
      </c>
      <c r="AC173" s="1">
        <f t="shared" si="320"/>
        <v>155.46261274555204</v>
      </c>
      <c r="AD173" s="1">
        <f t="shared" si="292"/>
        <v>208.07078465233889</v>
      </c>
      <c r="AE173" s="1">
        <f t="shared" si="321"/>
        <v>220.10144444703042</v>
      </c>
      <c r="AF173" s="1">
        <f t="shared" si="293"/>
        <v>267.45991094271733</v>
      </c>
      <c r="AG173" s="1">
        <f t="shared" si="305"/>
        <v>290.83754931009719</v>
      </c>
      <c r="AH173" s="1">
        <f t="shared" si="322"/>
        <v>290.4695508455298</v>
      </c>
      <c r="AI173" s="1">
        <f t="shared" si="275"/>
        <v>295.09285300066091</v>
      </c>
      <c r="AJ173" s="1">
        <f t="shared" si="280"/>
        <v>299.01268758829519</v>
      </c>
      <c r="AK173" s="1">
        <f t="shared" si="288"/>
        <v>310.91456464720346</v>
      </c>
      <c r="AL173" s="1">
        <f t="shared" si="246"/>
        <v>337.49248012089106</v>
      </c>
      <c r="AM173" s="1">
        <f t="shared" si="258"/>
        <v>337.53045252693875</v>
      </c>
      <c r="AN173" s="1">
        <f t="shared" si="282"/>
        <v>331.51975494607592</v>
      </c>
      <c r="AO173" s="1">
        <f t="shared" si="294"/>
        <v>350.08277027649325</v>
      </c>
      <c r="AP173" s="1">
        <f t="shared" si="298"/>
        <v>373.76760230389141</v>
      </c>
      <c r="AQ173" s="1">
        <f t="shared" si="307"/>
        <v>361.321874104789</v>
      </c>
      <c r="AR173" s="1">
        <f t="shared" si="313"/>
        <v>352.14781177888045</v>
      </c>
      <c r="AS173" s="23">
        <f t="shared" si="314"/>
        <v>42.860017052913086</v>
      </c>
      <c r="AT173" s="31">
        <f t="shared" si="250"/>
        <v>42.860017052913086</v>
      </c>
      <c r="AU173" s="6">
        <f t="shared" si="309"/>
        <v>1.166588429917613</v>
      </c>
      <c r="AX173" s="58"/>
      <c r="AY173" s="34" t="s">
        <v>2</v>
      </c>
      <c r="AZ173" s="34">
        <v>3.4329999999999998</v>
      </c>
      <c r="BA173" s="34">
        <v>130.61000000000001</v>
      </c>
    </row>
    <row r="174" spans="1:53" x14ac:dyDescent="0.25">
      <c r="A174" s="62"/>
      <c r="B174" s="62"/>
      <c r="C174" s="10">
        <f t="shared" si="315"/>
        <v>50</v>
      </c>
      <c r="D174" s="1">
        <f t="shared" si="316"/>
        <v>5730.5500000000011</v>
      </c>
      <c r="E174" s="6">
        <f t="shared" si="310"/>
        <v>159.23126666666667</v>
      </c>
      <c r="F174" s="10">
        <f t="shared" si="276"/>
        <v>347.31787890226866</v>
      </c>
      <c r="G174" s="1">
        <f t="shared" si="285"/>
        <v>341.030522061032</v>
      </c>
      <c r="H174" s="1">
        <f t="shared" si="299"/>
        <v>333.22054666016743</v>
      </c>
      <c r="I174" s="1">
        <f t="shared" si="317"/>
        <v>319.17916495047115</v>
      </c>
      <c r="J174" s="1">
        <f t="shared" si="289"/>
        <v>294.22117384348809</v>
      </c>
      <c r="K174" s="1">
        <f t="shared" si="318"/>
        <v>269.33739320528622</v>
      </c>
      <c r="L174" s="1">
        <f t="shared" si="290"/>
        <v>245.22916203723864</v>
      </c>
      <c r="M174" s="1">
        <f t="shared" si="304"/>
        <v>235.94987778064896</v>
      </c>
      <c r="N174" s="1">
        <f t="shared" si="319"/>
        <v>220.99863044010851</v>
      </c>
      <c r="O174" s="1">
        <f t="shared" si="274"/>
        <v>212.45530026824363</v>
      </c>
      <c r="P174" s="1">
        <f t="shared" si="279"/>
        <v>200.99468469284312</v>
      </c>
      <c r="Q174" s="1">
        <f t="shared" si="287"/>
        <v>198.82713363562831</v>
      </c>
      <c r="R174" s="1">
        <f t="shared" si="245"/>
        <v>189.42240415048587</v>
      </c>
      <c r="S174" s="1">
        <f t="shared" si="257"/>
        <v>181.87642340622389</v>
      </c>
      <c r="T174" s="1">
        <f t="shared" si="281"/>
        <v>137.38579879851517</v>
      </c>
      <c r="U174" s="1">
        <f t="shared" si="291"/>
        <v>144.1244809616465</v>
      </c>
      <c r="V174" s="1">
        <f t="shared" si="297"/>
        <v>185.4048703243796</v>
      </c>
      <c r="W174" s="1">
        <f t="shared" si="306"/>
        <v>149.11139396637978</v>
      </c>
      <c r="X174" s="1">
        <f t="shared" si="311"/>
        <v>105.55183733433378</v>
      </c>
      <c r="Y174" s="28">
        <f t="shared" si="312"/>
        <v>42.860017052913086</v>
      </c>
      <c r="Z174" s="10">
        <f t="shared" si="277"/>
        <v>98.843106614325478</v>
      </c>
      <c r="AA174" s="1">
        <f t="shared" si="286"/>
        <v>122.43342883877752</v>
      </c>
      <c r="AB174" s="1">
        <f t="shared" si="301"/>
        <v>138.01632843541779</v>
      </c>
      <c r="AC174" s="1">
        <f t="shared" si="320"/>
        <v>151.88780056895115</v>
      </c>
      <c r="AD174" s="1">
        <f t="shared" si="292"/>
        <v>205.41356193260461</v>
      </c>
      <c r="AE174" s="1">
        <f t="shared" si="321"/>
        <v>217.59118972897136</v>
      </c>
      <c r="AF174" s="1">
        <f t="shared" si="293"/>
        <v>265.3979727908378</v>
      </c>
      <c r="AG174" s="1">
        <f t="shared" si="305"/>
        <v>288.94248577996143</v>
      </c>
      <c r="AH174" s="1">
        <f t="shared" si="322"/>
        <v>288.57207066589763</v>
      </c>
      <c r="AI174" s="1">
        <f t="shared" si="275"/>
        <v>293.22529204021549</v>
      </c>
      <c r="AJ174" s="1">
        <f t="shared" si="280"/>
        <v>297.16976181767791</v>
      </c>
      <c r="AK174" s="1">
        <f t="shared" si="288"/>
        <v>309.14259898913974</v>
      </c>
      <c r="AL174" s="1">
        <f t="shared" si="246"/>
        <v>335.86076600006442</v>
      </c>
      <c r="AM174" s="1">
        <f t="shared" si="258"/>
        <v>335.89892286674581</v>
      </c>
      <c r="AN174" s="1">
        <f t="shared" si="282"/>
        <v>329.8584968126579</v>
      </c>
      <c r="AO174" s="1">
        <f t="shared" si="294"/>
        <v>348.51000852839786</v>
      </c>
      <c r="AP174" s="1">
        <f t="shared" si="298"/>
        <v>372.29491069849439</v>
      </c>
      <c r="AQ174" s="1">
        <f t="shared" si="307"/>
        <v>359.79824444624103</v>
      </c>
      <c r="AR174" s="1">
        <f t="shared" si="313"/>
        <v>350.58431416800983</v>
      </c>
      <c r="AS174" s="23">
        <f t="shared" si="314"/>
        <v>42.860017052913086</v>
      </c>
      <c r="AT174" s="31">
        <f t="shared" si="250"/>
        <v>42.860017052913086</v>
      </c>
      <c r="AU174" s="6">
        <f t="shared" si="309"/>
        <v>1.166588429917613</v>
      </c>
      <c r="AX174" s="58"/>
      <c r="AY174" s="34" t="s">
        <v>2</v>
      </c>
      <c r="AZ174" s="34">
        <v>3.4969999999999999</v>
      </c>
      <c r="BA174" s="34">
        <v>143.304</v>
      </c>
    </row>
    <row r="175" spans="1:53" x14ac:dyDescent="0.25">
      <c r="A175" s="62"/>
      <c r="B175" s="62"/>
      <c r="C175" s="10">
        <f t="shared" si="315"/>
        <v>50</v>
      </c>
      <c r="D175" s="1">
        <f t="shared" si="316"/>
        <v>5780.5500000000011</v>
      </c>
      <c r="E175" s="6">
        <f t="shared" si="310"/>
        <v>159.23126666666667</v>
      </c>
      <c r="F175" s="10">
        <f t="shared" si="276"/>
        <v>348.89601460201715</v>
      </c>
      <c r="G175" s="1">
        <f t="shared" si="285"/>
        <v>342.63761757463237</v>
      </c>
      <c r="H175" s="1">
        <f t="shared" si="299"/>
        <v>334.8651261575335</v>
      </c>
      <c r="I175" s="1">
        <f t="shared" si="317"/>
        <v>320.89571411672057</v>
      </c>
      <c r="J175" s="1">
        <f t="shared" si="289"/>
        <v>296.08245327584012</v>
      </c>
      <c r="K175" s="1">
        <f t="shared" si="318"/>
        <v>271.36940022526295</v>
      </c>
      <c r="L175" s="1">
        <f t="shared" si="290"/>
        <v>247.45921262601286</v>
      </c>
      <c r="M175" s="1">
        <f t="shared" si="304"/>
        <v>238.26679337394705</v>
      </c>
      <c r="N175" s="1">
        <f t="shared" si="319"/>
        <v>223.47061251181029</v>
      </c>
      <c r="O175" s="1">
        <f t="shared" si="274"/>
        <v>215.02552083896825</v>
      </c>
      <c r="P175" s="1">
        <f t="shared" si="279"/>
        <v>203.70955616950184</v>
      </c>
      <c r="Q175" s="1">
        <f t="shared" si="287"/>
        <v>201.571200992999</v>
      </c>
      <c r="R175" s="1">
        <f t="shared" si="245"/>
        <v>192.30072073226873</v>
      </c>
      <c r="S175" s="1">
        <f t="shared" si="257"/>
        <v>184.87226236252974</v>
      </c>
      <c r="T175" s="1">
        <f t="shared" si="281"/>
        <v>141.32790846646705</v>
      </c>
      <c r="U175" s="1">
        <f t="shared" si="291"/>
        <v>147.88707182328011</v>
      </c>
      <c r="V175" s="1">
        <f t="shared" si="297"/>
        <v>188.34459360438254</v>
      </c>
      <c r="W175" s="1">
        <f t="shared" si="306"/>
        <v>152.75119577468755</v>
      </c>
      <c r="X175" s="1">
        <f t="shared" si="311"/>
        <v>110.63412839017471</v>
      </c>
      <c r="Y175" s="28">
        <f t="shared" si="312"/>
        <v>42.860017052913086</v>
      </c>
      <c r="Z175" s="10">
        <f t="shared" si="277"/>
        <v>93.119491650088563</v>
      </c>
      <c r="AA175" s="1">
        <f t="shared" si="286"/>
        <v>117.86103892813772</v>
      </c>
      <c r="AB175" s="1">
        <f t="shared" si="301"/>
        <v>133.97681484045333</v>
      </c>
      <c r="AC175" s="1">
        <f t="shared" si="320"/>
        <v>148.22679906708325</v>
      </c>
      <c r="AD175" s="1">
        <f t="shared" si="292"/>
        <v>202.72151199574256</v>
      </c>
      <c r="AE175" s="1">
        <f t="shared" si="321"/>
        <v>215.0516353057312</v>
      </c>
      <c r="AF175" s="1">
        <f t="shared" si="293"/>
        <v>263.31988903515492</v>
      </c>
      <c r="AG175" s="1">
        <f t="shared" si="305"/>
        <v>287.03491092322412</v>
      </c>
      <c r="AH175" s="1">
        <f t="shared" si="322"/>
        <v>286.66203091515939</v>
      </c>
      <c r="AI175" s="1">
        <f t="shared" si="275"/>
        <v>291.34576003791381</v>
      </c>
      <c r="AJ175" s="1">
        <f t="shared" si="280"/>
        <v>295.31533542770075</v>
      </c>
      <c r="AK175" s="1">
        <f t="shared" si="288"/>
        <v>307.36041792944008</v>
      </c>
      <c r="AL175" s="1">
        <f t="shared" si="246"/>
        <v>334.22108571744843</v>
      </c>
      <c r="AM175" s="1">
        <f t="shared" si="258"/>
        <v>334.25942975934134</v>
      </c>
      <c r="AN175" s="1">
        <f t="shared" si="282"/>
        <v>328.18882966899747</v>
      </c>
      <c r="AO175" s="1">
        <f t="shared" si="294"/>
        <v>346.93011694643053</v>
      </c>
      <c r="AP175" s="1">
        <f t="shared" si="298"/>
        <v>370.81637036678939</v>
      </c>
      <c r="AQ175" s="1">
        <f t="shared" si="307"/>
        <v>358.26813520964578</v>
      </c>
      <c r="AR175" s="1">
        <f t="shared" si="313"/>
        <v>349.01381253562704</v>
      </c>
      <c r="AS175" s="23">
        <f t="shared" si="314"/>
        <v>42.860017052913086</v>
      </c>
      <c r="AT175" s="31">
        <f t="shared" si="250"/>
        <v>42.860017052913086</v>
      </c>
      <c r="AU175" s="6">
        <f t="shared" si="309"/>
        <v>1.166588429917613</v>
      </c>
      <c r="AX175" s="58"/>
      <c r="AY175" s="34" t="s">
        <v>2</v>
      </c>
      <c r="AZ175" s="34">
        <v>3.569</v>
      </c>
      <c r="BA175" s="34">
        <v>162.346</v>
      </c>
    </row>
    <row r="176" spans="1:53" x14ac:dyDescent="0.25">
      <c r="A176" s="62"/>
      <c r="B176" s="62"/>
      <c r="C176" s="10">
        <f t="shared" si="315"/>
        <v>50</v>
      </c>
      <c r="D176" s="1">
        <f t="shared" si="316"/>
        <v>5830.5500000000011</v>
      </c>
      <c r="E176" s="6">
        <f t="shared" si="310"/>
        <v>159.23126666666667</v>
      </c>
      <c r="F176" s="10">
        <f t="shared" si="276"/>
        <v>350.46704410710424</v>
      </c>
      <c r="G176" s="1">
        <f t="shared" si="285"/>
        <v>344.23721033209068</v>
      </c>
      <c r="H176" s="1">
        <f t="shared" si="299"/>
        <v>336.50166822246342</v>
      </c>
      <c r="I176" s="1">
        <f t="shared" si="317"/>
        <v>322.60312977167479</v>
      </c>
      <c r="J176" s="1">
        <f t="shared" si="289"/>
        <v>297.93210491291478</v>
      </c>
      <c r="K176" s="1">
        <f t="shared" si="318"/>
        <v>273.38630429964655</v>
      </c>
      <c r="L176" s="1">
        <f t="shared" si="290"/>
        <v>249.66934516172833</v>
      </c>
      <c r="M176" s="1">
        <f t="shared" si="304"/>
        <v>240.56139512545062</v>
      </c>
      <c r="N176" s="1">
        <f t="shared" si="319"/>
        <v>225.91554761990963</v>
      </c>
      <c r="O176" s="1">
        <f t="shared" si="274"/>
        <v>217.56538008623883</v>
      </c>
      <c r="P176" s="1">
        <f t="shared" si="279"/>
        <v>206.38871886509548</v>
      </c>
      <c r="Q176" s="1">
        <f t="shared" si="287"/>
        <v>204.27841067954293</v>
      </c>
      <c r="R176" s="1">
        <f t="shared" si="245"/>
        <v>195.13658599593776</v>
      </c>
      <c r="S176" s="1">
        <f t="shared" si="257"/>
        <v>187.82032209279174</v>
      </c>
      <c r="T176" s="1">
        <f t="shared" si="281"/>
        <v>145.16300393525236</v>
      </c>
      <c r="U176" s="1">
        <f t="shared" si="291"/>
        <v>151.55628001658002</v>
      </c>
      <c r="V176" s="1">
        <f t="shared" si="297"/>
        <v>191.23913286772668</v>
      </c>
      <c r="W176" s="1">
        <f t="shared" si="306"/>
        <v>156.30626286427847</v>
      </c>
      <c r="X176" s="1">
        <f t="shared" si="311"/>
        <v>115.49298837874818</v>
      </c>
      <c r="Y176" s="28">
        <f t="shared" si="312"/>
        <v>42.860017052913086</v>
      </c>
      <c r="Z176" s="10">
        <f t="shared" si="277"/>
        <v>87.020225954492403</v>
      </c>
      <c r="AA176" s="1">
        <f t="shared" si="286"/>
        <v>113.10395438365538</v>
      </c>
      <c r="AB176" s="1">
        <f t="shared" si="301"/>
        <v>129.81165939465188</v>
      </c>
      <c r="AC176" s="1">
        <f t="shared" si="320"/>
        <v>144.47305617890649</v>
      </c>
      <c r="AD176" s="1">
        <f t="shared" si="292"/>
        <v>199.99322844996524</v>
      </c>
      <c r="AE176" s="1">
        <f t="shared" si="321"/>
        <v>212.48173062093883</v>
      </c>
      <c r="AF176" s="1">
        <f t="shared" si="293"/>
        <v>261.2252743543134</v>
      </c>
      <c r="AG176" s="1">
        <f t="shared" si="305"/>
        <v>285.11457361682375</v>
      </c>
      <c r="AH176" s="1">
        <f t="shared" si="322"/>
        <v>284.73917884338255</v>
      </c>
      <c r="AI176" s="1">
        <f t="shared" si="275"/>
        <v>289.4540237966466</v>
      </c>
      <c r="AJ176" s="1">
        <f t="shared" si="280"/>
        <v>293.44919038698231</v>
      </c>
      <c r="AK176" s="1">
        <f t="shared" si="288"/>
        <v>305.56784272851758</v>
      </c>
      <c r="AL176" s="1">
        <f t="shared" si="246"/>
        <v>332.57332144679015</v>
      </c>
      <c r="AM176" s="1">
        <f t="shared" si="258"/>
        <v>332.61185544571327</v>
      </c>
      <c r="AN176" s="1">
        <f t="shared" si="282"/>
        <v>326.51062451244405</v>
      </c>
      <c r="AO176" s="1">
        <f t="shared" si="294"/>
        <v>345.3429976768951</v>
      </c>
      <c r="AP176" s="1">
        <f t="shared" si="298"/>
        <v>369.33191106645512</v>
      </c>
      <c r="AQ176" s="1">
        <f t="shared" si="307"/>
        <v>356.73146301748744</v>
      </c>
      <c r="AR176" s="1">
        <f t="shared" si="313"/>
        <v>347.43621190177316</v>
      </c>
      <c r="AS176" s="23">
        <f t="shared" si="314"/>
        <v>42.860017052913086</v>
      </c>
      <c r="AT176" s="31">
        <f t="shared" si="250"/>
        <v>42.860017052913086</v>
      </c>
      <c r="AU176" s="6">
        <f t="shared" si="309"/>
        <v>1.166588429917613</v>
      </c>
      <c r="AX176" s="58"/>
      <c r="AY176" s="34" t="s">
        <v>2</v>
      </c>
      <c r="AZ176" s="34">
        <v>3.6560000000000001</v>
      </c>
      <c r="BA176" s="34">
        <v>194.59899999999999</v>
      </c>
    </row>
    <row r="177" spans="1:53" x14ac:dyDescent="0.25">
      <c r="A177" s="63"/>
      <c r="B177" s="63"/>
      <c r="C177" s="12">
        <v>20.34</v>
      </c>
      <c r="D177" s="5">
        <f t="shared" si="316"/>
        <v>5850.8900000000012</v>
      </c>
      <c r="E177" s="14">
        <f t="shared" si="310"/>
        <v>159.23126666666667</v>
      </c>
      <c r="F177" s="12">
        <f t="shared" si="276"/>
        <v>351.10412743397217</v>
      </c>
      <c r="G177" s="5">
        <f t="shared" si="285"/>
        <v>344.8858017854896</v>
      </c>
      <c r="H177" s="5">
        <f t="shared" si="299"/>
        <v>337.16514056542212</v>
      </c>
      <c r="I177" s="5">
        <f t="shared" si="317"/>
        <v>323.29512621516591</v>
      </c>
      <c r="J177" s="5">
        <f t="shared" si="289"/>
        <v>298.68126562246931</v>
      </c>
      <c r="K177" s="5">
        <f t="shared" si="318"/>
        <v>274.20253586467601</v>
      </c>
      <c r="L177" s="5">
        <f t="shared" si="290"/>
        <v>250.56284882138101</v>
      </c>
      <c r="M177" s="5">
        <f t="shared" si="304"/>
        <v>241.48860039493204</v>
      </c>
      <c r="N177" s="5">
        <f t="shared" si="319"/>
        <v>226.90260895900616</v>
      </c>
      <c r="O177" s="5">
        <f t="shared" si="274"/>
        <v>218.59015052849378</v>
      </c>
      <c r="P177" s="5">
        <f t="shared" si="279"/>
        <v>207.46870262951813</v>
      </c>
      <c r="Q177" s="5">
        <f t="shared" si="287"/>
        <v>205.36949229561824</v>
      </c>
      <c r="R177" s="5">
        <f t="shared" si="245"/>
        <v>196.27849217413001</v>
      </c>
      <c r="S177" s="5">
        <f t="shared" si="257"/>
        <v>189.00643557043244</v>
      </c>
      <c r="T177" s="5">
        <f t="shared" si="281"/>
        <v>146.69443413949315</v>
      </c>
      <c r="U177" s="5">
        <f t="shared" si="291"/>
        <v>153.02374099617356</v>
      </c>
      <c r="V177" s="5">
        <f t="shared" si="297"/>
        <v>192.40417156600327</v>
      </c>
      <c r="W177" s="5">
        <f t="shared" si="306"/>
        <v>157.72953783802487</v>
      </c>
      <c r="X177" s="5">
        <f t="shared" si="311"/>
        <v>117.41205074715995</v>
      </c>
      <c r="Y177" s="29">
        <f t="shared" si="312"/>
        <v>42.860017052913086</v>
      </c>
      <c r="Z177" s="12">
        <f t="shared" ref="Z177:AR177" si="323">Z$5</f>
        <v>80.459926206596236</v>
      </c>
      <c r="AA177" s="5">
        <f t="shared" si="323"/>
        <v>108.13780327535787</v>
      </c>
      <c r="AB177" s="5">
        <f t="shared" si="323"/>
        <v>125.50835396416095</v>
      </c>
      <c r="AC177" s="5">
        <f t="shared" si="323"/>
        <v>140.61914507517625</v>
      </c>
      <c r="AD177" s="5">
        <f t="shared" si="323"/>
        <v>197.22720762065256</v>
      </c>
      <c r="AE177" s="5">
        <f t="shared" si="323"/>
        <v>209.88036079554755</v>
      </c>
      <c r="AF177" s="5">
        <f t="shared" si="323"/>
        <v>259.11372785224313</v>
      </c>
      <c r="AG177" s="5">
        <f t="shared" si="323"/>
        <v>283.18121422280683</v>
      </c>
      <c r="AH177" s="5">
        <f t="shared" si="323"/>
        <v>282.80325310788731</v>
      </c>
      <c r="AI177" s="5">
        <f t="shared" si="323"/>
        <v>287.54984244834782</v>
      </c>
      <c r="AJ177" s="5">
        <f t="shared" si="323"/>
        <v>291.57110168666475</v>
      </c>
      <c r="AK177" s="5">
        <f t="shared" si="323"/>
        <v>303.76468937281049</v>
      </c>
      <c r="AL177" s="5">
        <f t="shared" si="323"/>
        <v>330.91735242829139</v>
      </c>
      <c r="AM177" s="5">
        <f t="shared" si="323"/>
        <v>330.95607923565939</v>
      </c>
      <c r="AN177" s="5">
        <f t="shared" si="323"/>
        <v>324.82374900783691</v>
      </c>
      <c r="AO177" s="5">
        <f t="shared" si="323"/>
        <v>343.74855060707381</v>
      </c>
      <c r="AP177" s="5">
        <f t="shared" si="323"/>
        <v>367.84146113781128</v>
      </c>
      <c r="AQ177" s="5">
        <f t="shared" si="323"/>
        <v>355.18814268862775</v>
      </c>
      <c r="AR177" s="5">
        <f t="shared" si="323"/>
        <v>345.85141512021289</v>
      </c>
      <c r="AS177" s="24">
        <f t="shared" si="314"/>
        <v>42.860017052913086</v>
      </c>
      <c r="AT177" s="4">
        <f t="shared" si="250"/>
        <v>42.860017052913086</v>
      </c>
      <c r="AU177" s="14">
        <f t="shared" si="309"/>
        <v>0.47456817329048501</v>
      </c>
      <c r="AX177" s="58"/>
      <c r="AY177" s="34" t="s">
        <v>2</v>
      </c>
      <c r="AZ177" s="34">
        <v>3.7330000000000001</v>
      </c>
      <c r="BA177" s="34">
        <v>221.99600000000001</v>
      </c>
    </row>
    <row r="178" spans="1:53" x14ac:dyDescent="0.25">
      <c r="AU178" s="1">
        <f>SUM(AU5:AU177)</f>
        <v>103.39549003554168</v>
      </c>
      <c r="AX178" s="58"/>
      <c r="AY178" s="34" t="s">
        <v>2</v>
      </c>
      <c r="AZ178" s="34">
        <v>3.8079999999999998</v>
      </c>
      <c r="BA178" s="34">
        <v>278.94900000000001</v>
      </c>
    </row>
    <row r="179" spans="1:53" x14ac:dyDescent="0.25">
      <c r="AX179" s="58"/>
      <c r="AY179" s="34" t="s">
        <v>2</v>
      </c>
      <c r="AZ179" s="34">
        <v>3.883</v>
      </c>
      <c r="BA179" s="34">
        <v>334.18200000000002</v>
      </c>
    </row>
    <row r="180" spans="1:53" x14ac:dyDescent="0.25">
      <c r="AX180" s="58"/>
      <c r="AY180" s="34" t="s">
        <v>2</v>
      </c>
      <c r="AZ180" s="34">
        <v>3.9580000000000002</v>
      </c>
      <c r="BA180" s="34">
        <v>371.43900000000002</v>
      </c>
    </row>
    <row r="181" spans="1:53" x14ac:dyDescent="0.25">
      <c r="AX181" s="58"/>
      <c r="AY181" s="34" t="s">
        <v>2</v>
      </c>
      <c r="AZ181" s="34">
        <v>4.0279999999999996</v>
      </c>
      <c r="BA181" s="34">
        <v>413.43</v>
      </c>
    </row>
    <row r="182" spans="1:53" x14ac:dyDescent="0.25">
      <c r="AX182" s="58"/>
      <c r="AY182" s="34" t="s">
        <v>2</v>
      </c>
      <c r="AZ182" s="34">
        <v>4.0940000000000003</v>
      </c>
      <c r="BA182" s="34">
        <v>379.75900000000001</v>
      </c>
    </row>
    <row r="183" spans="1:53" x14ac:dyDescent="0.25">
      <c r="AX183" s="58"/>
      <c r="AY183" s="34" t="s">
        <v>2</v>
      </c>
      <c r="AZ183" s="34">
        <v>4.1609999999999996</v>
      </c>
      <c r="BA183" s="34">
        <v>326.85599999999999</v>
      </c>
    </row>
    <row r="184" spans="1:53" x14ac:dyDescent="0.25">
      <c r="AX184" s="58"/>
      <c r="AY184" s="34" t="s">
        <v>2</v>
      </c>
      <c r="AZ184" s="34">
        <v>4.2279999999999998</v>
      </c>
      <c r="BA184" s="34">
        <v>308.81799999999998</v>
      </c>
    </row>
    <row r="185" spans="1:53" x14ac:dyDescent="0.25">
      <c r="AX185" s="58"/>
      <c r="AY185" s="34" t="s">
        <v>2</v>
      </c>
      <c r="AZ185" s="34">
        <v>4.2889999999999997</v>
      </c>
      <c r="BA185" s="34">
        <v>264.096</v>
      </c>
    </row>
    <row r="186" spans="1:53" x14ac:dyDescent="0.25">
      <c r="AX186" s="58"/>
      <c r="AY186" s="34" t="s">
        <v>2</v>
      </c>
      <c r="AZ186" s="34">
        <v>4.3330000000000002</v>
      </c>
      <c r="BA186" s="34">
        <v>236.31399999999999</v>
      </c>
    </row>
    <row r="187" spans="1:53" x14ac:dyDescent="0.25">
      <c r="AX187" s="58"/>
      <c r="AY187" s="34" t="s">
        <v>2</v>
      </c>
      <c r="AZ187" s="34">
        <v>4.375</v>
      </c>
      <c r="BA187" s="34">
        <v>214.41</v>
      </c>
    </row>
    <row r="188" spans="1:53" x14ac:dyDescent="0.25">
      <c r="AX188" s="58"/>
      <c r="AY188" s="34" t="s">
        <v>2</v>
      </c>
      <c r="AZ188" s="34">
        <v>4.4279999999999999</v>
      </c>
      <c r="BA188" s="34">
        <v>192.16300000000001</v>
      </c>
    </row>
    <row r="189" spans="1:53" x14ac:dyDescent="0.25">
      <c r="AX189" s="58"/>
      <c r="AY189" s="34" t="s">
        <v>2</v>
      </c>
      <c r="AZ189" s="34">
        <v>4.4779999999999998</v>
      </c>
      <c r="BA189" s="34">
        <v>176.197</v>
      </c>
    </row>
    <row r="190" spans="1:53" x14ac:dyDescent="0.25">
      <c r="AX190" s="58"/>
      <c r="AY190" s="34" t="s">
        <v>2</v>
      </c>
      <c r="AZ190" s="34">
        <v>4.5279999999999996</v>
      </c>
      <c r="BA190" s="34">
        <v>163.26400000000001</v>
      </c>
    </row>
    <row r="191" spans="1:53" x14ac:dyDescent="0.25">
      <c r="AX191" s="58"/>
      <c r="AY191" s="34" t="s">
        <v>2</v>
      </c>
      <c r="AZ191" s="34">
        <v>4.5780000000000003</v>
      </c>
      <c r="BA191" s="34">
        <v>152.58500000000001</v>
      </c>
    </row>
    <row r="192" spans="1:53" x14ac:dyDescent="0.25">
      <c r="AX192" s="58"/>
      <c r="AY192" s="34" t="s">
        <v>2</v>
      </c>
      <c r="AZ192" s="34">
        <v>4.625</v>
      </c>
      <c r="BA192" s="34">
        <v>145.36600000000001</v>
      </c>
    </row>
    <row r="193" spans="15:53" x14ac:dyDescent="0.25">
      <c r="AX193" s="58"/>
      <c r="AY193" s="34" t="s">
        <v>2</v>
      </c>
      <c r="AZ193" s="34">
        <v>4.6779999999999999</v>
      </c>
      <c r="BA193" s="34">
        <v>148.703</v>
      </c>
    </row>
    <row r="194" spans="15:53" x14ac:dyDescent="0.25">
      <c r="O194" s="52" t="s">
        <v>5</v>
      </c>
      <c r="P194" s="52"/>
      <c r="R194" s="57"/>
      <c r="S194" s="56" t="s">
        <v>3</v>
      </c>
      <c r="U194" s="59" t="s">
        <v>102</v>
      </c>
      <c r="V194" s="60"/>
      <c r="W194" s="67"/>
      <c r="AX194" s="58"/>
      <c r="AY194" s="34" t="s">
        <v>2</v>
      </c>
      <c r="AZ194" s="34">
        <v>4.7309999999999999</v>
      </c>
      <c r="BA194" s="34">
        <v>146.22800000000001</v>
      </c>
    </row>
    <row r="195" spans="15:53" x14ac:dyDescent="0.25">
      <c r="O195" s="2" t="s">
        <v>6</v>
      </c>
      <c r="P195" s="2">
        <v>1.1200000000000001</v>
      </c>
      <c r="R195" s="2" t="s">
        <v>4</v>
      </c>
      <c r="S195" s="32">
        <f>SUM(AU5:AU177)</f>
        <v>103.39549003554168</v>
      </c>
      <c r="U195" s="64">
        <v>1.05</v>
      </c>
      <c r="V195" s="65"/>
      <c r="W195" s="66"/>
      <c r="AX195" s="58"/>
      <c r="AY195" s="34" t="s">
        <v>2</v>
      </c>
      <c r="AZ195" s="34">
        <v>4.7779999999999996</v>
      </c>
      <c r="BA195" s="34">
        <v>148.21199999999999</v>
      </c>
    </row>
    <row r="196" spans="15:53" x14ac:dyDescent="0.25">
      <c r="R196" s="2" t="s">
        <v>101</v>
      </c>
      <c r="S196" s="33">
        <f>S195/(60*60*24)</f>
        <v>1.1967070605965473E-3</v>
      </c>
      <c r="U196"/>
      <c r="V196"/>
      <c r="W196"/>
      <c r="X196"/>
      <c r="Y196"/>
      <c r="AX196" s="58"/>
      <c r="AY196" s="34" t="s">
        <v>2</v>
      </c>
      <c r="AZ196" s="34">
        <v>4.8170000000000002</v>
      </c>
      <c r="BA196" s="34">
        <v>148.74</v>
      </c>
    </row>
    <row r="197" spans="15:53" x14ac:dyDescent="0.25">
      <c r="AX197" s="58"/>
      <c r="AY197" s="34" t="s">
        <v>2</v>
      </c>
      <c r="AZ197" s="34">
        <v>4.8639999999999999</v>
      </c>
      <c r="BA197" s="34">
        <v>152.63</v>
      </c>
    </row>
    <row r="198" spans="15:53" x14ac:dyDescent="0.25">
      <c r="O198" s="59" t="s">
        <v>7</v>
      </c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7"/>
      <c r="AX198" s="58"/>
      <c r="AY198" s="34" t="s">
        <v>2</v>
      </c>
      <c r="AZ198" s="34">
        <v>4.9059999999999997</v>
      </c>
      <c r="BA198" s="34">
        <v>146.88999999999999</v>
      </c>
    </row>
    <row r="199" spans="15:53" x14ac:dyDescent="0.25">
      <c r="O199" s="3" t="s">
        <v>33</v>
      </c>
      <c r="P199" s="3">
        <v>1</v>
      </c>
      <c r="Q199" s="3">
        <v>2</v>
      </c>
      <c r="R199" s="3">
        <v>3</v>
      </c>
      <c r="S199" s="3">
        <v>4</v>
      </c>
      <c r="T199" s="3">
        <v>5</v>
      </c>
      <c r="U199" s="3">
        <v>6</v>
      </c>
      <c r="V199" s="3">
        <v>7</v>
      </c>
      <c r="W199" s="3">
        <v>8</v>
      </c>
      <c r="X199" s="3">
        <v>9</v>
      </c>
      <c r="Y199" s="3">
        <v>10</v>
      </c>
      <c r="Z199" s="3">
        <v>11</v>
      </c>
      <c r="AA199" s="3">
        <v>12</v>
      </c>
      <c r="AB199" s="3">
        <v>13</v>
      </c>
      <c r="AC199" s="3">
        <v>14</v>
      </c>
      <c r="AD199" s="3">
        <v>15</v>
      </c>
      <c r="AE199" s="3">
        <v>16</v>
      </c>
      <c r="AF199" s="3">
        <v>17</v>
      </c>
      <c r="AG199" s="3">
        <v>18</v>
      </c>
      <c r="AH199" s="3">
        <v>19</v>
      </c>
      <c r="AI199" s="3">
        <v>20</v>
      </c>
      <c r="AX199" s="58"/>
      <c r="AY199" s="34" t="s">
        <v>2</v>
      </c>
      <c r="AZ199" s="34">
        <v>4.9560000000000004</v>
      </c>
      <c r="BA199" s="34">
        <v>146.393</v>
      </c>
    </row>
    <row r="200" spans="15:53" x14ac:dyDescent="0.25">
      <c r="O200" s="2" t="s">
        <v>81</v>
      </c>
      <c r="P200" s="2">
        <f>SUM($BA5:$BA37)/(COUNT($BA5:$BA37))</f>
        <v>264.7551212121212</v>
      </c>
      <c r="Q200" s="2">
        <f>SUM($BA39:$BA66)/(COUNT($BA39:$BA66))</f>
        <v>269.26646428571433</v>
      </c>
      <c r="R200" s="2">
        <f>SUM($BA68:$BA125)/(COUNT($BA68:$BA125))</f>
        <v>268.26222413793107</v>
      </c>
      <c r="S200" s="2">
        <f>SUM($BA126:$BA223)/(COUNT($BA126:$BA223))</f>
        <v>173.45136734693875</v>
      </c>
      <c r="T200" s="2">
        <f>SUM($BA225:$BA278)/(COUNT($BA225:$BA278))</f>
        <v>191.82233333333332</v>
      </c>
      <c r="U200" s="2">
        <f>SUM($BA280:$BA412)/(COUNT($BA280:$BA412))</f>
        <v>243.58813533834584</v>
      </c>
      <c r="V200" s="2">
        <f>SUM($BA414:$BA477)/(COUNT($BA414:$BA477))</f>
        <v>450.81917187499994</v>
      </c>
      <c r="W200" s="2">
        <f>SUM($BA479:$BA497)/(COUNT($BA479:$BA497))</f>
        <v>554.09373684210516</v>
      </c>
      <c r="X200" s="2">
        <f>SUM($BA499:$BA520)/(COUNT($BA499:$BA520))</f>
        <v>267.70331818181819</v>
      </c>
      <c r="Y200" s="2">
        <f>SUM($BA522:$BA544)/(COUNT($BA522:$BA544))</f>
        <v>198.08304347826083</v>
      </c>
      <c r="Z200" s="2">
        <f>SUM($BA545:$BA583)/(COUNT($BA545:$BA583))</f>
        <v>160.57382051282053</v>
      </c>
      <c r="AA200" s="2">
        <f>SUM($BA584:$BA613)/(COUNT($BA584:$BA613))</f>
        <v>416.59600000000006</v>
      </c>
      <c r="AB200" s="2">
        <f>SUM($BA615:$BA622)/(COUNT($BA615:$BA622))</f>
        <v>893.8431250000001</v>
      </c>
      <c r="AC200" s="2">
        <f>SUM($BA624:$BA631)/(COUNT($BA624:$BA631))</f>
        <v>774.08399999999983</v>
      </c>
      <c r="AD200" s="2">
        <f>SUM($BA633:$BA701)/(COUNT($BA633:$BA701))</f>
        <v>302.26205797101466</v>
      </c>
      <c r="AE200" s="2">
        <f>SUM($BA703:$BA717)/(COUNT($BA703:$BA717))</f>
        <v>642.90606666666656</v>
      </c>
      <c r="AF200" s="2">
        <v>1904.55</v>
      </c>
      <c r="AG200" s="2">
        <f>SUM($BA722:$BA734)/(COUNT($BA722:$BA734))</f>
        <v>1039.4727692307692</v>
      </c>
      <c r="AH200" s="2">
        <f>SUM($BA729:$BA769)/(COUNT($BA729:$BA769))</f>
        <v>299.06231707317068</v>
      </c>
      <c r="AI200" s="2">
        <f>SUM($BA770:$BA844)/(COUNT($BA770:$BA844))</f>
        <v>159.23126666666667</v>
      </c>
      <c r="AX200" s="58"/>
      <c r="AY200" s="34" t="s">
        <v>2</v>
      </c>
      <c r="AZ200" s="34">
        <v>5</v>
      </c>
      <c r="BA200" s="34">
        <v>146.46100000000001</v>
      </c>
    </row>
    <row r="201" spans="15:53" x14ac:dyDescent="0.25">
      <c r="O201" s="2" t="s">
        <v>8</v>
      </c>
      <c r="P201" s="2">
        <f t="shared" ref="P201:AI201" si="324">SQRT($U$195*$P$195*9.81*P200)</f>
        <v>55.266294802265413</v>
      </c>
      <c r="Q201" s="2">
        <f t="shared" si="324"/>
        <v>55.735165929779029</v>
      </c>
      <c r="R201" s="2">
        <f t="shared" si="324"/>
        <v>55.631135567240499</v>
      </c>
      <c r="S201" s="2">
        <f t="shared" si="324"/>
        <v>44.73289736290284</v>
      </c>
      <c r="T201" s="2">
        <f t="shared" si="324"/>
        <v>47.042213572917682</v>
      </c>
      <c r="U201" s="2">
        <f t="shared" si="324"/>
        <v>53.011028462188385</v>
      </c>
      <c r="V201" s="2">
        <f t="shared" si="324"/>
        <v>72.117282432758444</v>
      </c>
      <c r="W201" s="2">
        <f t="shared" si="324"/>
        <v>79.952083404393903</v>
      </c>
      <c r="X201" s="2">
        <f t="shared" si="324"/>
        <v>55.573153522214632</v>
      </c>
      <c r="Y201" s="2">
        <f t="shared" si="324"/>
        <v>47.80373328590106</v>
      </c>
      <c r="Z201" s="2">
        <f t="shared" si="324"/>
        <v>43.04032428752582</v>
      </c>
      <c r="AA201" s="2">
        <f t="shared" si="324"/>
        <v>69.325931293852818</v>
      </c>
      <c r="AB201" s="2">
        <f t="shared" si="324"/>
        <v>101.54740194682482</v>
      </c>
      <c r="AC201" s="2">
        <f t="shared" si="324"/>
        <v>94.500087359959622</v>
      </c>
      <c r="AD201" s="2">
        <f t="shared" si="324"/>
        <v>59.051370581097345</v>
      </c>
      <c r="AE201" s="2">
        <f t="shared" si="324"/>
        <v>86.121567638217087</v>
      </c>
      <c r="AF201" s="2">
        <f t="shared" si="324"/>
        <v>148.22940109168627</v>
      </c>
      <c r="AG201" s="2">
        <f t="shared" si="324"/>
        <v>109.50771648882522</v>
      </c>
      <c r="AH201" s="2">
        <f t="shared" si="324"/>
        <v>58.737980597341434</v>
      </c>
      <c r="AI201" s="2">
        <f t="shared" si="324"/>
        <v>42.860017052913086</v>
      </c>
      <c r="AX201" s="58"/>
      <c r="AY201" s="34" t="s">
        <v>2</v>
      </c>
      <c r="AZ201" s="34">
        <v>5.0389999999999997</v>
      </c>
      <c r="BA201" s="34">
        <v>143.79</v>
      </c>
    </row>
    <row r="202" spans="15:53" x14ac:dyDescent="0.25">
      <c r="AX202" s="58"/>
      <c r="AY202" s="34" t="s">
        <v>2</v>
      </c>
      <c r="AZ202" s="34">
        <v>5.0780000000000003</v>
      </c>
      <c r="BA202" s="34">
        <v>141.30799999999999</v>
      </c>
    </row>
    <row r="203" spans="15:53" x14ac:dyDescent="0.25">
      <c r="AX203" s="58"/>
      <c r="AY203" s="34" t="s">
        <v>2</v>
      </c>
      <c r="AZ203" s="34">
        <v>5.1079999999999997</v>
      </c>
      <c r="BA203" s="34">
        <v>145.358</v>
      </c>
    </row>
    <row r="204" spans="15:53" x14ac:dyDescent="0.25">
      <c r="AX204" s="58"/>
      <c r="AY204" s="34" t="s">
        <v>2</v>
      </c>
      <c r="AZ204" s="34">
        <v>5.1420000000000003</v>
      </c>
      <c r="BA204" s="34">
        <v>147.261</v>
      </c>
    </row>
    <row r="205" spans="15:53" x14ac:dyDescent="0.25">
      <c r="AX205" s="58"/>
      <c r="AY205" s="34" t="s">
        <v>2</v>
      </c>
      <c r="AZ205" s="34">
        <v>5.1749999999999998</v>
      </c>
      <c r="BA205" s="34">
        <v>152.51</v>
      </c>
    </row>
    <row r="206" spans="15:53" x14ac:dyDescent="0.25">
      <c r="AX206" s="58"/>
      <c r="AY206" s="34" t="s">
        <v>2</v>
      </c>
      <c r="AZ206" s="34">
        <v>5.2190000000000003</v>
      </c>
      <c r="BA206" s="34">
        <v>162.399</v>
      </c>
    </row>
    <row r="207" spans="15:53" x14ac:dyDescent="0.25">
      <c r="AX207" s="58"/>
      <c r="AY207" s="34" t="s">
        <v>2</v>
      </c>
      <c r="AZ207" s="34">
        <v>5.2530000000000001</v>
      </c>
      <c r="BA207" s="34">
        <v>165.447</v>
      </c>
    </row>
    <row r="208" spans="15:53" x14ac:dyDescent="0.25">
      <c r="AX208" s="58"/>
      <c r="AY208" s="34" t="s">
        <v>2</v>
      </c>
      <c r="AZ208" s="34">
        <v>5.2889999999999997</v>
      </c>
      <c r="BA208" s="34">
        <v>171.77199999999999</v>
      </c>
    </row>
    <row r="209" spans="50:53" x14ac:dyDescent="0.25">
      <c r="AX209" s="58"/>
      <c r="AY209" s="34" t="s">
        <v>2</v>
      </c>
      <c r="AZ209" s="34">
        <v>5.3109999999999999</v>
      </c>
      <c r="BA209" s="34">
        <v>172.18100000000001</v>
      </c>
    </row>
    <row r="210" spans="50:53" x14ac:dyDescent="0.25">
      <c r="AX210" s="58"/>
      <c r="AY210" s="34" t="s">
        <v>2</v>
      </c>
      <c r="AZ210" s="34">
        <v>5.3559999999999999</v>
      </c>
      <c r="BA210" s="34">
        <v>180.47800000000001</v>
      </c>
    </row>
    <row r="211" spans="50:53" x14ac:dyDescent="0.25">
      <c r="AX211" s="58"/>
      <c r="AY211" s="34" t="s">
        <v>2</v>
      </c>
      <c r="AZ211" s="34">
        <v>5.3920000000000003</v>
      </c>
      <c r="BA211" s="34">
        <v>180.69</v>
      </c>
    </row>
    <row r="212" spans="50:53" x14ac:dyDescent="0.25">
      <c r="AX212" s="58"/>
      <c r="AY212" s="34" t="s">
        <v>2</v>
      </c>
      <c r="AZ212" s="34">
        <v>5.4359999999999999</v>
      </c>
      <c r="BA212" s="34">
        <v>190.65600000000001</v>
      </c>
    </row>
    <row r="213" spans="50:53" x14ac:dyDescent="0.25">
      <c r="AX213" s="58"/>
      <c r="AY213" s="34" t="s">
        <v>2</v>
      </c>
      <c r="AZ213" s="34">
        <v>5.4720000000000004</v>
      </c>
      <c r="BA213" s="34">
        <v>203.501</v>
      </c>
    </row>
    <row r="214" spans="50:53" x14ac:dyDescent="0.25">
      <c r="AX214" s="58"/>
      <c r="AY214" s="34" t="s">
        <v>2</v>
      </c>
      <c r="AZ214" s="34">
        <v>5.5060000000000002</v>
      </c>
      <c r="BA214" s="34">
        <v>222.28899999999999</v>
      </c>
    </row>
    <row r="215" spans="50:53" x14ac:dyDescent="0.25">
      <c r="AX215" s="58"/>
      <c r="AY215" s="34" t="s">
        <v>2</v>
      </c>
      <c r="AZ215" s="34">
        <v>5.5469999999999997</v>
      </c>
      <c r="BA215" s="34">
        <v>237.63399999999999</v>
      </c>
    </row>
    <row r="216" spans="50:53" x14ac:dyDescent="0.25">
      <c r="AX216" s="58"/>
      <c r="AY216" s="34" t="s">
        <v>2</v>
      </c>
      <c r="AZ216" s="34">
        <v>5.5830000000000002</v>
      </c>
      <c r="BA216" s="34">
        <v>273.94299999999998</v>
      </c>
    </row>
    <row r="217" spans="50:53" x14ac:dyDescent="0.25">
      <c r="AX217" s="58"/>
      <c r="AY217" s="34" t="s">
        <v>2</v>
      </c>
      <c r="AZ217" s="34">
        <v>5.6310000000000002</v>
      </c>
      <c r="BA217" s="34">
        <v>333.16699999999997</v>
      </c>
    </row>
    <row r="218" spans="50:53" x14ac:dyDescent="0.25">
      <c r="AX218" s="58"/>
      <c r="AY218" s="34" t="s">
        <v>2</v>
      </c>
      <c r="AZ218" s="34">
        <v>5.6669999999999998</v>
      </c>
      <c r="BA218" s="34">
        <v>371.96600000000001</v>
      </c>
    </row>
    <row r="219" spans="50:53" x14ac:dyDescent="0.25">
      <c r="AX219" s="58"/>
      <c r="AY219" s="34" t="s">
        <v>2</v>
      </c>
      <c r="AZ219" s="34">
        <v>5.7</v>
      </c>
      <c r="BA219" s="34">
        <v>447.55799999999999</v>
      </c>
    </row>
    <row r="220" spans="50:53" x14ac:dyDescent="0.25">
      <c r="AX220" s="58"/>
      <c r="AY220" s="34" t="s">
        <v>2</v>
      </c>
      <c r="AZ220" s="34">
        <v>5.7329999999999997</v>
      </c>
      <c r="BA220" s="34">
        <v>531.86900000000003</v>
      </c>
    </row>
    <row r="221" spans="50:53" x14ac:dyDescent="0.25">
      <c r="AX221" s="58"/>
      <c r="AY221" s="34" t="s">
        <v>2</v>
      </c>
      <c r="AZ221" s="34">
        <v>5.7720000000000002</v>
      </c>
      <c r="BA221" s="34">
        <v>679.27700000000004</v>
      </c>
    </row>
    <row r="222" spans="50:53" x14ac:dyDescent="0.25">
      <c r="AX222" s="58"/>
      <c r="AY222" s="34" t="s">
        <v>2</v>
      </c>
      <c r="AZ222" s="34">
        <v>5.8079999999999998</v>
      </c>
      <c r="BA222" s="34">
        <v>929.46299999999997</v>
      </c>
    </row>
    <row r="223" spans="50:53" x14ac:dyDescent="0.25">
      <c r="AX223" s="58"/>
      <c r="AY223" s="34" t="s">
        <v>2</v>
      </c>
      <c r="AZ223" s="34">
        <v>5.8470000000000004</v>
      </c>
      <c r="BA223" s="34">
        <v>1584.191</v>
      </c>
    </row>
    <row r="224" spans="50:53" x14ac:dyDescent="0.25">
      <c r="AX224" s="2" t="s">
        <v>85</v>
      </c>
      <c r="AY224" s="34" t="s">
        <v>0</v>
      </c>
      <c r="AZ224" s="34">
        <v>479.95</v>
      </c>
      <c r="BA224" s="34">
        <v>0</v>
      </c>
    </row>
    <row r="225" spans="50:53" x14ac:dyDescent="0.25">
      <c r="AX225" s="58" t="s">
        <v>30</v>
      </c>
      <c r="AY225" s="34" t="s">
        <v>2</v>
      </c>
      <c r="AZ225" s="34">
        <v>6.2779999999999996</v>
      </c>
      <c r="BA225" s="34">
        <v>1606.952</v>
      </c>
    </row>
    <row r="226" spans="50:53" x14ac:dyDescent="0.25">
      <c r="AX226" s="58"/>
      <c r="AY226" s="34" t="s">
        <v>2</v>
      </c>
      <c r="AZ226" s="34">
        <v>6.1059999999999999</v>
      </c>
      <c r="BA226" s="34">
        <v>1225.8</v>
      </c>
    </row>
    <row r="227" spans="50:53" x14ac:dyDescent="0.25">
      <c r="AX227" s="58"/>
      <c r="AY227" s="34" t="s">
        <v>2</v>
      </c>
      <c r="AZ227" s="34">
        <v>5.9219999999999997</v>
      </c>
      <c r="BA227" s="34">
        <v>760.68100000000004</v>
      </c>
    </row>
    <row r="228" spans="50:53" x14ac:dyDescent="0.25">
      <c r="AX228" s="58"/>
      <c r="AY228" s="34" t="s">
        <v>2</v>
      </c>
      <c r="AZ228" s="34">
        <v>5.7329999999999997</v>
      </c>
      <c r="BA228" s="34">
        <v>587.85500000000002</v>
      </c>
    </row>
    <row r="229" spans="50:53" x14ac:dyDescent="0.25">
      <c r="AX229" s="58"/>
      <c r="AY229" s="34" t="s">
        <v>2</v>
      </c>
      <c r="AZ229" s="34">
        <v>5.5389999999999997</v>
      </c>
      <c r="BA229" s="34">
        <v>434.35399999999998</v>
      </c>
    </row>
    <row r="230" spans="50:53" x14ac:dyDescent="0.25">
      <c r="AX230" s="58"/>
      <c r="AY230" s="34" t="s">
        <v>2</v>
      </c>
      <c r="AZ230" s="34">
        <v>5.367</v>
      </c>
      <c r="BA230" s="34">
        <v>341.38299999999998</v>
      </c>
    </row>
    <row r="231" spans="50:53" x14ac:dyDescent="0.25">
      <c r="AX231" s="58"/>
      <c r="AY231" s="34" t="s">
        <v>2</v>
      </c>
      <c r="AZ231" s="34">
        <v>5.2220000000000004</v>
      </c>
      <c r="BA231" s="34">
        <v>286.596</v>
      </c>
    </row>
    <row r="232" spans="50:53" x14ac:dyDescent="0.25">
      <c r="AX232" s="58"/>
      <c r="AY232" s="34" t="s">
        <v>2</v>
      </c>
      <c r="AZ232" s="34">
        <v>5.0919999999999996</v>
      </c>
      <c r="BA232" s="34">
        <v>251.68700000000001</v>
      </c>
    </row>
    <row r="233" spans="50:53" x14ac:dyDescent="0.25">
      <c r="AX233" s="58"/>
      <c r="AY233" s="34" t="s">
        <v>2</v>
      </c>
      <c r="AZ233" s="34">
        <v>4.9640000000000004</v>
      </c>
      <c r="BA233" s="34">
        <v>216.53</v>
      </c>
    </row>
    <row r="234" spans="50:53" x14ac:dyDescent="0.25">
      <c r="AX234" s="58"/>
      <c r="AY234" s="34" t="s">
        <v>2</v>
      </c>
      <c r="AZ234" s="34">
        <v>4.8280000000000003</v>
      </c>
      <c r="BA234" s="34">
        <v>179.99100000000001</v>
      </c>
    </row>
    <row r="235" spans="50:53" x14ac:dyDescent="0.25">
      <c r="AX235" s="58"/>
      <c r="AY235" s="34" t="s">
        <v>2</v>
      </c>
      <c r="AZ235" s="34">
        <v>4.7329999999999997</v>
      </c>
      <c r="BA235" s="34">
        <v>159.709</v>
      </c>
    </row>
    <row r="236" spans="50:53" x14ac:dyDescent="0.25">
      <c r="AX236" s="58"/>
      <c r="AY236" s="34" t="s">
        <v>2</v>
      </c>
      <c r="AZ236" s="34">
        <v>4.5970000000000004</v>
      </c>
      <c r="BA236" s="34">
        <v>132.98599999999999</v>
      </c>
    </row>
    <row r="237" spans="50:53" x14ac:dyDescent="0.25">
      <c r="AX237" s="58"/>
      <c r="AY237" s="34" t="s">
        <v>2</v>
      </c>
      <c r="AZ237" s="34">
        <v>4.5419999999999998</v>
      </c>
      <c r="BA237" s="34">
        <v>120.84</v>
      </c>
    </row>
    <row r="238" spans="50:53" x14ac:dyDescent="0.25">
      <c r="AX238" s="58"/>
      <c r="AY238" s="34" t="s">
        <v>2</v>
      </c>
      <c r="AZ238" s="34">
        <v>4.4169999999999998</v>
      </c>
      <c r="BA238" s="34">
        <v>106.907</v>
      </c>
    </row>
    <row r="239" spans="50:53" x14ac:dyDescent="0.25">
      <c r="AX239" s="58"/>
      <c r="AY239" s="34" t="s">
        <v>2</v>
      </c>
      <c r="AZ239" s="34">
        <v>4.3579999999999997</v>
      </c>
      <c r="BA239" s="34">
        <v>102.994</v>
      </c>
    </row>
    <row r="240" spans="50:53" x14ac:dyDescent="0.25">
      <c r="AX240" s="58"/>
      <c r="AY240" s="34" t="s">
        <v>2</v>
      </c>
      <c r="AZ240" s="34">
        <v>4.3390000000000004</v>
      </c>
      <c r="BA240" s="34">
        <v>97.414000000000001</v>
      </c>
    </row>
    <row r="241" spans="50:53" x14ac:dyDescent="0.25">
      <c r="AX241" s="58"/>
      <c r="AY241" s="34" t="s">
        <v>2</v>
      </c>
      <c r="AZ241" s="34">
        <v>4.306</v>
      </c>
      <c r="BA241" s="34">
        <v>97.911000000000001</v>
      </c>
    </row>
    <row r="242" spans="50:53" x14ac:dyDescent="0.25">
      <c r="AX242" s="58"/>
      <c r="AY242" s="34" t="s">
        <v>2</v>
      </c>
      <c r="AZ242" s="34">
        <v>4.2389999999999999</v>
      </c>
      <c r="BA242" s="34">
        <v>90.674000000000007</v>
      </c>
    </row>
    <row r="243" spans="50:53" x14ac:dyDescent="0.25">
      <c r="AX243" s="58"/>
      <c r="AY243" s="34" t="s">
        <v>2</v>
      </c>
      <c r="AZ243" s="34">
        <v>4.194</v>
      </c>
      <c r="BA243" s="34">
        <v>87.483000000000004</v>
      </c>
    </row>
    <row r="244" spans="50:53" x14ac:dyDescent="0.25">
      <c r="AX244" s="58"/>
      <c r="AY244" s="34" t="s">
        <v>2</v>
      </c>
      <c r="AZ244" s="34">
        <v>4.125</v>
      </c>
      <c r="BA244" s="34">
        <v>82.204999999999998</v>
      </c>
    </row>
    <row r="245" spans="50:53" x14ac:dyDescent="0.25">
      <c r="AX245" s="58"/>
      <c r="AY245" s="34" t="s">
        <v>2</v>
      </c>
      <c r="AZ245" s="34">
        <v>4.0890000000000004</v>
      </c>
      <c r="BA245" s="34">
        <v>84.37</v>
      </c>
    </row>
    <row r="246" spans="50:53" x14ac:dyDescent="0.25">
      <c r="AX246" s="58"/>
      <c r="AY246" s="34" t="s">
        <v>2</v>
      </c>
      <c r="AZ246" s="34">
        <v>4.0190000000000001</v>
      </c>
      <c r="BA246" s="34">
        <v>73.850999999999999</v>
      </c>
    </row>
    <row r="247" spans="50:53" x14ac:dyDescent="0.25">
      <c r="AX247" s="58"/>
      <c r="AY247" s="34" t="s">
        <v>2</v>
      </c>
      <c r="AZ247" s="34">
        <v>3.9580000000000002</v>
      </c>
      <c r="BA247" s="34">
        <v>77.159000000000006</v>
      </c>
    </row>
    <row r="248" spans="50:53" x14ac:dyDescent="0.25">
      <c r="AX248" s="58"/>
      <c r="AY248" s="34" t="s">
        <v>2</v>
      </c>
      <c r="AZ248" s="34">
        <v>3.8559999999999999</v>
      </c>
      <c r="BA248" s="34">
        <v>72.852000000000004</v>
      </c>
    </row>
    <row r="249" spans="50:53" x14ac:dyDescent="0.25">
      <c r="AX249" s="58"/>
      <c r="AY249" s="34" t="s">
        <v>2</v>
      </c>
      <c r="AZ249" s="34">
        <v>3.8220000000000001</v>
      </c>
      <c r="BA249" s="34">
        <v>71.254999999999995</v>
      </c>
    </row>
    <row r="250" spans="50:53" x14ac:dyDescent="0.25">
      <c r="AX250" s="58"/>
      <c r="AY250" s="34" t="s">
        <v>2</v>
      </c>
      <c r="AZ250" s="34">
        <v>3.7360000000000002</v>
      </c>
      <c r="BA250" s="34">
        <v>64.677000000000007</v>
      </c>
    </row>
    <row r="251" spans="50:53" x14ac:dyDescent="0.25">
      <c r="AX251" s="58"/>
      <c r="AY251" s="34" t="s">
        <v>2</v>
      </c>
      <c r="AZ251" s="34">
        <v>3.7280000000000002</v>
      </c>
      <c r="BA251" s="34">
        <v>69.781000000000006</v>
      </c>
    </row>
    <row r="252" spans="50:53" x14ac:dyDescent="0.25">
      <c r="AX252" s="58"/>
      <c r="AY252" s="34" t="s">
        <v>2</v>
      </c>
      <c r="AZ252" s="34">
        <v>3.6829999999999998</v>
      </c>
      <c r="BA252" s="34">
        <v>67.135000000000005</v>
      </c>
    </row>
    <row r="253" spans="50:53" x14ac:dyDescent="0.25">
      <c r="AX253" s="58"/>
      <c r="AY253" s="34" t="s">
        <v>2</v>
      </c>
      <c r="AZ253" s="34">
        <v>3.6440000000000001</v>
      </c>
      <c r="BA253" s="34">
        <v>67.358999999999995</v>
      </c>
    </row>
    <row r="254" spans="50:53" x14ac:dyDescent="0.25">
      <c r="AX254" s="58"/>
      <c r="AY254" s="34" t="s">
        <v>2</v>
      </c>
      <c r="AZ254" s="34">
        <v>3.633</v>
      </c>
      <c r="BA254" s="34">
        <v>69.724000000000004</v>
      </c>
    </row>
    <row r="255" spans="50:53" x14ac:dyDescent="0.25">
      <c r="AX255" s="58"/>
      <c r="AY255" s="34" t="s">
        <v>2</v>
      </c>
      <c r="AZ255" s="34">
        <v>3.597</v>
      </c>
      <c r="BA255" s="34">
        <v>65.953000000000003</v>
      </c>
    </row>
    <row r="256" spans="50:53" x14ac:dyDescent="0.25">
      <c r="AX256" s="58"/>
      <c r="AY256" s="34" t="s">
        <v>2</v>
      </c>
      <c r="AZ256" s="34">
        <v>3.556</v>
      </c>
      <c r="BA256" s="34">
        <v>64.114000000000004</v>
      </c>
    </row>
    <row r="257" spans="50:53" x14ac:dyDescent="0.25">
      <c r="AX257" s="58"/>
      <c r="AY257" s="34" t="s">
        <v>2</v>
      </c>
      <c r="AZ257" s="34">
        <v>3.4809999999999999</v>
      </c>
      <c r="BA257" s="34">
        <v>60.832000000000001</v>
      </c>
    </row>
    <row r="258" spans="50:53" x14ac:dyDescent="0.25">
      <c r="AX258" s="58"/>
      <c r="AY258" s="34" t="s">
        <v>2</v>
      </c>
      <c r="AZ258" s="34">
        <v>3.4609999999999999</v>
      </c>
      <c r="BA258" s="34">
        <v>60.154000000000003</v>
      </c>
    </row>
    <row r="259" spans="50:53" x14ac:dyDescent="0.25">
      <c r="AX259" s="58"/>
      <c r="AY259" s="34" t="s">
        <v>2</v>
      </c>
      <c r="AZ259" s="34">
        <v>3.4580000000000002</v>
      </c>
      <c r="BA259" s="34">
        <v>59.762999999999998</v>
      </c>
    </row>
    <row r="260" spans="50:53" x14ac:dyDescent="0.25">
      <c r="AX260" s="58"/>
      <c r="AY260" s="34" t="s">
        <v>2</v>
      </c>
      <c r="AZ260" s="34">
        <v>3.4670000000000001</v>
      </c>
      <c r="BA260" s="34">
        <v>63.805</v>
      </c>
    </row>
    <row r="261" spans="50:53" x14ac:dyDescent="0.25">
      <c r="AX261" s="58"/>
      <c r="AY261" s="34" t="s">
        <v>2</v>
      </c>
      <c r="AZ261" s="34">
        <v>3.4689999999999999</v>
      </c>
      <c r="BA261" s="34">
        <v>63.247999999999998</v>
      </c>
    </row>
    <row r="262" spans="50:53" x14ac:dyDescent="0.25">
      <c r="AX262" s="58"/>
      <c r="AY262" s="34" t="s">
        <v>2</v>
      </c>
      <c r="AZ262" s="34">
        <v>3.4689999999999999</v>
      </c>
      <c r="BA262" s="34">
        <v>64.921999999999997</v>
      </c>
    </row>
    <row r="263" spans="50:53" x14ac:dyDescent="0.25">
      <c r="AX263" s="58"/>
      <c r="AY263" s="34" t="s">
        <v>2</v>
      </c>
      <c r="AZ263" s="34">
        <v>3.492</v>
      </c>
      <c r="BA263" s="34">
        <v>67.177999999999997</v>
      </c>
    </row>
    <row r="264" spans="50:53" x14ac:dyDescent="0.25">
      <c r="AX264" s="58"/>
      <c r="AY264" s="34" t="s">
        <v>2</v>
      </c>
      <c r="AZ264" s="34">
        <v>3.5390000000000001</v>
      </c>
      <c r="BA264" s="34">
        <v>73.37</v>
      </c>
    </row>
    <row r="265" spans="50:53" x14ac:dyDescent="0.25">
      <c r="AX265" s="58"/>
      <c r="AY265" s="34" t="s">
        <v>2</v>
      </c>
      <c r="AZ265" s="34">
        <v>3.597</v>
      </c>
      <c r="BA265" s="34">
        <v>71.688000000000002</v>
      </c>
    </row>
    <row r="266" spans="50:53" x14ac:dyDescent="0.25">
      <c r="AX266" s="58"/>
      <c r="AY266" s="34" t="s">
        <v>2</v>
      </c>
      <c r="AZ266" s="34">
        <v>3.6440000000000001</v>
      </c>
      <c r="BA266" s="34">
        <v>81.072999999999993</v>
      </c>
    </row>
    <row r="267" spans="50:53" x14ac:dyDescent="0.25">
      <c r="AX267" s="58"/>
      <c r="AY267" s="34" t="s">
        <v>2</v>
      </c>
      <c r="AZ267" s="34">
        <v>3.669</v>
      </c>
      <c r="BA267" s="34">
        <v>78.882999999999996</v>
      </c>
    </row>
    <row r="268" spans="50:53" x14ac:dyDescent="0.25">
      <c r="AX268" s="58"/>
      <c r="AY268" s="34" t="s">
        <v>2</v>
      </c>
      <c r="AZ268" s="34">
        <v>3.7109999999999999</v>
      </c>
      <c r="BA268" s="34">
        <v>85.084999999999994</v>
      </c>
    </row>
    <row r="269" spans="50:53" x14ac:dyDescent="0.25">
      <c r="AX269" s="58"/>
      <c r="AY269" s="34" t="s">
        <v>2</v>
      </c>
      <c r="AZ269" s="34">
        <v>3.758</v>
      </c>
      <c r="BA269" s="34">
        <v>79.551000000000002</v>
      </c>
    </row>
    <row r="270" spans="50:53" x14ac:dyDescent="0.25">
      <c r="AX270" s="58"/>
      <c r="AY270" s="34" t="s">
        <v>2</v>
      </c>
      <c r="AZ270" s="34">
        <v>3.8109999999999999</v>
      </c>
      <c r="BA270" s="34">
        <v>85.090999999999994</v>
      </c>
    </row>
    <row r="271" spans="50:53" x14ac:dyDescent="0.25">
      <c r="AX271" s="58"/>
      <c r="AY271" s="34" t="s">
        <v>2</v>
      </c>
      <c r="AZ271" s="34">
        <v>3.847</v>
      </c>
      <c r="BA271" s="34">
        <v>80.254000000000005</v>
      </c>
    </row>
    <row r="272" spans="50:53" x14ac:dyDescent="0.25">
      <c r="AX272" s="58"/>
      <c r="AY272" s="34" t="s">
        <v>2</v>
      </c>
      <c r="AZ272" s="34">
        <v>3.883</v>
      </c>
      <c r="BA272" s="34">
        <v>83.093999999999994</v>
      </c>
    </row>
    <row r="273" spans="50:53" x14ac:dyDescent="0.25">
      <c r="AX273" s="58"/>
      <c r="AY273" s="34" t="s">
        <v>2</v>
      </c>
      <c r="AZ273" s="34">
        <v>3.9249999999999998</v>
      </c>
      <c r="BA273" s="34">
        <v>82.22</v>
      </c>
    </row>
    <row r="274" spans="50:53" x14ac:dyDescent="0.25">
      <c r="AX274" s="58"/>
      <c r="AY274" s="34" t="s">
        <v>2</v>
      </c>
      <c r="AZ274" s="34">
        <v>3.9809999999999999</v>
      </c>
      <c r="BA274" s="34">
        <v>90.233000000000004</v>
      </c>
    </row>
    <row r="275" spans="50:53" x14ac:dyDescent="0.25">
      <c r="AX275" s="58"/>
      <c r="AY275" s="34" t="s">
        <v>2</v>
      </c>
      <c r="AZ275" s="34">
        <v>4.0389999999999997</v>
      </c>
      <c r="BA275" s="34">
        <v>100.779</v>
      </c>
    </row>
    <row r="276" spans="50:53" x14ac:dyDescent="0.25">
      <c r="AX276" s="58"/>
      <c r="AY276" s="34" t="s">
        <v>2</v>
      </c>
      <c r="AZ276" s="34">
        <v>4.0970000000000004</v>
      </c>
      <c r="BA276" s="34">
        <v>125.82599999999999</v>
      </c>
    </row>
    <row r="277" spans="50:53" ht="15" customHeight="1" x14ac:dyDescent="0.25">
      <c r="AX277" s="58"/>
      <c r="AY277" s="34" t="s">
        <v>2</v>
      </c>
      <c r="AZ277" s="34">
        <v>4.1500000000000004</v>
      </c>
      <c r="BA277" s="34">
        <v>197.25899999999999</v>
      </c>
    </row>
    <row r="278" spans="50:53" x14ac:dyDescent="0.25">
      <c r="AX278" s="58"/>
      <c r="AY278" s="34" t="s">
        <v>2</v>
      </c>
      <c r="AZ278" s="34">
        <v>4.2080000000000002</v>
      </c>
      <c r="BA278" s="34">
        <v>784.91600000000005</v>
      </c>
    </row>
    <row r="279" spans="50:53" x14ac:dyDescent="0.25">
      <c r="AX279" s="58" t="s">
        <v>31</v>
      </c>
      <c r="AY279" s="34" t="s">
        <v>1</v>
      </c>
      <c r="AZ279" s="34">
        <v>4.2690000000000001</v>
      </c>
      <c r="BA279" s="34">
        <v>403.93900000000002</v>
      </c>
    </row>
    <row r="280" spans="50:53" x14ac:dyDescent="0.25">
      <c r="AX280" s="58"/>
      <c r="AY280" s="34" t="s">
        <v>1</v>
      </c>
      <c r="AZ280" s="34">
        <v>4.306</v>
      </c>
      <c r="BA280" s="34">
        <v>168.72200000000001</v>
      </c>
    </row>
    <row r="281" spans="50:53" x14ac:dyDescent="0.25">
      <c r="AX281" s="58"/>
      <c r="AY281" s="34" t="s">
        <v>1</v>
      </c>
      <c r="AZ281" s="34">
        <v>4.2859999999999996</v>
      </c>
      <c r="BA281" s="34">
        <v>118.52200000000001</v>
      </c>
    </row>
    <row r="282" spans="50:53" x14ac:dyDescent="0.25">
      <c r="AX282" s="58"/>
      <c r="AY282" s="34" t="s">
        <v>1</v>
      </c>
      <c r="AZ282" s="34">
        <v>4.2110000000000003</v>
      </c>
      <c r="BA282" s="34">
        <v>97.188000000000002</v>
      </c>
    </row>
    <row r="283" spans="50:53" x14ac:dyDescent="0.25">
      <c r="AX283" s="58"/>
      <c r="AY283" s="34" t="s">
        <v>1</v>
      </c>
      <c r="AZ283" s="34">
        <v>4.1189999999999998</v>
      </c>
      <c r="BA283" s="34">
        <v>89.63</v>
      </c>
    </row>
    <row r="284" spans="50:53" x14ac:dyDescent="0.25">
      <c r="AX284" s="58"/>
      <c r="AY284" s="34" t="s">
        <v>1</v>
      </c>
      <c r="AZ284" s="34">
        <v>4.0279999999999996</v>
      </c>
      <c r="BA284" s="34">
        <v>79.89</v>
      </c>
    </row>
    <row r="285" spans="50:53" x14ac:dyDescent="0.25">
      <c r="AX285" s="58"/>
      <c r="AY285" s="34" t="s">
        <v>1</v>
      </c>
      <c r="AZ285" s="34">
        <v>3.9470000000000001</v>
      </c>
      <c r="BA285" s="34">
        <v>79.412000000000006</v>
      </c>
    </row>
    <row r="286" spans="50:53" x14ac:dyDescent="0.25">
      <c r="AX286" s="58"/>
      <c r="AY286" s="34" t="s">
        <v>1</v>
      </c>
      <c r="AZ286" s="34">
        <v>3.8559999999999999</v>
      </c>
      <c r="BA286" s="34">
        <v>72.158000000000001</v>
      </c>
    </row>
    <row r="287" spans="50:53" x14ac:dyDescent="0.25">
      <c r="AX287" s="58"/>
      <c r="AY287" s="34" t="s">
        <v>1</v>
      </c>
      <c r="AZ287" s="34">
        <v>3.7719999999999998</v>
      </c>
      <c r="BA287" s="34">
        <v>71.103999999999999</v>
      </c>
    </row>
    <row r="288" spans="50:53" x14ac:dyDescent="0.25">
      <c r="AX288" s="58"/>
      <c r="AY288" s="34" t="s">
        <v>1</v>
      </c>
      <c r="AZ288" s="34">
        <v>3.6669999999999998</v>
      </c>
      <c r="BA288" s="34">
        <v>68.524000000000001</v>
      </c>
    </row>
    <row r="289" spans="50:53" x14ac:dyDescent="0.25">
      <c r="AX289" s="58"/>
      <c r="AY289" s="34" t="s">
        <v>1</v>
      </c>
      <c r="AZ289" s="34">
        <v>3.5779999999999998</v>
      </c>
      <c r="BA289" s="34">
        <v>68.316000000000003</v>
      </c>
    </row>
    <row r="290" spans="50:53" x14ac:dyDescent="0.25">
      <c r="AX290" s="58"/>
      <c r="AY290" s="34" t="s">
        <v>1</v>
      </c>
      <c r="AZ290" s="34">
        <v>3.4860000000000002</v>
      </c>
      <c r="BA290" s="34">
        <v>65.201999999999998</v>
      </c>
    </row>
    <row r="291" spans="50:53" x14ac:dyDescent="0.25">
      <c r="AX291" s="58"/>
      <c r="AY291" s="34" t="s">
        <v>1</v>
      </c>
      <c r="AZ291" s="34">
        <v>3.4140000000000001</v>
      </c>
      <c r="BA291" s="34">
        <v>63.872999999999998</v>
      </c>
    </row>
    <row r="292" spans="50:53" x14ac:dyDescent="0.25">
      <c r="AX292" s="58"/>
      <c r="AY292" s="34" t="s">
        <v>1</v>
      </c>
      <c r="AZ292" s="34">
        <v>3.347</v>
      </c>
      <c r="BA292" s="34">
        <v>59.484000000000002</v>
      </c>
    </row>
    <row r="293" spans="50:53" x14ac:dyDescent="0.25">
      <c r="AX293" s="58"/>
      <c r="AY293" s="34" t="s">
        <v>1</v>
      </c>
      <c r="AZ293" s="34">
        <v>3.2810000000000001</v>
      </c>
      <c r="BA293" s="34">
        <v>55.688000000000002</v>
      </c>
    </row>
    <row r="294" spans="50:53" x14ac:dyDescent="0.25">
      <c r="AX294" s="58"/>
      <c r="AY294" s="34" t="s">
        <v>1</v>
      </c>
      <c r="AZ294" s="34">
        <v>3.2189999999999999</v>
      </c>
      <c r="BA294" s="34">
        <v>53.905999999999999</v>
      </c>
    </row>
    <row r="295" spans="50:53" x14ac:dyDescent="0.25">
      <c r="AX295" s="58"/>
      <c r="AY295" s="34" t="s">
        <v>1</v>
      </c>
      <c r="AZ295" s="34">
        <v>3.1669999999999998</v>
      </c>
      <c r="BA295" s="34">
        <v>49.621000000000002</v>
      </c>
    </row>
    <row r="296" spans="50:53" x14ac:dyDescent="0.25">
      <c r="AX296" s="58"/>
      <c r="AY296" s="34" t="s">
        <v>1</v>
      </c>
      <c r="AZ296" s="34">
        <v>3.1110000000000002</v>
      </c>
      <c r="BA296" s="34">
        <v>47.435000000000002</v>
      </c>
    </row>
    <row r="297" spans="50:53" x14ac:dyDescent="0.25">
      <c r="AX297" s="58"/>
      <c r="AY297" s="34" t="s">
        <v>1</v>
      </c>
      <c r="AZ297" s="34">
        <v>3.0609999999999999</v>
      </c>
      <c r="BA297" s="34">
        <v>46.823</v>
      </c>
    </row>
    <row r="298" spans="50:53" x14ac:dyDescent="0.25">
      <c r="AX298" s="58"/>
      <c r="AY298" s="34" t="s">
        <v>1</v>
      </c>
      <c r="AZ298" s="34">
        <v>3.028</v>
      </c>
      <c r="BA298" s="34">
        <v>43.667999999999999</v>
      </c>
    </row>
    <row r="299" spans="50:53" x14ac:dyDescent="0.25">
      <c r="AX299" s="58"/>
      <c r="AY299" s="34" t="s">
        <v>1</v>
      </c>
      <c r="AZ299" s="34">
        <v>3</v>
      </c>
      <c r="BA299" s="34">
        <v>44.534999999999997</v>
      </c>
    </row>
    <row r="300" spans="50:53" x14ac:dyDescent="0.25">
      <c r="AX300" s="58"/>
      <c r="AY300" s="34" t="s">
        <v>1</v>
      </c>
      <c r="AZ300" s="34">
        <v>2.972</v>
      </c>
      <c r="BA300" s="34">
        <v>42.881999999999998</v>
      </c>
    </row>
    <row r="301" spans="50:53" x14ac:dyDescent="0.25">
      <c r="AX301" s="58"/>
      <c r="AY301" s="34" t="s">
        <v>1</v>
      </c>
      <c r="AZ301" s="34">
        <v>2.9329999999999998</v>
      </c>
      <c r="BA301" s="34">
        <v>42.786000000000001</v>
      </c>
    </row>
    <row r="302" spans="50:53" x14ac:dyDescent="0.25">
      <c r="AX302" s="58"/>
      <c r="AY302" s="34" t="s">
        <v>1</v>
      </c>
      <c r="AZ302" s="34">
        <v>2.8940000000000001</v>
      </c>
      <c r="BA302" s="34">
        <v>41.256</v>
      </c>
    </row>
    <row r="303" spans="50:53" x14ac:dyDescent="0.25">
      <c r="AX303" s="58"/>
      <c r="AY303" s="34" t="s">
        <v>1</v>
      </c>
      <c r="AZ303" s="34">
        <v>2.8639999999999999</v>
      </c>
      <c r="BA303" s="34">
        <v>43.095999999999997</v>
      </c>
    </row>
    <row r="304" spans="50:53" x14ac:dyDescent="0.25">
      <c r="AX304" s="58"/>
      <c r="AY304" s="34" t="s">
        <v>1</v>
      </c>
      <c r="AZ304" s="34">
        <v>2.8359999999999999</v>
      </c>
      <c r="BA304" s="34">
        <v>40.997</v>
      </c>
    </row>
    <row r="305" spans="50:53" x14ac:dyDescent="0.25">
      <c r="AX305" s="58"/>
      <c r="AY305" s="34" t="s">
        <v>1</v>
      </c>
      <c r="AZ305" s="34">
        <v>2.8220000000000001</v>
      </c>
      <c r="BA305" s="34">
        <v>45.106999999999999</v>
      </c>
    </row>
    <row r="306" spans="50:53" x14ac:dyDescent="0.25">
      <c r="AX306" s="58"/>
      <c r="AY306" s="34" t="s">
        <v>1</v>
      </c>
      <c r="AZ306" s="34">
        <v>2.8109999999999999</v>
      </c>
      <c r="BA306" s="34">
        <v>43.308999999999997</v>
      </c>
    </row>
    <row r="307" spans="50:53" x14ac:dyDescent="0.25">
      <c r="AX307" s="58"/>
      <c r="AY307" s="34" t="s">
        <v>1</v>
      </c>
      <c r="AZ307" s="34">
        <v>2.8</v>
      </c>
      <c r="BA307" s="34">
        <v>45.408000000000001</v>
      </c>
    </row>
    <row r="308" spans="50:53" x14ac:dyDescent="0.25">
      <c r="AX308" s="58"/>
      <c r="AY308" s="34" t="s">
        <v>1</v>
      </c>
      <c r="AZ308" s="34">
        <v>2.806</v>
      </c>
      <c r="BA308" s="34">
        <v>42.679000000000002</v>
      </c>
    </row>
    <row r="309" spans="50:53" x14ac:dyDescent="0.25">
      <c r="AX309" s="58"/>
      <c r="AY309" s="34" t="s">
        <v>1</v>
      </c>
      <c r="AZ309" s="34">
        <v>2.8279999999999998</v>
      </c>
      <c r="BA309" s="34">
        <v>47.390999999999998</v>
      </c>
    </row>
    <row r="310" spans="50:53" x14ac:dyDescent="0.25">
      <c r="AX310" s="58"/>
      <c r="AY310" s="34" t="s">
        <v>1</v>
      </c>
      <c r="AZ310" s="34">
        <v>2.839</v>
      </c>
      <c r="BA310" s="34">
        <v>43.012</v>
      </c>
    </row>
    <row r="311" spans="50:53" x14ac:dyDescent="0.25">
      <c r="AX311" s="58"/>
      <c r="AY311" s="34" t="s">
        <v>1</v>
      </c>
      <c r="AZ311" s="34">
        <v>2.8439999999999999</v>
      </c>
      <c r="BA311" s="34">
        <v>45.567</v>
      </c>
    </row>
    <row r="312" spans="50:53" x14ac:dyDescent="0.25">
      <c r="AX312" s="58"/>
      <c r="AY312" s="34" t="s">
        <v>1</v>
      </c>
      <c r="AZ312" s="34">
        <v>2.8330000000000002</v>
      </c>
      <c r="BA312" s="34">
        <v>43.761000000000003</v>
      </c>
    </row>
    <row r="313" spans="50:53" x14ac:dyDescent="0.25">
      <c r="AX313" s="58"/>
      <c r="AY313" s="34" t="s">
        <v>1</v>
      </c>
      <c r="AZ313" s="34">
        <v>2.8439999999999999</v>
      </c>
      <c r="BA313" s="34">
        <v>47.951000000000001</v>
      </c>
    </row>
    <row r="314" spans="50:53" x14ac:dyDescent="0.25">
      <c r="AX314" s="58"/>
      <c r="AY314" s="34" t="s">
        <v>1</v>
      </c>
      <c r="AZ314" s="34">
        <v>2.8530000000000002</v>
      </c>
      <c r="BA314" s="34">
        <v>45.087000000000003</v>
      </c>
    </row>
    <row r="315" spans="50:53" x14ac:dyDescent="0.25">
      <c r="AX315" s="58"/>
      <c r="AY315" s="34" t="s">
        <v>1</v>
      </c>
      <c r="AZ315" s="34">
        <v>2.883</v>
      </c>
      <c r="BA315" s="34">
        <v>49.558999999999997</v>
      </c>
    </row>
    <row r="316" spans="50:53" x14ac:dyDescent="0.25">
      <c r="AX316" s="58"/>
      <c r="AY316" s="34" t="s">
        <v>1</v>
      </c>
      <c r="AZ316" s="34">
        <v>2.919</v>
      </c>
      <c r="BA316" s="34">
        <v>48.268000000000001</v>
      </c>
    </row>
    <row r="317" spans="50:53" x14ac:dyDescent="0.25">
      <c r="AX317" s="58"/>
      <c r="AY317" s="34" t="s">
        <v>1</v>
      </c>
      <c r="AZ317" s="34">
        <v>2.9529999999999998</v>
      </c>
      <c r="BA317" s="34">
        <v>50.213000000000001</v>
      </c>
    </row>
    <row r="318" spans="50:53" x14ac:dyDescent="0.25">
      <c r="AX318" s="58"/>
      <c r="AY318" s="34" t="s">
        <v>1</v>
      </c>
      <c r="AZ318" s="34">
        <v>2.9860000000000002</v>
      </c>
      <c r="BA318" s="34">
        <v>51.645000000000003</v>
      </c>
    </row>
    <row r="319" spans="50:53" x14ac:dyDescent="0.25">
      <c r="AX319" s="58"/>
      <c r="AY319" s="34" t="s">
        <v>1</v>
      </c>
      <c r="AZ319" s="34">
        <v>3.0139999999999998</v>
      </c>
      <c r="BA319" s="34">
        <v>52.313000000000002</v>
      </c>
    </row>
    <row r="320" spans="50:53" x14ac:dyDescent="0.25">
      <c r="AX320" s="58"/>
      <c r="AY320" s="34" t="s">
        <v>1</v>
      </c>
      <c r="AZ320" s="34">
        <v>3.05</v>
      </c>
      <c r="BA320" s="34">
        <v>52.103000000000002</v>
      </c>
    </row>
    <row r="321" spans="50:53" x14ac:dyDescent="0.25">
      <c r="AX321" s="58"/>
      <c r="AY321" s="34" t="s">
        <v>1</v>
      </c>
      <c r="AZ321" s="34">
        <v>3.089</v>
      </c>
      <c r="BA321" s="34">
        <v>55.262</v>
      </c>
    </row>
    <row r="322" spans="50:53" x14ac:dyDescent="0.25">
      <c r="AX322" s="58"/>
      <c r="AY322" s="34" t="s">
        <v>1</v>
      </c>
      <c r="AZ322" s="34">
        <v>3.125</v>
      </c>
      <c r="BA322" s="34">
        <v>55.304000000000002</v>
      </c>
    </row>
    <row r="323" spans="50:53" x14ac:dyDescent="0.25">
      <c r="AX323" s="58"/>
      <c r="AY323" s="34" t="s">
        <v>1</v>
      </c>
      <c r="AZ323" s="34">
        <v>3.1669999999999998</v>
      </c>
      <c r="BA323" s="34">
        <v>58.411000000000001</v>
      </c>
    </row>
    <row r="324" spans="50:53" x14ac:dyDescent="0.25">
      <c r="AX324" s="58"/>
      <c r="AY324" s="34" t="s">
        <v>1</v>
      </c>
      <c r="AZ324" s="34">
        <v>3.206</v>
      </c>
      <c r="BA324" s="34">
        <v>59.179000000000002</v>
      </c>
    </row>
    <row r="325" spans="50:53" x14ac:dyDescent="0.25">
      <c r="AX325" s="58"/>
      <c r="AY325" s="34" t="s">
        <v>1</v>
      </c>
      <c r="AZ325" s="34">
        <v>3.2530000000000001</v>
      </c>
      <c r="BA325" s="34">
        <v>61.985999999999997</v>
      </c>
    </row>
    <row r="326" spans="50:53" x14ac:dyDescent="0.25">
      <c r="AX326" s="58"/>
      <c r="AY326" s="34" t="s">
        <v>1</v>
      </c>
      <c r="AZ326" s="34">
        <v>3.3</v>
      </c>
      <c r="BA326" s="34">
        <v>64.918000000000006</v>
      </c>
    </row>
    <row r="327" spans="50:53" x14ac:dyDescent="0.25">
      <c r="AX327" s="58"/>
      <c r="AY327" s="34" t="s">
        <v>1</v>
      </c>
      <c r="AZ327" s="34">
        <v>3.3559999999999999</v>
      </c>
      <c r="BA327" s="34">
        <v>68.73</v>
      </c>
    </row>
    <row r="328" spans="50:53" x14ac:dyDescent="0.25">
      <c r="AX328" s="58"/>
      <c r="AY328" s="34" t="s">
        <v>1</v>
      </c>
      <c r="AZ328" s="34">
        <v>3.4079999999999999</v>
      </c>
      <c r="BA328" s="34">
        <v>70.069000000000003</v>
      </c>
    </row>
    <row r="329" spans="50:53" x14ac:dyDescent="0.25">
      <c r="AX329" s="58"/>
      <c r="AY329" s="34" t="s">
        <v>1</v>
      </c>
      <c r="AZ329" s="34">
        <v>3.4750000000000001</v>
      </c>
      <c r="BA329" s="34">
        <v>74.602999999999994</v>
      </c>
    </row>
    <row r="330" spans="50:53" x14ac:dyDescent="0.25">
      <c r="AX330" s="58"/>
      <c r="AY330" s="34" t="s">
        <v>1</v>
      </c>
      <c r="AZ330" s="34">
        <v>3.544</v>
      </c>
      <c r="BA330" s="34">
        <v>80.543000000000006</v>
      </c>
    </row>
    <row r="331" spans="50:53" x14ac:dyDescent="0.25">
      <c r="AX331" s="58"/>
      <c r="AY331" s="34" t="s">
        <v>1</v>
      </c>
      <c r="AZ331" s="34">
        <v>3.6059999999999999</v>
      </c>
      <c r="BA331" s="34">
        <v>82.823999999999998</v>
      </c>
    </row>
    <row r="332" spans="50:53" x14ac:dyDescent="0.25">
      <c r="AX332" s="58"/>
      <c r="AY332" s="34" t="s">
        <v>1</v>
      </c>
      <c r="AZ332" s="34">
        <v>3.6749999999999998</v>
      </c>
      <c r="BA332" s="34">
        <v>82.935000000000002</v>
      </c>
    </row>
    <row r="333" spans="50:53" x14ac:dyDescent="0.25">
      <c r="AX333" s="58"/>
      <c r="AY333" s="34" t="s">
        <v>1</v>
      </c>
      <c r="AZ333" s="34">
        <v>3.742</v>
      </c>
      <c r="BA333" s="34">
        <v>88.641000000000005</v>
      </c>
    </row>
    <row r="334" spans="50:53" x14ac:dyDescent="0.25">
      <c r="AX334" s="58"/>
      <c r="AY334" s="34" t="s">
        <v>1</v>
      </c>
      <c r="AZ334" s="34">
        <v>3.8140000000000001</v>
      </c>
      <c r="BA334" s="34">
        <v>93.844999999999999</v>
      </c>
    </row>
    <row r="335" spans="50:53" x14ac:dyDescent="0.25">
      <c r="AX335" s="58"/>
      <c r="AY335" s="34" t="s">
        <v>1</v>
      </c>
      <c r="AZ335" s="34">
        <v>3.8690000000000002</v>
      </c>
      <c r="BA335" s="34">
        <v>95.391000000000005</v>
      </c>
    </row>
    <row r="336" spans="50:53" x14ac:dyDescent="0.25">
      <c r="AX336" s="58"/>
      <c r="AY336" s="34" t="s">
        <v>1</v>
      </c>
      <c r="AZ336" s="34">
        <v>3.919</v>
      </c>
      <c r="BA336" s="34">
        <v>99.111000000000004</v>
      </c>
    </row>
    <row r="337" spans="50:53" x14ac:dyDescent="0.25">
      <c r="AX337" s="58"/>
      <c r="AY337" s="34" t="s">
        <v>1</v>
      </c>
      <c r="AZ337" s="34">
        <v>3.9860000000000002</v>
      </c>
      <c r="BA337" s="34">
        <v>101.23</v>
      </c>
    </row>
    <row r="338" spans="50:53" x14ac:dyDescent="0.25">
      <c r="AX338" s="58"/>
      <c r="AY338" s="34" t="s">
        <v>1</v>
      </c>
      <c r="AZ338" s="34">
        <v>4.0529999999999999</v>
      </c>
      <c r="BA338" s="34">
        <v>102.71899999999999</v>
      </c>
    </row>
    <row r="339" spans="50:53" x14ac:dyDescent="0.25">
      <c r="AX339" s="58"/>
      <c r="AY339" s="34" t="s">
        <v>1</v>
      </c>
      <c r="AZ339" s="34">
        <v>4.1139999999999999</v>
      </c>
      <c r="BA339" s="34">
        <v>106.49299999999999</v>
      </c>
    </row>
    <row r="340" spans="50:53" x14ac:dyDescent="0.25">
      <c r="AX340" s="58"/>
      <c r="AY340" s="34" t="s">
        <v>1</v>
      </c>
      <c r="AZ340" s="34">
        <v>4.1639999999999997</v>
      </c>
      <c r="BA340" s="34">
        <v>109.09699999999999</v>
      </c>
    </row>
    <row r="341" spans="50:53" x14ac:dyDescent="0.25">
      <c r="AX341" s="58"/>
      <c r="AY341" s="34" t="s">
        <v>1</v>
      </c>
      <c r="AZ341" s="34">
        <v>4.2060000000000004</v>
      </c>
      <c r="BA341" s="34">
        <v>113.392</v>
      </c>
    </row>
    <row r="342" spans="50:53" x14ac:dyDescent="0.25">
      <c r="AX342" s="58"/>
      <c r="AY342" s="34" t="s">
        <v>1</v>
      </c>
      <c r="AZ342" s="34">
        <v>4.2530000000000001</v>
      </c>
      <c r="BA342" s="34">
        <v>126.277</v>
      </c>
    </row>
    <row r="343" spans="50:53" x14ac:dyDescent="0.25">
      <c r="AX343" s="58"/>
      <c r="AY343" s="34" t="s">
        <v>1</v>
      </c>
      <c r="AZ343" s="34">
        <v>4.3029999999999999</v>
      </c>
      <c r="BA343" s="34">
        <v>140.839</v>
      </c>
    </row>
    <row r="344" spans="50:53" x14ac:dyDescent="0.25">
      <c r="AX344" s="58"/>
      <c r="AY344" s="34" t="s">
        <v>1</v>
      </c>
      <c r="AZ344" s="34">
        <v>4.3499999999999996</v>
      </c>
      <c r="BA344" s="34">
        <v>153.08699999999999</v>
      </c>
    </row>
    <row r="345" spans="50:53" x14ac:dyDescent="0.25">
      <c r="AX345" s="58"/>
      <c r="AY345" s="34" t="s">
        <v>1</v>
      </c>
      <c r="AZ345" s="34">
        <v>4.4080000000000004</v>
      </c>
      <c r="BA345" s="34">
        <v>185.13800000000001</v>
      </c>
    </row>
    <row r="346" spans="50:53" x14ac:dyDescent="0.25">
      <c r="AX346" s="58"/>
      <c r="AY346" s="34" t="s">
        <v>1</v>
      </c>
      <c r="AZ346" s="34">
        <v>4.4580000000000002</v>
      </c>
      <c r="BA346" s="34">
        <v>208.88399999999999</v>
      </c>
    </row>
    <row r="347" spans="50:53" x14ac:dyDescent="0.25">
      <c r="AX347" s="58"/>
      <c r="AY347" s="34" t="s">
        <v>1</v>
      </c>
      <c r="AZ347" s="34">
        <v>4.508</v>
      </c>
      <c r="BA347" s="34">
        <v>255.78700000000001</v>
      </c>
    </row>
    <row r="348" spans="50:53" x14ac:dyDescent="0.25">
      <c r="AX348" s="58"/>
      <c r="AY348" s="34" t="s">
        <v>1</v>
      </c>
      <c r="AZ348" s="34">
        <v>4.5609999999999999</v>
      </c>
      <c r="BA348" s="34">
        <v>311.863</v>
      </c>
    </row>
    <row r="349" spans="50:53" x14ac:dyDescent="0.25">
      <c r="AX349" s="58"/>
      <c r="AY349" s="34" t="s">
        <v>1</v>
      </c>
      <c r="AZ349" s="34">
        <v>4.6189999999999998</v>
      </c>
      <c r="BA349" s="34">
        <v>402.82499999999999</v>
      </c>
    </row>
    <row r="350" spans="50:53" x14ac:dyDescent="0.25">
      <c r="AX350" s="58"/>
      <c r="AY350" s="34" t="s">
        <v>1</v>
      </c>
      <c r="AZ350" s="34">
        <v>4.6749999999999998</v>
      </c>
      <c r="BA350" s="34">
        <v>474.02</v>
      </c>
    </row>
    <row r="351" spans="50:53" x14ac:dyDescent="0.25">
      <c r="AX351" s="58"/>
      <c r="AY351" s="34" t="s">
        <v>1</v>
      </c>
      <c r="AZ351" s="34">
        <v>4.7329999999999997</v>
      </c>
      <c r="BA351" s="34">
        <v>585.59900000000005</v>
      </c>
    </row>
    <row r="352" spans="50:53" x14ac:dyDescent="0.25">
      <c r="AX352" s="58"/>
      <c r="AY352" s="34" t="s">
        <v>1</v>
      </c>
      <c r="AZ352" s="34">
        <v>4.7939999999999996</v>
      </c>
      <c r="BA352" s="34">
        <v>616.62900000000002</v>
      </c>
    </row>
    <row r="353" spans="50:53" x14ac:dyDescent="0.25">
      <c r="AX353" s="58"/>
      <c r="AY353" s="34" t="s">
        <v>1</v>
      </c>
      <c r="AZ353" s="34">
        <v>4.8470000000000004</v>
      </c>
      <c r="BA353" s="34">
        <v>584.16200000000003</v>
      </c>
    </row>
    <row r="354" spans="50:53" x14ac:dyDescent="0.25">
      <c r="AX354" s="58"/>
      <c r="AY354" s="34" t="s">
        <v>1</v>
      </c>
      <c r="AZ354" s="34">
        <v>4.8940000000000001</v>
      </c>
      <c r="BA354" s="34">
        <v>554.99</v>
      </c>
    </row>
    <row r="355" spans="50:53" x14ac:dyDescent="0.25">
      <c r="AX355" s="58"/>
      <c r="AY355" s="34" t="s">
        <v>1</v>
      </c>
      <c r="AZ355" s="34">
        <v>4.944</v>
      </c>
      <c r="BA355" s="34">
        <v>519.18799999999999</v>
      </c>
    </row>
    <row r="356" spans="50:53" x14ac:dyDescent="0.25">
      <c r="AX356" s="58"/>
      <c r="AY356" s="34" t="s">
        <v>1</v>
      </c>
      <c r="AZ356" s="34">
        <v>4.992</v>
      </c>
      <c r="BA356" s="34">
        <v>518.35400000000004</v>
      </c>
    </row>
    <row r="357" spans="50:53" x14ac:dyDescent="0.25">
      <c r="AX357" s="58"/>
      <c r="AY357" s="34" t="s">
        <v>1</v>
      </c>
      <c r="AZ357" s="34">
        <v>5.0419999999999998</v>
      </c>
      <c r="BA357" s="34">
        <v>508.053</v>
      </c>
    </row>
    <row r="358" spans="50:53" x14ac:dyDescent="0.25">
      <c r="AX358" s="58"/>
      <c r="AY358" s="34" t="s">
        <v>1</v>
      </c>
      <c r="AZ358" s="34">
        <v>5.0919999999999996</v>
      </c>
      <c r="BA358" s="34">
        <v>480.49400000000003</v>
      </c>
    </row>
    <row r="359" spans="50:53" x14ac:dyDescent="0.25">
      <c r="AX359" s="58"/>
      <c r="AY359" s="34" t="s">
        <v>1</v>
      </c>
      <c r="AZ359" s="34">
        <v>5.1360000000000001</v>
      </c>
      <c r="BA359" s="34">
        <v>497.97300000000001</v>
      </c>
    </row>
    <row r="360" spans="50:53" x14ac:dyDescent="0.25">
      <c r="AX360" s="58"/>
      <c r="AY360" s="34" t="s">
        <v>1</v>
      </c>
      <c r="AZ360" s="34">
        <v>5.1689999999999996</v>
      </c>
      <c r="BA360" s="34">
        <v>486.44200000000001</v>
      </c>
    </row>
    <row r="361" spans="50:53" x14ac:dyDescent="0.25">
      <c r="AX361" s="58"/>
      <c r="AY361" s="34" t="s">
        <v>1</v>
      </c>
      <c r="AZ361" s="34">
        <v>5.2060000000000004</v>
      </c>
      <c r="BA361" s="34">
        <v>445.52600000000001</v>
      </c>
    </row>
    <row r="362" spans="50:53" x14ac:dyDescent="0.25">
      <c r="AX362" s="58"/>
      <c r="AY362" s="34" t="s">
        <v>1</v>
      </c>
      <c r="AZ362" s="34">
        <v>5.2439999999999998</v>
      </c>
      <c r="BA362" s="34">
        <v>424.80099999999999</v>
      </c>
    </row>
    <row r="363" spans="50:53" x14ac:dyDescent="0.25">
      <c r="AX363" s="58"/>
      <c r="AY363" s="34" t="s">
        <v>1</v>
      </c>
      <c r="AZ363" s="34">
        <v>5.2919999999999998</v>
      </c>
      <c r="BA363" s="34">
        <v>419.76600000000002</v>
      </c>
    </row>
    <row r="364" spans="50:53" x14ac:dyDescent="0.25">
      <c r="AX364" s="58"/>
      <c r="AY364" s="34" t="s">
        <v>1</v>
      </c>
      <c r="AZ364" s="34">
        <v>5.3310000000000004</v>
      </c>
      <c r="BA364" s="34">
        <v>376.17099999999999</v>
      </c>
    </row>
    <row r="365" spans="50:53" x14ac:dyDescent="0.25">
      <c r="AX365" s="58"/>
      <c r="AY365" s="34" t="s">
        <v>1</v>
      </c>
      <c r="AZ365" s="34">
        <v>5.375</v>
      </c>
      <c r="BA365" s="34">
        <v>372.78699999999998</v>
      </c>
    </row>
    <row r="366" spans="50:53" x14ac:dyDescent="0.25">
      <c r="AX366" s="58"/>
      <c r="AY366" s="34" t="s">
        <v>1</v>
      </c>
      <c r="AZ366" s="34">
        <v>5.4139999999999997</v>
      </c>
      <c r="BA366" s="34">
        <v>368.863</v>
      </c>
    </row>
    <row r="367" spans="50:53" x14ac:dyDescent="0.25">
      <c r="AX367" s="58"/>
      <c r="AY367" s="34" t="s">
        <v>1</v>
      </c>
      <c r="AZ367" s="34">
        <v>5.4560000000000004</v>
      </c>
      <c r="BA367" s="34">
        <v>369.99400000000003</v>
      </c>
    </row>
    <row r="368" spans="50:53" x14ac:dyDescent="0.25">
      <c r="AX368" s="58"/>
      <c r="AY368" s="34" t="s">
        <v>1</v>
      </c>
      <c r="AZ368" s="34">
        <v>5.4889999999999999</v>
      </c>
      <c r="BA368" s="34">
        <v>379.15300000000002</v>
      </c>
    </row>
    <row r="369" spans="50:53" x14ac:dyDescent="0.25">
      <c r="AX369" s="58"/>
      <c r="AY369" s="34" t="s">
        <v>1</v>
      </c>
      <c r="AZ369" s="34">
        <v>5.5309999999999997</v>
      </c>
      <c r="BA369" s="34">
        <v>384.93200000000002</v>
      </c>
    </row>
    <row r="370" spans="50:53" x14ac:dyDescent="0.25">
      <c r="AX370" s="58"/>
      <c r="AY370" s="34" t="s">
        <v>1</v>
      </c>
      <c r="AZ370" s="34">
        <v>5.5640000000000001</v>
      </c>
      <c r="BA370" s="34">
        <v>384.83499999999998</v>
      </c>
    </row>
    <row r="371" spans="50:53" x14ac:dyDescent="0.25">
      <c r="AX371" s="58"/>
      <c r="AY371" s="34" t="s">
        <v>1</v>
      </c>
      <c r="AZ371" s="34">
        <v>5.6</v>
      </c>
      <c r="BA371" s="34">
        <v>363.26600000000002</v>
      </c>
    </row>
    <row r="372" spans="50:53" x14ac:dyDescent="0.25">
      <c r="AX372" s="58"/>
      <c r="AY372" s="34" t="s">
        <v>1</v>
      </c>
      <c r="AZ372" s="34">
        <v>5.6420000000000003</v>
      </c>
      <c r="BA372" s="34">
        <v>345.15800000000002</v>
      </c>
    </row>
    <row r="373" spans="50:53" x14ac:dyDescent="0.25">
      <c r="AX373" s="58"/>
      <c r="AY373" s="34" t="s">
        <v>1</v>
      </c>
      <c r="AZ373" s="34">
        <v>5.6749999999999998</v>
      </c>
      <c r="BA373" s="34">
        <v>328.29399999999998</v>
      </c>
    </row>
    <row r="374" spans="50:53" x14ac:dyDescent="0.25">
      <c r="AX374" s="58"/>
      <c r="AY374" s="34" t="s">
        <v>1</v>
      </c>
      <c r="AZ374" s="34">
        <v>5.7190000000000003</v>
      </c>
      <c r="BA374" s="34">
        <v>314.58100000000002</v>
      </c>
    </row>
    <row r="375" spans="50:53" x14ac:dyDescent="0.25">
      <c r="AX375" s="58"/>
      <c r="AY375" s="34" t="s">
        <v>1</v>
      </c>
      <c r="AZ375" s="34">
        <v>5.7469999999999999</v>
      </c>
      <c r="BA375" s="34">
        <v>295.35300000000001</v>
      </c>
    </row>
    <row r="376" spans="50:53" x14ac:dyDescent="0.25">
      <c r="AX376" s="58"/>
      <c r="AY376" s="34" t="s">
        <v>1</v>
      </c>
      <c r="AZ376" s="34">
        <v>5.7830000000000004</v>
      </c>
      <c r="BA376" s="34">
        <v>293.92</v>
      </c>
    </row>
    <row r="377" spans="50:53" x14ac:dyDescent="0.25">
      <c r="AX377" s="58"/>
      <c r="AY377" s="34" t="s">
        <v>1</v>
      </c>
      <c r="AZ377" s="34">
        <v>5.8140000000000001</v>
      </c>
      <c r="BA377" s="34">
        <v>299.61700000000002</v>
      </c>
    </row>
    <row r="378" spans="50:53" x14ac:dyDescent="0.25">
      <c r="AX378" s="58"/>
      <c r="AY378" s="34" t="s">
        <v>1</v>
      </c>
      <c r="AZ378" s="34">
        <v>5.8419999999999996</v>
      </c>
      <c r="BA378" s="34">
        <v>285.13099999999997</v>
      </c>
    </row>
    <row r="379" spans="50:53" x14ac:dyDescent="0.25">
      <c r="AX379" s="58"/>
      <c r="AY379" s="34" t="s">
        <v>1</v>
      </c>
      <c r="AZ379" s="34">
        <v>5.875</v>
      </c>
      <c r="BA379" s="34">
        <v>281.47300000000001</v>
      </c>
    </row>
    <row r="380" spans="50:53" x14ac:dyDescent="0.25">
      <c r="AX380" s="58"/>
      <c r="AY380" s="34" t="s">
        <v>1</v>
      </c>
      <c r="AZ380" s="34">
        <v>5.9080000000000004</v>
      </c>
      <c r="BA380" s="34">
        <v>289.30500000000001</v>
      </c>
    </row>
    <row r="381" spans="50:53" x14ac:dyDescent="0.25">
      <c r="AX381" s="58"/>
      <c r="AY381" s="34" t="s">
        <v>1</v>
      </c>
      <c r="AZ381" s="34">
        <v>5.9390000000000001</v>
      </c>
      <c r="BA381" s="34">
        <v>304.69099999999997</v>
      </c>
    </row>
    <row r="382" spans="50:53" x14ac:dyDescent="0.25">
      <c r="AX382" s="58"/>
      <c r="AY382" s="34" t="s">
        <v>1</v>
      </c>
      <c r="AZ382" s="34">
        <v>5.9640000000000004</v>
      </c>
      <c r="BA382" s="34">
        <v>312.55900000000003</v>
      </c>
    </row>
    <row r="383" spans="50:53" x14ac:dyDescent="0.25">
      <c r="AX383" s="58"/>
      <c r="AY383" s="34" t="s">
        <v>1</v>
      </c>
      <c r="AZ383" s="34">
        <v>5.9939999999999998</v>
      </c>
      <c r="BA383" s="34">
        <v>339.16</v>
      </c>
    </row>
    <row r="384" spans="50:53" x14ac:dyDescent="0.25">
      <c r="AX384" s="58"/>
      <c r="AY384" s="34" t="s">
        <v>1</v>
      </c>
      <c r="AZ384" s="34">
        <v>6.0250000000000004</v>
      </c>
      <c r="BA384" s="34">
        <v>370.03699999999998</v>
      </c>
    </row>
    <row r="385" spans="50:53" x14ac:dyDescent="0.25">
      <c r="AX385" s="58"/>
      <c r="AY385" s="34" t="s">
        <v>1</v>
      </c>
      <c r="AZ385" s="34">
        <v>6.056</v>
      </c>
      <c r="BA385" s="34">
        <v>389.375</v>
      </c>
    </row>
    <row r="386" spans="50:53" x14ac:dyDescent="0.25">
      <c r="AX386" s="58"/>
      <c r="AY386" s="34" t="s">
        <v>1</v>
      </c>
      <c r="AZ386" s="34">
        <v>6.0860000000000003</v>
      </c>
      <c r="BA386" s="34">
        <v>385.28699999999998</v>
      </c>
    </row>
    <row r="387" spans="50:53" x14ac:dyDescent="0.25">
      <c r="AX387" s="58"/>
      <c r="AY387" s="34" t="s">
        <v>1</v>
      </c>
      <c r="AZ387" s="34">
        <v>6.1139999999999999</v>
      </c>
      <c r="BA387" s="34">
        <v>381.036</v>
      </c>
    </row>
    <row r="388" spans="50:53" x14ac:dyDescent="0.25">
      <c r="AX388" s="58"/>
      <c r="AY388" s="34" t="s">
        <v>1</v>
      </c>
      <c r="AZ388" s="34">
        <v>6.133</v>
      </c>
      <c r="BA388" s="34">
        <v>358.37700000000001</v>
      </c>
    </row>
    <row r="389" spans="50:53" x14ac:dyDescent="0.25">
      <c r="AX389" s="58"/>
      <c r="AY389" s="34" t="s">
        <v>1</v>
      </c>
      <c r="AZ389" s="34">
        <v>6.1559999999999997</v>
      </c>
      <c r="BA389" s="34">
        <v>327.32799999999997</v>
      </c>
    </row>
    <row r="390" spans="50:53" x14ac:dyDescent="0.25">
      <c r="AX390" s="58"/>
      <c r="AY390" s="34" t="s">
        <v>1</v>
      </c>
      <c r="AZ390" s="34">
        <v>6.1779999999999999</v>
      </c>
      <c r="BA390" s="34">
        <v>303.93799999999999</v>
      </c>
    </row>
    <row r="391" spans="50:53" x14ac:dyDescent="0.25">
      <c r="AX391" s="58"/>
      <c r="AY391" s="34" t="s">
        <v>1</v>
      </c>
      <c r="AZ391" s="34">
        <v>6.2080000000000002</v>
      </c>
      <c r="BA391" s="34">
        <v>284.70999999999998</v>
      </c>
    </row>
    <row r="392" spans="50:53" x14ac:dyDescent="0.25">
      <c r="AX392" s="58"/>
      <c r="AY392" s="34" t="s">
        <v>1</v>
      </c>
      <c r="AZ392" s="34">
        <v>6.2309999999999999</v>
      </c>
      <c r="BA392" s="34">
        <v>269.19499999999999</v>
      </c>
    </row>
    <row r="393" spans="50:53" x14ac:dyDescent="0.25">
      <c r="AX393" s="58"/>
      <c r="AY393" s="34" t="s">
        <v>1</v>
      </c>
      <c r="AZ393" s="34">
        <v>6.2530000000000001</v>
      </c>
      <c r="BA393" s="34">
        <v>263.93700000000001</v>
      </c>
    </row>
    <row r="394" spans="50:53" x14ac:dyDescent="0.25">
      <c r="AX394" s="58"/>
      <c r="AY394" s="34" t="s">
        <v>1</v>
      </c>
      <c r="AZ394" s="34">
        <v>6.2750000000000004</v>
      </c>
      <c r="BA394" s="34">
        <v>265.81599999999997</v>
      </c>
    </row>
    <row r="395" spans="50:53" x14ac:dyDescent="0.25">
      <c r="AX395" s="58"/>
      <c r="AY395" s="34" t="s">
        <v>1</v>
      </c>
      <c r="AZ395" s="34">
        <v>6.3</v>
      </c>
      <c r="BA395" s="34">
        <v>257.69900000000001</v>
      </c>
    </row>
    <row r="396" spans="50:53" x14ac:dyDescent="0.25">
      <c r="AX396" s="58"/>
      <c r="AY396" s="34" t="s">
        <v>1</v>
      </c>
      <c r="AZ396" s="34">
        <v>6.3280000000000003</v>
      </c>
      <c r="BA396" s="34">
        <v>263.33100000000002</v>
      </c>
    </row>
    <row r="397" spans="50:53" x14ac:dyDescent="0.25">
      <c r="AX397" s="58"/>
      <c r="AY397" s="34" t="s">
        <v>1</v>
      </c>
      <c r="AZ397" s="34">
        <v>6.3440000000000003</v>
      </c>
      <c r="BA397" s="34">
        <v>264.72000000000003</v>
      </c>
    </row>
    <row r="398" spans="50:53" x14ac:dyDescent="0.25">
      <c r="AX398" s="58"/>
      <c r="AY398" s="34" t="s">
        <v>1</v>
      </c>
      <c r="AZ398" s="34">
        <v>6.367</v>
      </c>
      <c r="BA398" s="34">
        <v>258.24700000000001</v>
      </c>
    </row>
    <row r="399" spans="50:53" x14ac:dyDescent="0.25">
      <c r="AX399" s="58"/>
      <c r="AY399" s="34" t="s">
        <v>1</v>
      </c>
      <c r="AZ399" s="34">
        <v>6.3920000000000003</v>
      </c>
      <c r="BA399" s="34">
        <v>258.66199999999998</v>
      </c>
    </row>
    <row r="400" spans="50:53" x14ac:dyDescent="0.25">
      <c r="AX400" s="58"/>
      <c r="AY400" s="34" t="s">
        <v>1</v>
      </c>
      <c r="AZ400" s="34">
        <v>6.4139999999999997</v>
      </c>
      <c r="BA400" s="34">
        <v>270.54700000000003</v>
      </c>
    </row>
    <row r="401" spans="50:53" x14ac:dyDescent="0.25">
      <c r="AX401" s="58"/>
      <c r="AY401" s="34" t="s">
        <v>1</v>
      </c>
      <c r="AZ401" s="34">
        <v>6.4329999999999998</v>
      </c>
      <c r="BA401" s="34">
        <v>270.44499999999999</v>
      </c>
    </row>
    <row r="402" spans="50:53" x14ac:dyDescent="0.25">
      <c r="AX402" s="58"/>
      <c r="AY402" s="34" t="s">
        <v>1</v>
      </c>
      <c r="AZ402" s="34">
        <v>6.4530000000000003</v>
      </c>
      <c r="BA402" s="34">
        <v>279.24200000000002</v>
      </c>
    </row>
    <row r="403" spans="50:53" x14ac:dyDescent="0.25">
      <c r="AX403" s="58"/>
      <c r="AY403" s="34" t="s">
        <v>1</v>
      </c>
      <c r="AZ403" s="34">
        <v>6.4749999999999996</v>
      </c>
      <c r="BA403" s="34">
        <v>303.10399999999998</v>
      </c>
    </row>
    <row r="404" spans="50:53" x14ac:dyDescent="0.25">
      <c r="AX404" s="58"/>
      <c r="AY404" s="34" t="s">
        <v>1</v>
      </c>
      <c r="AZ404" s="34">
        <v>6.4939999999999998</v>
      </c>
      <c r="BA404" s="34">
        <v>328.20400000000001</v>
      </c>
    </row>
    <row r="405" spans="50:53" x14ac:dyDescent="0.25">
      <c r="AX405" s="58"/>
      <c r="AY405" s="34" t="s">
        <v>1</v>
      </c>
      <c r="AZ405" s="34">
        <v>6.5110000000000001</v>
      </c>
      <c r="BA405" s="34">
        <v>360.13099999999997</v>
      </c>
    </row>
    <row r="406" spans="50:53" x14ac:dyDescent="0.25">
      <c r="AX406" s="58"/>
      <c r="AY406" s="34" t="s">
        <v>1</v>
      </c>
      <c r="AZ406" s="34">
        <v>6.5309999999999997</v>
      </c>
      <c r="BA406" s="34">
        <v>414.04</v>
      </c>
    </row>
    <row r="407" spans="50:53" x14ac:dyDescent="0.25">
      <c r="AX407" s="58"/>
      <c r="AY407" s="34" t="s">
        <v>1</v>
      </c>
      <c r="AZ407" s="34">
        <v>6.55</v>
      </c>
      <c r="BA407" s="34">
        <v>475.363</v>
      </c>
    </row>
    <row r="408" spans="50:53" x14ac:dyDescent="0.25">
      <c r="AX408" s="58"/>
      <c r="AY408" s="34" t="s">
        <v>1</v>
      </c>
      <c r="AZ408" s="34">
        <v>6.5720000000000001</v>
      </c>
      <c r="BA408" s="34">
        <v>557.35</v>
      </c>
    </row>
    <row r="409" spans="50:53" x14ac:dyDescent="0.25">
      <c r="AX409" s="58"/>
      <c r="AY409" s="34" t="s">
        <v>1</v>
      </c>
      <c r="AZ409" s="34">
        <v>6.5919999999999996</v>
      </c>
      <c r="BA409" s="34">
        <v>692.05600000000004</v>
      </c>
    </row>
    <row r="410" spans="50:53" x14ac:dyDescent="0.25">
      <c r="AX410" s="58"/>
      <c r="AY410" s="34" t="s">
        <v>1</v>
      </c>
      <c r="AZ410" s="34">
        <v>6.6109999999999998</v>
      </c>
      <c r="BA410" s="34">
        <v>909.25099999999998</v>
      </c>
    </row>
    <row r="411" spans="50:53" x14ac:dyDescent="0.25">
      <c r="AX411" s="58"/>
      <c r="AY411" s="34" t="s">
        <v>1</v>
      </c>
      <c r="AZ411" s="34">
        <v>6.6310000000000002</v>
      </c>
      <c r="BA411" s="34">
        <v>1244.8820000000001</v>
      </c>
    </row>
    <row r="412" spans="50:53" x14ac:dyDescent="0.25">
      <c r="AX412" s="58"/>
      <c r="AY412" s="34" t="s">
        <v>1</v>
      </c>
      <c r="AZ412" s="34">
        <v>6.6470000000000002</v>
      </c>
      <c r="BA412" s="34">
        <v>1668.1980000000001</v>
      </c>
    </row>
    <row r="413" spans="50:53" x14ac:dyDescent="0.25">
      <c r="AX413" s="2" t="s">
        <v>86</v>
      </c>
      <c r="AY413" s="34" t="s">
        <v>0</v>
      </c>
      <c r="AZ413" s="34">
        <v>257.49400000000003</v>
      </c>
      <c r="BA413" s="34">
        <v>0</v>
      </c>
    </row>
    <row r="414" spans="50:53" x14ac:dyDescent="0.25">
      <c r="AX414" s="58" t="s">
        <v>32</v>
      </c>
      <c r="AY414" s="34" t="s">
        <v>1</v>
      </c>
      <c r="AZ414" s="34">
        <v>7.194</v>
      </c>
      <c r="BA414" s="34">
        <v>1426.0139999999999</v>
      </c>
    </row>
    <row r="415" spans="50:53" x14ac:dyDescent="0.25">
      <c r="AX415" s="58"/>
      <c r="AY415" s="34" t="s">
        <v>1</v>
      </c>
      <c r="AZ415" s="34">
        <v>7.15</v>
      </c>
      <c r="BA415" s="34">
        <v>744.46600000000001</v>
      </c>
    </row>
    <row r="416" spans="50:53" x14ac:dyDescent="0.25">
      <c r="AX416" s="58"/>
      <c r="AY416" s="34" t="s">
        <v>1</v>
      </c>
      <c r="AZ416" s="34">
        <v>7.0670000000000002</v>
      </c>
      <c r="BA416" s="34">
        <v>454.50900000000001</v>
      </c>
    </row>
    <row r="417" spans="50:53" x14ac:dyDescent="0.25">
      <c r="AX417" s="58"/>
      <c r="AY417" s="34" t="s">
        <v>1</v>
      </c>
      <c r="AZ417" s="34">
        <v>6.9530000000000003</v>
      </c>
      <c r="BA417" s="34">
        <v>319.983</v>
      </c>
    </row>
    <row r="418" spans="50:53" x14ac:dyDescent="0.25">
      <c r="AX418" s="58"/>
      <c r="AY418" s="34" t="s">
        <v>1</v>
      </c>
      <c r="AZ418" s="34">
        <v>6.8419999999999996</v>
      </c>
      <c r="BA418" s="34">
        <v>252.46</v>
      </c>
    </row>
    <row r="419" spans="50:53" x14ac:dyDescent="0.25">
      <c r="AX419" s="58"/>
      <c r="AY419" s="34" t="s">
        <v>1</v>
      </c>
      <c r="AZ419" s="34">
        <v>6.7190000000000003</v>
      </c>
      <c r="BA419" s="34">
        <v>210.16200000000001</v>
      </c>
    </row>
    <row r="420" spans="50:53" x14ac:dyDescent="0.25">
      <c r="AX420" s="58"/>
      <c r="AY420" s="34" t="s">
        <v>1</v>
      </c>
      <c r="AZ420" s="34">
        <v>6.6189999999999998</v>
      </c>
      <c r="BA420" s="34">
        <v>186.886</v>
      </c>
    </row>
    <row r="421" spans="50:53" x14ac:dyDescent="0.25">
      <c r="AX421" s="58"/>
      <c r="AY421" s="34" t="s">
        <v>1</v>
      </c>
      <c r="AZ421" s="34">
        <v>6.5279999999999996</v>
      </c>
      <c r="BA421" s="34">
        <v>173.05699999999999</v>
      </c>
    </row>
    <row r="422" spans="50:53" x14ac:dyDescent="0.25">
      <c r="AX422" s="58"/>
      <c r="AY422" s="34" t="s">
        <v>1</v>
      </c>
      <c r="AZ422" s="34">
        <v>6.4580000000000002</v>
      </c>
      <c r="BA422" s="34">
        <v>164.798</v>
      </c>
    </row>
    <row r="423" spans="50:53" x14ac:dyDescent="0.25">
      <c r="AX423" s="58"/>
      <c r="AY423" s="34" t="s">
        <v>1</v>
      </c>
      <c r="AZ423" s="34">
        <v>6.4059999999999997</v>
      </c>
      <c r="BA423" s="34">
        <v>157.833</v>
      </c>
    </row>
    <row r="424" spans="50:53" x14ac:dyDescent="0.25">
      <c r="AX424" s="58"/>
      <c r="AY424" s="34" t="s">
        <v>1</v>
      </c>
      <c r="AZ424" s="34">
        <v>6.3579999999999997</v>
      </c>
      <c r="BA424" s="34">
        <v>154.93</v>
      </c>
    </row>
    <row r="425" spans="50:53" x14ac:dyDescent="0.25">
      <c r="AX425" s="58"/>
      <c r="AY425" s="34" t="s">
        <v>1</v>
      </c>
      <c r="AZ425" s="34">
        <v>6.319</v>
      </c>
      <c r="BA425" s="34">
        <v>146.96299999999999</v>
      </c>
    </row>
    <row r="426" spans="50:53" x14ac:dyDescent="0.25">
      <c r="AX426" s="58"/>
      <c r="AY426" s="34" t="s">
        <v>1</v>
      </c>
      <c r="AZ426" s="34">
        <v>6.2919999999999998</v>
      </c>
      <c r="BA426" s="34">
        <v>142.58600000000001</v>
      </c>
    </row>
    <row r="427" spans="50:53" x14ac:dyDescent="0.25">
      <c r="AX427" s="58"/>
      <c r="AY427" s="34" t="s">
        <v>1</v>
      </c>
      <c r="AZ427" s="34">
        <v>6.2690000000000001</v>
      </c>
      <c r="BA427" s="34">
        <v>141.58000000000001</v>
      </c>
    </row>
    <row r="428" spans="50:53" x14ac:dyDescent="0.25">
      <c r="AX428" s="58"/>
      <c r="AY428" s="34" t="s">
        <v>1</v>
      </c>
      <c r="AZ428" s="34">
        <v>6.2389999999999999</v>
      </c>
      <c r="BA428" s="34">
        <v>135.88200000000001</v>
      </c>
    </row>
    <row r="429" spans="50:53" x14ac:dyDescent="0.25">
      <c r="AX429" s="58"/>
      <c r="AY429" s="34" t="s">
        <v>1</v>
      </c>
      <c r="AZ429" s="34">
        <v>6.2110000000000003</v>
      </c>
      <c r="BA429" s="34">
        <v>131.96299999999999</v>
      </c>
    </row>
    <row r="430" spans="50:53" x14ac:dyDescent="0.25">
      <c r="AX430" s="58"/>
      <c r="AY430" s="34" t="s">
        <v>1</v>
      </c>
      <c r="AZ430" s="34">
        <v>6.1859999999999999</v>
      </c>
      <c r="BA430" s="34">
        <v>137.84100000000001</v>
      </c>
    </row>
    <row r="431" spans="50:53" x14ac:dyDescent="0.25">
      <c r="AX431" s="58"/>
      <c r="AY431" s="34" t="s">
        <v>1</v>
      </c>
      <c r="AZ431" s="34">
        <v>6.194</v>
      </c>
      <c r="BA431" s="34">
        <v>145.40600000000001</v>
      </c>
    </row>
    <row r="432" spans="50:53" x14ac:dyDescent="0.25">
      <c r="AX432" s="58"/>
      <c r="AY432" s="34" t="s">
        <v>1</v>
      </c>
      <c r="AZ432" s="34">
        <v>6.1859999999999999</v>
      </c>
      <c r="BA432" s="34">
        <v>144.47800000000001</v>
      </c>
    </row>
    <row r="433" spans="50:53" x14ac:dyDescent="0.25">
      <c r="AX433" s="58"/>
      <c r="AY433" s="34" t="s">
        <v>1</v>
      </c>
      <c r="AZ433" s="34">
        <v>6.2030000000000003</v>
      </c>
      <c r="BA433" s="34">
        <v>149.124</v>
      </c>
    </row>
    <row r="434" spans="50:53" x14ac:dyDescent="0.25">
      <c r="AX434" s="58"/>
      <c r="AY434" s="34" t="s">
        <v>1</v>
      </c>
      <c r="AZ434" s="34">
        <v>6.2220000000000004</v>
      </c>
      <c r="BA434" s="34">
        <v>150.06</v>
      </c>
    </row>
    <row r="435" spans="50:53" x14ac:dyDescent="0.25">
      <c r="AX435" s="58"/>
      <c r="AY435" s="34" t="s">
        <v>1</v>
      </c>
      <c r="AZ435" s="34">
        <v>6.2309999999999999</v>
      </c>
      <c r="BA435" s="34">
        <v>149.327</v>
      </c>
    </row>
    <row r="436" spans="50:53" x14ac:dyDescent="0.25">
      <c r="AX436" s="58"/>
      <c r="AY436" s="34" t="s">
        <v>1</v>
      </c>
      <c r="AZ436" s="34">
        <v>6.2359999999999998</v>
      </c>
      <c r="BA436" s="34">
        <v>146.82300000000001</v>
      </c>
    </row>
    <row r="437" spans="50:53" x14ac:dyDescent="0.25">
      <c r="AX437" s="58"/>
      <c r="AY437" s="34" t="s">
        <v>1</v>
      </c>
      <c r="AZ437" s="34">
        <v>6.25</v>
      </c>
      <c r="BA437" s="34">
        <v>146.39400000000001</v>
      </c>
    </row>
    <row r="438" spans="50:53" x14ac:dyDescent="0.25">
      <c r="AX438" s="58"/>
      <c r="AY438" s="34" t="s">
        <v>1</v>
      </c>
      <c r="AZ438" s="34">
        <v>6.2610000000000001</v>
      </c>
      <c r="BA438" s="34">
        <v>149.107</v>
      </c>
    </row>
    <row r="439" spans="50:53" x14ac:dyDescent="0.25">
      <c r="AX439" s="58"/>
      <c r="AY439" s="34" t="s">
        <v>1</v>
      </c>
      <c r="AZ439" s="34">
        <v>6.2779999999999996</v>
      </c>
      <c r="BA439" s="34">
        <v>151.59899999999999</v>
      </c>
    </row>
    <row r="440" spans="50:53" x14ac:dyDescent="0.25">
      <c r="AX440" s="58"/>
      <c r="AY440" s="34" t="s">
        <v>1</v>
      </c>
      <c r="AZ440" s="34">
        <v>6.2919999999999998</v>
      </c>
      <c r="BA440" s="34">
        <v>150.566</v>
      </c>
    </row>
    <row r="441" spans="50:53" x14ac:dyDescent="0.25">
      <c r="AX441" s="58"/>
      <c r="AY441" s="34" t="s">
        <v>1</v>
      </c>
      <c r="AZ441" s="34">
        <v>6.3029999999999999</v>
      </c>
      <c r="BA441" s="34">
        <v>151.66399999999999</v>
      </c>
    </row>
    <row r="442" spans="50:53" x14ac:dyDescent="0.25">
      <c r="AX442" s="58"/>
      <c r="AY442" s="34" t="s">
        <v>1</v>
      </c>
      <c r="AZ442" s="34">
        <v>6.3079999999999998</v>
      </c>
      <c r="BA442" s="34">
        <v>153.07900000000001</v>
      </c>
    </row>
    <row r="443" spans="50:53" x14ac:dyDescent="0.25">
      <c r="AX443" s="58"/>
      <c r="AY443" s="34" t="s">
        <v>1</v>
      </c>
      <c r="AZ443" s="34">
        <v>6.3220000000000001</v>
      </c>
      <c r="BA443" s="34">
        <v>152.602</v>
      </c>
    </row>
    <row r="444" spans="50:53" x14ac:dyDescent="0.25">
      <c r="AX444" s="58"/>
      <c r="AY444" s="34" t="s">
        <v>1</v>
      </c>
      <c r="AZ444" s="34">
        <v>6.3330000000000002</v>
      </c>
      <c r="BA444" s="34">
        <v>152</v>
      </c>
    </row>
    <row r="445" spans="50:53" x14ac:dyDescent="0.25">
      <c r="AX445" s="58"/>
      <c r="AY445" s="34" t="s">
        <v>1</v>
      </c>
      <c r="AZ445" s="34">
        <v>6.3470000000000004</v>
      </c>
      <c r="BA445" s="34">
        <v>153.81100000000001</v>
      </c>
    </row>
    <row r="446" spans="50:53" x14ac:dyDescent="0.25">
      <c r="AX446" s="58"/>
      <c r="AY446" s="34" t="s">
        <v>1</v>
      </c>
      <c r="AZ446" s="34">
        <v>6.3559999999999999</v>
      </c>
      <c r="BA446" s="34">
        <v>162.108</v>
      </c>
    </row>
    <row r="447" spans="50:53" x14ac:dyDescent="0.25">
      <c r="AX447" s="58"/>
      <c r="AY447" s="34" t="s">
        <v>1</v>
      </c>
      <c r="AZ447" s="34">
        <v>6.3579999999999997</v>
      </c>
      <c r="BA447" s="34">
        <v>170.29499999999999</v>
      </c>
    </row>
    <row r="448" spans="50:53" x14ac:dyDescent="0.25">
      <c r="AX448" s="58"/>
      <c r="AY448" s="34" t="s">
        <v>1</v>
      </c>
      <c r="AZ448" s="34">
        <v>6.3689999999999998</v>
      </c>
      <c r="BA448" s="34">
        <v>187.12899999999999</v>
      </c>
    </row>
    <row r="449" spans="50:53" x14ac:dyDescent="0.25">
      <c r="AX449" s="58"/>
      <c r="AY449" s="34" t="s">
        <v>1</v>
      </c>
      <c r="AZ449" s="34">
        <v>6.375</v>
      </c>
      <c r="BA449" s="34">
        <v>211.36600000000001</v>
      </c>
    </row>
    <row r="450" spans="50:53" x14ac:dyDescent="0.25">
      <c r="AX450" s="58"/>
      <c r="AY450" s="34" t="s">
        <v>1</v>
      </c>
      <c r="AZ450" s="34">
        <v>6.3920000000000003</v>
      </c>
      <c r="BA450" s="34">
        <v>244.96899999999999</v>
      </c>
    </row>
    <row r="451" spans="50:53" x14ac:dyDescent="0.25">
      <c r="AX451" s="58"/>
      <c r="AY451" s="34" t="s">
        <v>1</v>
      </c>
      <c r="AZ451" s="34">
        <v>6.4029999999999996</v>
      </c>
      <c r="BA451" s="34">
        <v>274.93099999999998</v>
      </c>
    </row>
    <row r="452" spans="50:53" x14ac:dyDescent="0.25">
      <c r="AX452" s="58"/>
      <c r="AY452" s="34" t="s">
        <v>1</v>
      </c>
      <c r="AZ452" s="34">
        <v>6.4169999999999998</v>
      </c>
      <c r="BA452" s="34">
        <v>317.96300000000002</v>
      </c>
    </row>
    <row r="453" spans="50:53" x14ac:dyDescent="0.25">
      <c r="AX453" s="58"/>
      <c r="AY453" s="34" t="s">
        <v>1</v>
      </c>
      <c r="AZ453" s="34">
        <v>6.4329999999999998</v>
      </c>
      <c r="BA453" s="34">
        <v>373.35700000000003</v>
      </c>
    </row>
    <row r="454" spans="50:53" x14ac:dyDescent="0.25">
      <c r="AX454" s="58"/>
      <c r="AY454" s="34" t="s">
        <v>1</v>
      </c>
      <c r="AZ454" s="34">
        <v>6.45</v>
      </c>
      <c r="BA454" s="34">
        <v>424.08300000000003</v>
      </c>
    </row>
    <row r="455" spans="50:53" x14ac:dyDescent="0.25">
      <c r="AX455" s="58"/>
      <c r="AY455" s="34" t="s">
        <v>1</v>
      </c>
      <c r="AZ455" s="34">
        <v>6.4669999999999996</v>
      </c>
      <c r="BA455" s="34">
        <v>484.40600000000001</v>
      </c>
    </row>
    <row r="456" spans="50:53" x14ac:dyDescent="0.25">
      <c r="AX456" s="58"/>
      <c r="AY456" s="34" t="s">
        <v>1</v>
      </c>
      <c r="AZ456" s="34">
        <v>6.4809999999999999</v>
      </c>
      <c r="BA456" s="34">
        <v>555.98699999999997</v>
      </c>
    </row>
    <row r="457" spans="50:53" x14ac:dyDescent="0.25">
      <c r="AX457" s="58"/>
      <c r="AY457" s="34" t="s">
        <v>1</v>
      </c>
      <c r="AZ457" s="34">
        <v>6.5</v>
      </c>
      <c r="BA457" s="34">
        <v>598.17100000000005</v>
      </c>
    </row>
    <row r="458" spans="50:53" x14ac:dyDescent="0.25">
      <c r="AX458" s="58"/>
      <c r="AY458" s="34" t="s">
        <v>1</v>
      </c>
      <c r="AZ458" s="34">
        <v>6.5140000000000002</v>
      </c>
      <c r="BA458" s="34">
        <v>600.73</v>
      </c>
    </row>
    <row r="459" spans="50:53" x14ac:dyDescent="0.25">
      <c r="AX459" s="58"/>
      <c r="AY459" s="34" t="s">
        <v>1</v>
      </c>
      <c r="AZ459" s="34">
        <v>6.5330000000000004</v>
      </c>
      <c r="BA459" s="34">
        <v>604.322</v>
      </c>
    </row>
    <row r="460" spans="50:53" x14ac:dyDescent="0.25">
      <c r="AX460" s="58"/>
      <c r="AY460" s="34" t="s">
        <v>1</v>
      </c>
      <c r="AZ460" s="34">
        <v>6.55</v>
      </c>
      <c r="BA460" s="34">
        <v>599.08799999999997</v>
      </c>
    </row>
    <row r="461" spans="50:53" x14ac:dyDescent="0.25">
      <c r="AX461" s="58"/>
      <c r="AY461" s="34" t="s">
        <v>1</v>
      </c>
      <c r="AZ461" s="34">
        <v>6.5640000000000001</v>
      </c>
      <c r="BA461" s="34">
        <v>585.58799999999997</v>
      </c>
    </row>
    <row r="462" spans="50:53" x14ac:dyDescent="0.25">
      <c r="AX462" s="58"/>
      <c r="AY462" s="34" t="s">
        <v>1</v>
      </c>
      <c r="AZ462" s="34">
        <v>6.5810000000000004</v>
      </c>
      <c r="BA462" s="34">
        <v>621.72400000000005</v>
      </c>
    </row>
    <row r="463" spans="50:53" x14ac:dyDescent="0.25">
      <c r="AX463" s="58"/>
      <c r="AY463" s="34" t="s">
        <v>1</v>
      </c>
      <c r="AZ463" s="34">
        <v>6.5940000000000003</v>
      </c>
      <c r="BA463" s="34">
        <v>661.62599999999998</v>
      </c>
    </row>
    <row r="464" spans="50:53" x14ac:dyDescent="0.25">
      <c r="AX464" s="58"/>
      <c r="AY464" s="34" t="s">
        <v>1</v>
      </c>
      <c r="AZ464" s="34">
        <v>6.6059999999999999</v>
      </c>
      <c r="BA464" s="34">
        <v>694.976</v>
      </c>
    </row>
    <row r="465" spans="50:53" x14ac:dyDescent="0.25">
      <c r="AX465" s="58"/>
      <c r="AY465" s="34" t="s">
        <v>1</v>
      </c>
      <c r="AZ465" s="34">
        <v>6.617</v>
      </c>
      <c r="BA465" s="34">
        <v>743.80399999999997</v>
      </c>
    </row>
    <row r="466" spans="50:53" ht="15" customHeight="1" x14ac:dyDescent="0.25">
      <c r="AX466" s="58"/>
      <c r="AY466" s="34" t="s">
        <v>1</v>
      </c>
      <c r="AZ466" s="34">
        <v>6.633</v>
      </c>
      <c r="BA466" s="34">
        <v>815.51499999999999</v>
      </c>
    </row>
    <row r="467" spans="50:53" x14ac:dyDescent="0.25">
      <c r="AX467" s="58"/>
      <c r="AY467" s="34" t="s">
        <v>1</v>
      </c>
      <c r="AZ467" s="34">
        <v>6.6470000000000002</v>
      </c>
      <c r="BA467" s="34">
        <v>834.09900000000005</v>
      </c>
    </row>
    <row r="468" spans="50:53" x14ac:dyDescent="0.25">
      <c r="AX468" s="58"/>
      <c r="AY468" s="34" t="s">
        <v>1</v>
      </c>
      <c r="AZ468" s="34">
        <v>6.6609999999999996</v>
      </c>
      <c r="BA468" s="34">
        <v>853.39200000000005</v>
      </c>
    </row>
    <row r="469" spans="50:53" x14ac:dyDescent="0.25">
      <c r="AX469" s="58"/>
      <c r="AY469" s="34" t="s">
        <v>1</v>
      </c>
      <c r="AZ469" s="34">
        <v>6.6749999999999998</v>
      </c>
      <c r="BA469" s="34">
        <v>873.43399999999997</v>
      </c>
    </row>
    <row r="470" spans="50:53" x14ac:dyDescent="0.25">
      <c r="AX470" s="58"/>
      <c r="AY470" s="34" t="s">
        <v>1</v>
      </c>
      <c r="AZ470" s="34">
        <v>6.6890000000000001</v>
      </c>
      <c r="BA470" s="34">
        <v>844.58900000000006</v>
      </c>
    </row>
    <row r="471" spans="50:53" x14ac:dyDescent="0.25">
      <c r="AX471" s="58"/>
      <c r="AY471" s="34" t="s">
        <v>1</v>
      </c>
      <c r="AZ471" s="34">
        <v>6.7030000000000003</v>
      </c>
      <c r="BA471" s="34">
        <v>832.68</v>
      </c>
    </row>
    <row r="472" spans="50:53" x14ac:dyDescent="0.25">
      <c r="AX472" s="58"/>
      <c r="AY472" s="34" t="s">
        <v>1</v>
      </c>
      <c r="AZ472" s="34">
        <v>6.7190000000000003</v>
      </c>
      <c r="BA472" s="34">
        <v>852.32299999999998</v>
      </c>
    </row>
    <row r="473" spans="50:53" x14ac:dyDescent="0.25">
      <c r="AX473" s="58"/>
      <c r="AY473" s="34" t="s">
        <v>1</v>
      </c>
      <c r="AZ473" s="34">
        <v>6.7309999999999999</v>
      </c>
      <c r="BA473" s="34">
        <v>888.03399999999999</v>
      </c>
    </row>
    <row r="474" spans="50:53" x14ac:dyDescent="0.25">
      <c r="AX474" s="58"/>
      <c r="AY474" s="34" t="s">
        <v>1</v>
      </c>
      <c r="AZ474" s="34">
        <v>6.7439999999999998</v>
      </c>
      <c r="BA474" s="34">
        <v>1008.0119999999999</v>
      </c>
    </row>
    <row r="475" spans="50:53" x14ac:dyDescent="0.25">
      <c r="AX475" s="58"/>
      <c r="AY475" s="34" t="s">
        <v>1</v>
      </c>
      <c r="AZ475" s="34">
        <v>6.7560000000000002</v>
      </c>
      <c r="BA475" s="34">
        <v>1224.248</v>
      </c>
    </row>
    <row r="476" spans="50:53" x14ac:dyDescent="0.25">
      <c r="AX476" s="58"/>
      <c r="AY476" s="34" t="s">
        <v>1</v>
      </c>
      <c r="AZ476" s="34">
        <v>6.7690000000000001</v>
      </c>
      <c r="BA476" s="34">
        <v>1506.8689999999999</v>
      </c>
    </row>
    <row r="477" spans="50:53" x14ac:dyDescent="0.25">
      <c r="AX477" s="58"/>
      <c r="AY477" s="34" t="s">
        <v>1</v>
      </c>
      <c r="AZ477" s="34">
        <v>6.7809999999999997</v>
      </c>
      <c r="BA477" s="34">
        <v>1874.6559999999999</v>
      </c>
    </row>
    <row r="478" spans="50:53" x14ac:dyDescent="0.25">
      <c r="AX478" s="2" t="s">
        <v>87</v>
      </c>
      <c r="AY478" s="34" t="s">
        <v>0</v>
      </c>
      <c r="AZ478" s="34">
        <v>123.89400000000001</v>
      </c>
      <c r="BA478" s="34">
        <v>0</v>
      </c>
    </row>
    <row r="479" spans="50:53" x14ac:dyDescent="0.25">
      <c r="AX479" s="58" t="s">
        <v>35</v>
      </c>
      <c r="AY479" s="34" t="s">
        <v>2</v>
      </c>
      <c r="AZ479" s="34">
        <v>6.9859999999999998</v>
      </c>
      <c r="BA479" s="34">
        <v>1658.367</v>
      </c>
    </row>
    <row r="480" spans="50:53" x14ac:dyDescent="0.25">
      <c r="AX480" s="58"/>
      <c r="AY480" s="34" t="s">
        <v>2</v>
      </c>
      <c r="AZ480" s="34">
        <v>6.9939999999999998</v>
      </c>
      <c r="BA480" s="34">
        <v>1133.404</v>
      </c>
    </row>
    <row r="481" spans="50:53" x14ac:dyDescent="0.25">
      <c r="AX481" s="58"/>
      <c r="AY481" s="34" t="s">
        <v>2</v>
      </c>
      <c r="AZ481" s="34">
        <v>7.0030000000000001</v>
      </c>
      <c r="BA481" s="34">
        <v>769.05700000000002</v>
      </c>
    </row>
    <row r="482" spans="50:53" x14ac:dyDescent="0.25">
      <c r="AX482" s="58"/>
      <c r="AY482" s="34" t="s">
        <v>2</v>
      </c>
      <c r="AZ482" s="34">
        <v>7.0030000000000001</v>
      </c>
      <c r="BA482" s="34">
        <v>526.197</v>
      </c>
    </row>
    <row r="483" spans="50:53" x14ac:dyDescent="0.25">
      <c r="AX483" s="58"/>
      <c r="AY483" s="34" t="s">
        <v>2</v>
      </c>
      <c r="AZ483" s="34">
        <v>7.0060000000000002</v>
      </c>
      <c r="BA483" s="34">
        <v>393.92399999999998</v>
      </c>
    </row>
    <row r="484" spans="50:53" x14ac:dyDescent="0.25">
      <c r="AX484" s="58"/>
      <c r="AY484" s="34" t="s">
        <v>2</v>
      </c>
      <c r="AZ484" s="34">
        <v>7.008</v>
      </c>
      <c r="BA484" s="34">
        <v>331.57600000000002</v>
      </c>
    </row>
    <row r="485" spans="50:53" x14ac:dyDescent="0.25">
      <c r="AX485" s="58"/>
      <c r="AY485" s="34" t="s">
        <v>2</v>
      </c>
      <c r="AZ485" s="34">
        <v>7.0140000000000002</v>
      </c>
      <c r="BA485" s="34">
        <v>296.73</v>
      </c>
    </row>
    <row r="486" spans="50:53" x14ac:dyDescent="0.25">
      <c r="AX486" s="58"/>
      <c r="AY486" s="34" t="s">
        <v>2</v>
      </c>
      <c r="AZ486" s="34">
        <v>7.0170000000000003</v>
      </c>
      <c r="BA486" s="34">
        <v>272.75599999999997</v>
      </c>
    </row>
    <row r="487" spans="50:53" x14ac:dyDescent="0.25">
      <c r="AX487" s="58"/>
      <c r="AY487" s="34" t="s">
        <v>2</v>
      </c>
      <c r="AZ487" s="34">
        <v>7.0220000000000002</v>
      </c>
      <c r="BA487" s="34">
        <v>268.80599999999998</v>
      </c>
    </row>
    <row r="488" spans="50:53" x14ac:dyDescent="0.25">
      <c r="AX488" s="58"/>
      <c r="AY488" s="34" t="s">
        <v>2</v>
      </c>
      <c r="AZ488" s="34">
        <v>7.0190000000000001</v>
      </c>
      <c r="BA488" s="34">
        <v>260.24299999999999</v>
      </c>
    </row>
    <row r="489" spans="50:53" x14ac:dyDescent="0.25">
      <c r="AX489" s="58"/>
      <c r="AY489" s="34" t="s">
        <v>2</v>
      </c>
      <c r="AZ489" s="34">
        <v>7.0220000000000002</v>
      </c>
      <c r="BA489" s="34">
        <v>255.161</v>
      </c>
    </row>
    <row r="490" spans="50:53" x14ac:dyDescent="0.25">
      <c r="AX490" s="58"/>
      <c r="AY490" s="34" t="s">
        <v>2</v>
      </c>
      <c r="AZ490" s="34">
        <v>7.0220000000000002</v>
      </c>
      <c r="BA490" s="34">
        <v>259.10700000000003</v>
      </c>
    </row>
    <row r="491" spans="50:53" x14ac:dyDescent="0.25">
      <c r="AX491" s="58"/>
      <c r="AY491" s="34" t="s">
        <v>2</v>
      </c>
      <c r="AZ491" s="34">
        <v>7.0279999999999996</v>
      </c>
      <c r="BA491" s="34">
        <v>270.67899999999997</v>
      </c>
    </row>
    <row r="492" spans="50:53" x14ac:dyDescent="0.25">
      <c r="AX492" s="58"/>
      <c r="AY492" s="34" t="s">
        <v>2</v>
      </c>
      <c r="AZ492" s="34">
        <v>7.0389999999999997</v>
      </c>
      <c r="BA492" s="34">
        <v>290.262</v>
      </c>
    </row>
    <row r="493" spans="50:53" x14ac:dyDescent="0.25">
      <c r="AX493" s="58"/>
      <c r="AY493" s="34" t="s">
        <v>2</v>
      </c>
      <c r="AZ493" s="34">
        <v>7.0469999999999997</v>
      </c>
      <c r="BA493" s="34">
        <v>339.767</v>
      </c>
    </row>
    <row r="494" spans="50:53" x14ac:dyDescent="0.25">
      <c r="AX494" s="58"/>
      <c r="AY494" s="34" t="s">
        <v>2</v>
      </c>
      <c r="AZ494" s="34">
        <v>7.056</v>
      </c>
      <c r="BA494" s="34">
        <v>430.04300000000001</v>
      </c>
    </row>
    <row r="495" spans="50:53" x14ac:dyDescent="0.25">
      <c r="AX495" s="58"/>
      <c r="AY495" s="34" t="s">
        <v>2</v>
      </c>
      <c r="AZ495" s="34">
        <v>7.0640000000000001</v>
      </c>
      <c r="BA495" s="34">
        <v>571.51599999999996</v>
      </c>
    </row>
    <row r="496" spans="50:53" x14ac:dyDescent="0.25">
      <c r="AX496" s="58"/>
      <c r="AY496" s="34" t="s">
        <v>2</v>
      </c>
      <c r="AZ496" s="34">
        <v>7.0780000000000003</v>
      </c>
      <c r="BA496" s="34">
        <v>851.08600000000001</v>
      </c>
    </row>
    <row r="497" spans="50:53" x14ac:dyDescent="0.25">
      <c r="AX497" s="58"/>
      <c r="AY497" s="34" t="s">
        <v>2</v>
      </c>
      <c r="AZ497" s="34">
        <v>7.0919999999999996</v>
      </c>
      <c r="BA497" s="34">
        <v>1349.1</v>
      </c>
    </row>
    <row r="498" spans="50:53" x14ac:dyDescent="0.25">
      <c r="AX498" s="2" t="s">
        <v>88</v>
      </c>
      <c r="AY498" s="34" t="s">
        <v>0</v>
      </c>
      <c r="AZ498" s="34">
        <v>7.1</v>
      </c>
      <c r="BA498" s="34">
        <v>0</v>
      </c>
    </row>
    <row r="499" spans="50:53" x14ac:dyDescent="0.25">
      <c r="AX499" s="58" t="s">
        <v>36</v>
      </c>
      <c r="AY499" s="34" t="s">
        <v>1</v>
      </c>
      <c r="AZ499" s="34">
        <v>7.1139999999999999</v>
      </c>
      <c r="BA499" s="34">
        <v>889.44100000000003</v>
      </c>
    </row>
    <row r="500" spans="50:53" x14ac:dyDescent="0.25">
      <c r="AX500" s="58"/>
      <c r="AY500" s="34" t="s">
        <v>1</v>
      </c>
      <c r="AZ500" s="34">
        <v>7.1390000000000002</v>
      </c>
      <c r="BA500" s="34">
        <v>504.37700000000001</v>
      </c>
    </row>
    <row r="501" spans="50:53" x14ac:dyDescent="0.25">
      <c r="AX501" s="58"/>
      <c r="AY501" s="34" t="s">
        <v>1</v>
      </c>
      <c r="AZ501" s="34">
        <v>7.15</v>
      </c>
      <c r="BA501" s="34">
        <v>327.75200000000001</v>
      </c>
    </row>
    <row r="502" spans="50:53" x14ac:dyDescent="0.25">
      <c r="AX502" s="58"/>
      <c r="AY502" s="34" t="s">
        <v>1</v>
      </c>
      <c r="AZ502" s="34">
        <v>7.1609999999999996</v>
      </c>
      <c r="BA502" s="34">
        <v>233.369</v>
      </c>
    </row>
    <row r="503" spans="50:53" x14ac:dyDescent="0.25">
      <c r="AX503" s="58"/>
      <c r="AY503" s="34" t="s">
        <v>1</v>
      </c>
      <c r="AZ503" s="34">
        <v>7.1669999999999998</v>
      </c>
      <c r="BA503" s="34">
        <v>201.369</v>
      </c>
    </row>
    <row r="504" spans="50:53" x14ac:dyDescent="0.25">
      <c r="AX504" s="58"/>
      <c r="AY504" s="34" t="s">
        <v>1</v>
      </c>
      <c r="AZ504" s="34">
        <v>7.1609999999999996</v>
      </c>
      <c r="BA504" s="34">
        <v>182.142</v>
      </c>
    </row>
    <row r="505" spans="50:53" x14ac:dyDescent="0.25">
      <c r="AX505" s="58"/>
      <c r="AY505" s="34" t="s">
        <v>1</v>
      </c>
      <c r="AZ505" s="34">
        <v>7.1529999999999996</v>
      </c>
      <c r="BA505" s="34">
        <v>172.69300000000001</v>
      </c>
    </row>
    <row r="506" spans="50:53" x14ac:dyDescent="0.25">
      <c r="AX506" s="58"/>
      <c r="AY506" s="34" t="s">
        <v>1</v>
      </c>
      <c r="AZ506" s="34">
        <v>7.117</v>
      </c>
      <c r="BA506" s="34">
        <v>166.542</v>
      </c>
    </row>
    <row r="507" spans="50:53" x14ac:dyDescent="0.25">
      <c r="AX507" s="58"/>
      <c r="AY507" s="34" t="s">
        <v>1</v>
      </c>
      <c r="AZ507" s="34">
        <v>7.0919999999999996</v>
      </c>
      <c r="BA507" s="34">
        <v>162.749</v>
      </c>
    </row>
    <row r="508" spans="50:53" x14ac:dyDescent="0.25">
      <c r="AX508" s="58"/>
      <c r="AY508" s="34" t="s">
        <v>1</v>
      </c>
      <c r="AZ508" s="34">
        <v>7.0529999999999999</v>
      </c>
      <c r="BA508" s="34">
        <v>166.24600000000001</v>
      </c>
    </row>
    <row r="509" spans="50:53" x14ac:dyDescent="0.25">
      <c r="AX509" s="58"/>
      <c r="AY509" s="34" t="s">
        <v>1</v>
      </c>
      <c r="AZ509" s="34">
        <v>7.0110000000000001</v>
      </c>
      <c r="BA509" s="34">
        <v>167.584</v>
      </c>
    </row>
    <row r="510" spans="50:53" x14ac:dyDescent="0.25">
      <c r="AX510" s="58"/>
      <c r="AY510" s="34" t="s">
        <v>1</v>
      </c>
      <c r="AZ510" s="34">
        <v>6.9859999999999998</v>
      </c>
      <c r="BA510" s="34">
        <v>166.95</v>
      </c>
    </row>
    <row r="511" spans="50:53" x14ac:dyDescent="0.25">
      <c r="AX511" s="58"/>
      <c r="AY511" s="34" t="s">
        <v>1</v>
      </c>
      <c r="AZ511" s="34">
        <v>6.944</v>
      </c>
      <c r="BA511" s="34">
        <v>161.708</v>
      </c>
    </row>
    <row r="512" spans="50:53" x14ac:dyDescent="0.25">
      <c r="AX512" s="58"/>
      <c r="AY512" s="34" t="s">
        <v>1</v>
      </c>
      <c r="AZ512" s="34">
        <v>6.9420000000000002</v>
      </c>
      <c r="BA512" s="34">
        <v>163.18899999999999</v>
      </c>
    </row>
    <row r="513" spans="50:53" x14ac:dyDescent="0.25">
      <c r="AX513" s="58"/>
      <c r="AY513" s="34" t="s">
        <v>1</v>
      </c>
      <c r="AZ513" s="34">
        <v>6.9279999999999999</v>
      </c>
      <c r="BA513" s="34">
        <v>154.822</v>
      </c>
    </row>
    <row r="514" spans="50:53" x14ac:dyDescent="0.25">
      <c r="AX514" s="58"/>
      <c r="AY514" s="34" t="s">
        <v>1</v>
      </c>
      <c r="AZ514" s="34">
        <v>6.9139999999999997</v>
      </c>
      <c r="BA514" s="34">
        <v>168.02699999999999</v>
      </c>
    </row>
    <row r="515" spans="50:53" x14ac:dyDescent="0.25">
      <c r="AX515" s="58"/>
      <c r="AY515" s="34" t="s">
        <v>1</v>
      </c>
      <c r="AZ515" s="34">
        <v>6.8940000000000001</v>
      </c>
      <c r="BA515" s="34">
        <v>171.82300000000001</v>
      </c>
    </row>
    <row r="516" spans="50:53" x14ac:dyDescent="0.25">
      <c r="AX516" s="58"/>
      <c r="AY516" s="34" t="s">
        <v>1</v>
      </c>
      <c r="AZ516" s="34">
        <v>6.8780000000000001</v>
      </c>
      <c r="BA516" s="34">
        <v>192.88</v>
      </c>
    </row>
    <row r="517" spans="50:53" x14ac:dyDescent="0.25">
      <c r="AX517" s="58"/>
      <c r="AY517" s="34" t="s">
        <v>1</v>
      </c>
      <c r="AZ517" s="34">
        <v>6.8419999999999996</v>
      </c>
      <c r="BA517" s="34">
        <v>232.756</v>
      </c>
    </row>
    <row r="518" spans="50:53" x14ac:dyDescent="0.25">
      <c r="AX518" s="58"/>
      <c r="AY518" s="34" t="s">
        <v>1</v>
      </c>
      <c r="AZ518" s="34">
        <v>6.75</v>
      </c>
      <c r="BA518" s="34">
        <v>293.95499999999998</v>
      </c>
    </row>
    <row r="519" spans="50:53" x14ac:dyDescent="0.25">
      <c r="AX519" s="58"/>
      <c r="AY519" s="34" t="s">
        <v>1</v>
      </c>
      <c r="AZ519" s="34">
        <v>6.6109999999999998</v>
      </c>
      <c r="BA519" s="34">
        <v>368.209</v>
      </c>
    </row>
    <row r="520" spans="50:53" x14ac:dyDescent="0.25">
      <c r="AX520" s="58"/>
      <c r="AY520" s="34" t="s">
        <v>1</v>
      </c>
      <c r="AZ520" s="34">
        <v>6.4420000000000002</v>
      </c>
      <c r="BA520" s="34">
        <v>640.89</v>
      </c>
    </row>
    <row r="521" spans="50:53" x14ac:dyDescent="0.25">
      <c r="AX521" s="2" t="s">
        <v>89</v>
      </c>
      <c r="AY521" s="34" t="s">
        <v>0</v>
      </c>
      <c r="AZ521" s="34">
        <v>6.3029999999999999</v>
      </c>
      <c r="BA521" s="34">
        <v>0</v>
      </c>
    </row>
    <row r="522" spans="50:53" x14ac:dyDescent="0.25">
      <c r="AX522" s="58" t="s">
        <v>37</v>
      </c>
      <c r="AY522" s="34" t="s">
        <v>2</v>
      </c>
      <c r="AZ522" s="34">
        <v>6.133</v>
      </c>
      <c r="BA522" s="34">
        <v>723.51599999999996</v>
      </c>
    </row>
    <row r="523" spans="50:53" x14ac:dyDescent="0.25">
      <c r="AX523" s="58"/>
      <c r="AY523" s="34" t="s">
        <v>2</v>
      </c>
      <c r="AZ523" s="34">
        <v>5.9580000000000002</v>
      </c>
      <c r="BA523" s="34">
        <v>326.02999999999997</v>
      </c>
    </row>
    <row r="524" spans="50:53" x14ac:dyDescent="0.25">
      <c r="AX524" s="58"/>
      <c r="AY524" s="34" t="s">
        <v>2</v>
      </c>
      <c r="AZ524" s="34">
        <v>5.8140000000000001</v>
      </c>
      <c r="BA524" s="34">
        <v>247.88499999999999</v>
      </c>
    </row>
    <row r="525" spans="50:53" x14ac:dyDescent="0.25">
      <c r="AX525" s="58"/>
      <c r="AY525" s="34" t="s">
        <v>2</v>
      </c>
      <c r="AZ525" s="34">
        <v>5.6920000000000002</v>
      </c>
      <c r="BA525" s="34">
        <v>187.62799999999999</v>
      </c>
    </row>
    <row r="526" spans="50:53" x14ac:dyDescent="0.25">
      <c r="AX526" s="58"/>
      <c r="AY526" s="34" t="s">
        <v>2</v>
      </c>
      <c r="AZ526" s="34">
        <v>5.6189999999999998</v>
      </c>
      <c r="BA526" s="34">
        <v>170.316</v>
      </c>
    </row>
    <row r="527" spans="50:53" x14ac:dyDescent="0.25">
      <c r="AX527" s="58"/>
      <c r="AY527" s="34" t="s">
        <v>2</v>
      </c>
      <c r="AZ527" s="34">
        <v>5.5220000000000002</v>
      </c>
      <c r="BA527" s="34">
        <v>152.38</v>
      </c>
    </row>
    <row r="528" spans="50:53" x14ac:dyDescent="0.25">
      <c r="AX528" s="58"/>
      <c r="AY528" s="34" t="s">
        <v>2</v>
      </c>
      <c r="AZ528" s="34">
        <v>5.444</v>
      </c>
      <c r="BA528" s="34">
        <v>148.84800000000001</v>
      </c>
    </row>
    <row r="529" spans="50:53" x14ac:dyDescent="0.25">
      <c r="AX529" s="58"/>
      <c r="AY529" s="34" t="s">
        <v>2</v>
      </c>
      <c r="AZ529" s="34">
        <v>5.4</v>
      </c>
      <c r="BA529" s="34">
        <v>127.029</v>
      </c>
    </row>
    <row r="530" spans="50:53" x14ac:dyDescent="0.25">
      <c r="AX530" s="58"/>
      <c r="AY530" s="34" t="s">
        <v>2</v>
      </c>
      <c r="AZ530" s="34">
        <v>5.3810000000000002</v>
      </c>
      <c r="BA530" s="34">
        <v>121.947</v>
      </c>
    </row>
    <row r="531" spans="50:53" ht="15" customHeight="1" x14ac:dyDescent="0.25">
      <c r="AX531" s="58"/>
      <c r="AY531" s="34" t="s">
        <v>2</v>
      </c>
      <c r="AZ531" s="34">
        <v>5.3579999999999997</v>
      </c>
      <c r="BA531" s="34">
        <v>116.142</v>
      </c>
    </row>
    <row r="532" spans="50:53" x14ac:dyDescent="0.25">
      <c r="AX532" s="58"/>
      <c r="AY532" s="34" t="s">
        <v>2</v>
      </c>
      <c r="AZ532" s="34">
        <v>5.3330000000000002</v>
      </c>
      <c r="BA532" s="34">
        <v>112.38500000000001</v>
      </c>
    </row>
    <row r="533" spans="50:53" x14ac:dyDescent="0.25">
      <c r="AX533" s="58"/>
      <c r="AY533" s="34" t="s">
        <v>2</v>
      </c>
      <c r="AZ533" s="34">
        <v>5.3170000000000002</v>
      </c>
      <c r="BA533" s="34">
        <v>107.51600000000001</v>
      </c>
    </row>
    <row r="534" spans="50:53" x14ac:dyDescent="0.25">
      <c r="AX534" s="58"/>
      <c r="AY534" s="34" t="s">
        <v>2</v>
      </c>
      <c r="AZ534" s="34">
        <v>5.3</v>
      </c>
      <c r="BA534" s="34">
        <v>108.053</v>
      </c>
    </row>
    <row r="535" spans="50:53" x14ac:dyDescent="0.25">
      <c r="AX535" s="58"/>
      <c r="AY535" s="34" t="s">
        <v>2</v>
      </c>
      <c r="AZ535" s="34">
        <v>5.2830000000000004</v>
      </c>
      <c r="BA535" s="34">
        <v>108.191</v>
      </c>
    </row>
    <row r="536" spans="50:53" x14ac:dyDescent="0.25">
      <c r="AX536" s="58"/>
      <c r="AY536" s="34" t="s">
        <v>2</v>
      </c>
      <c r="AZ536" s="34">
        <v>5.2750000000000004</v>
      </c>
      <c r="BA536" s="34">
        <v>108.676</v>
      </c>
    </row>
    <row r="537" spans="50:53" x14ac:dyDescent="0.25">
      <c r="AX537" s="58"/>
      <c r="AY537" s="34" t="s">
        <v>2</v>
      </c>
      <c r="AZ537" s="34">
        <v>5.2750000000000004</v>
      </c>
      <c r="BA537" s="34">
        <v>111.67100000000001</v>
      </c>
    </row>
    <row r="538" spans="50:53" x14ac:dyDescent="0.25">
      <c r="AX538" s="58"/>
      <c r="AY538" s="34" t="s">
        <v>2</v>
      </c>
      <c r="AZ538" s="34">
        <v>5.2830000000000004</v>
      </c>
      <c r="BA538" s="34">
        <v>114.274</v>
      </c>
    </row>
    <row r="539" spans="50:53" x14ac:dyDescent="0.25">
      <c r="AX539" s="58"/>
      <c r="AY539" s="34" t="s">
        <v>2</v>
      </c>
      <c r="AZ539" s="34">
        <v>5.3079999999999998</v>
      </c>
      <c r="BA539" s="34">
        <v>116.292</v>
      </c>
    </row>
    <row r="540" spans="50:53" x14ac:dyDescent="0.25">
      <c r="AX540" s="58"/>
      <c r="AY540" s="34" t="s">
        <v>2</v>
      </c>
      <c r="AZ540" s="34">
        <v>5.3419999999999996</v>
      </c>
      <c r="BA540" s="34">
        <v>124.29900000000001</v>
      </c>
    </row>
    <row r="541" spans="50:53" x14ac:dyDescent="0.25">
      <c r="AX541" s="58"/>
      <c r="AY541" s="34" t="s">
        <v>2</v>
      </c>
      <c r="AZ541" s="34">
        <v>5.3719999999999999</v>
      </c>
      <c r="BA541" s="34">
        <v>136.203</v>
      </c>
    </row>
    <row r="542" spans="50:53" x14ac:dyDescent="0.25">
      <c r="AX542" s="58"/>
      <c r="AY542" s="34" t="s">
        <v>2</v>
      </c>
      <c r="AZ542" s="34">
        <v>5.4</v>
      </c>
      <c r="BA542" s="34">
        <v>151.65700000000001</v>
      </c>
    </row>
    <row r="543" spans="50:53" x14ac:dyDescent="0.25">
      <c r="AX543" s="58"/>
      <c r="AY543" s="34" t="s">
        <v>2</v>
      </c>
      <c r="AZ543" s="34">
        <v>5.4279999999999999</v>
      </c>
      <c r="BA543" s="34">
        <v>219.20699999999999</v>
      </c>
    </row>
    <row r="544" spans="50:53" x14ac:dyDescent="0.25">
      <c r="AX544" s="58"/>
      <c r="AY544" s="34" t="s">
        <v>2</v>
      </c>
      <c r="AZ544" s="34">
        <v>5.431</v>
      </c>
      <c r="BA544" s="34">
        <v>715.76499999999999</v>
      </c>
    </row>
    <row r="545" spans="50:53" x14ac:dyDescent="0.25">
      <c r="AX545" s="58" t="s">
        <v>38</v>
      </c>
      <c r="AY545" s="34" t="s">
        <v>1</v>
      </c>
      <c r="AZ545" s="34">
        <v>5.4109999999999996</v>
      </c>
      <c r="BA545" s="34">
        <v>877.85900000000004</v>
      </c>
    </row>
    <row r="546" spans="50:53" x14ac:dyDescent="0.25">
      <c r="AX546" s="58"/>
      <c r="AY546" s="34" t="s">
        <v>1</v>
      </c>
      <c r="AZ546" s="34">
        <v>5.3419999999999996</v>
      </c>
      <c r="BA546" s="34">
        <v>255.14099999999999</v>
      </c>
    </row>
    <row r="547" spans="50:53" x14ac:dyDescent="0.25">
      <c r="AX547" s="58"/>
      <c r="AY547" s="34" t="s">
        <v>1</v>
      </c>
      <c r="AZ547" s="34">
        <v>5.2359999999999998</v>
      </c>
      <c r="BA547" s="34">
        <v>148.65899999999999</v>
      </c>
    </row>
    <row r="548" spans="50:53" x14ac:dyDescent="0.25">
      <c r="AX548" s="58"/>
      <c r="AY548" s="34" t="s">
        <v>1</v>
      </c>
      <c r="AZ548" s="34">
        <v>5.1390000000000002</v>
      </c>
      <c r="BA548" s="34">
        <v>125.208</v>
      </c>
    </row>
    <row r="549" spans="50:53" x14ac:dyDescent="0.25">
      <c r="AX549" s="58"/>
      <c r="AY549" s="34" t="s">
        <v>1</v>
      </c>
      <c r="AZ549" s="34">
        <v>5.0579999999999998</v>
      </c>
      <c r="BA549" s="34">
        <v>114.9</v>
      </c>
    </row>
    <row r="550" spans="50:53" x14ac:dyDescent="0.25">
      <c r="AX550" s="58"/>
      <c r="AY550" s="34" t="s">
        <v>1</v>
      </c>
      <c r="AZ550" s="34">
        <v>4.9939999999999998</v>
      </c>
      <c r="BA550" s="34">
        <v>113.012</v>
      </c>
    </row>
    <row r="551" spans="50:53" ht="15" customHeight="1" x14ac:dyDescent="0.25">
      <c r="AX551" s="58"/>
      <c r="AY551" s="34" t="s">
        <v>1</v>
      </c>
      <c r="AZ551" s="34">
        <v>4.9420000000000002</v>
      </c>
      <c r="BA551" s="34">
        <v>106.381</v>
      </c>
    </row>
    <row r="552" spans="50:53" x14ac:dyDescent="0.25">
      <c r="AX552" s="58"/>
      <c r="AY552" s="34" t="s">
        <v>1</v>
      </c>
      <c r="AZ552" s="34">
        <v>4.8970000000000002</v>
      </c>
      <c r="BA552" s="34">
        <v>103.59</v>
      </c>
    </row>
    <row r="553" spans="50:53" x14ac:dyDescent="0.25">
      <c r="AX553" s="58"/>
      <c r="AY553" s="34" t="s">
        <v>1</v>
      </c>
      <c r="AZ553" s="34">
        <v>4.8470000000000004</v>
      </c>
      <c r="BA553" s="34">
        <v>98.158000000000001</v>
      </c>
    </row>
    <row r="554" spans="50:53" x14ac:dyDescent="0.25">
      <c r="AX554" s="58"/>
      <c r="AY554" s="34" t="s">
        <v>1</v>
      </c>
      <c r="AZ554" s="34">
        <v>4.8419999999999996</v>
      </c>
      <c r="BA554" s="34">
        <v>97.534000000000006</v>
      </c>
    </row>
    <row r="555" spans="50:53" x14ac:dyDescent="0.25">
      <c r="AX555" s="58"/>
      <c r="AY555" s="34" t="s">
        <v>1</v>
      </c>
      <c r="AZ555" s="34">
        <v>4.8109999999999999</v>
      </c>
      <c r="BA555" s="34">
        <v>90.75</v>
      </c>
    </row>
    <row r="556" spans="50:53" x14ac:dyDescent="0.25">
      <c r="AX556" s="58"/>
      <c r="AY556" s="34" t="s">
        <v>1</v>
      </c>
      <c r="AZ556" s="34">
        <v>4.7809999999999997</v>
      </c>
      <c r="BA556" s="34">
        <v>88.917000000000002</v>
      </c>
    </row>
    <row r="557" spans="50:53" x14ac:dyDescent="0.25">
      <c r="AX557" s="58"/>
      <c r="AY557" s="34" t="s">
        <v>1</v>
      </c>
      <c r="AZ557" s="34">
        <v>4.7560000000000002</v>
      </c>
      <c r="BA557" s="34">
        <v>93.332999999999998</v>
      </c>
    </row>
    <row r="558" spans="50:53" x14ac:dyDescent="0.25">
      <c r="AX558" s="58"/>
      <c r="AY558" s="34" t="s">
        <v>1</v>
      </c>
      <c r="AZ558" s="34">
        <v>4.7279999999999998</v>
      </c>
      <c r="BA558" s="34">
        <v>88.656999999999996</v>
      </c>
    </row>
    <row r="559" spans="50:53" x14ac:dyDescent="0.25">
      <c r="AX559" s="58"/>
      <c r="AY559" s="34" t="s">
        <v>1</v>
      </c>
      <c r="AZ559" s="34">
        <v>4.7279999999999998</v>
      </c>
      <c r="BA559" s="34">
        <v>91.504999999999995</v>
      </c>
    </row>
    <row r="560" spans="50:53" x14ac:dyDescent="0.25">
      <c r="AX560" s="58"/>
      <c r="AY560" s="34" t="s">
        <v>1</v>
      </c>
      <c r="AZ560" s="34">
        <v>4.7530000000000001</v>
      </c>
      <c r="BA560" s="34">
        <v>90.655000000000001</v>
      </c>
    </row>
    <row r="561" spans="50:53" x14ac:dyDescent="0.25">
      <c r="AX561" s="58"/>
      <c r="AY561" s="34" t="s">
        <v>1</v>
      </c>
      <c r="AZ561" s="34">
        <v>4.7859999999999996</v>
      </c>
      <c r="BA561" s="34">
        <v>92.295000000000002</v>
      </c>
    </row>
    <row r="562" spans="50:53" x14ac:dyDescent="0.25">
      <c r="AX562" s="58"/>
      <c r="AY562" s="34" t="s">
        <v>1</v>
      </c>
      <c r="AZ562" s="34">
        <v>4.8029999999999999</v>
      </c>
      <c r="BA562" s="34">
        <v>88.73</v>
      </c>
    </row>
    <row r="563" spans="50:53" x14ac:dyDescent="0.25">
      <c r="AX563" s="58"/>
      <c r="AY563" s="34" t="s">
        <v>1</v>
      </c>
      <c r="AZ563" s="34">
        <v>4.8250000000000002</v>
      </c>
      <c r="BA563" s="34">
        <v>94.173000000000002</v>
      </c>
    </row>
    <row r="564" spans="50:53" x14ac:dyDescent="0.25">
      <c r="AX564" s="58"/>
      <c r="AY564" s="34" t="s">
        <v>1</v>
      </c>
      <c r="AZ564" s="34">
        <v>4.8390000000000004</v>
      </c>
      <c r="BA564" s="34">
        <v>96.242999999999995</v>
      </c>
    </row>
    <row r="565" spans="50:53" x14ac:dyDescent="0.25">
      <c r="AX565" s="58"/>
      <c r="AY565" s="34" t="s">
        <v>1</v>
      </c>
      <c r="AZ565" s="34">
        <v>4.8609999999999998</v>
      </c>
      <c r="BA565" s="34">
        <v>108.505</v>
      </c>
    </row>
    <row r="566" spans="50:53" x14ac:dyDescent="0.25">
      <c r="AX566" s="58"/>
      <c r="AY566" s="34" t="s">
        <v>1</v>
      </c>
      <c r="AZ566" s="34">
        <v>4.8780000000000001</v>
      </c>
      <c r="BA566" s="34">
        <v>105.911</v>
      </c>
    </row>
    <row r="567" spans="50:53" x14ac:dyDescent="0.25">
      <c r="AX567" s="58"/>
      <c r="AY567" s="34" t="s">
        <v>1</v>
      </c>
      <c r="AZ567" s="34">
        <v>4.9029999999999996</v>
      </c>
      <c r="BA567" s="34">
        <v>116.127</v>
      </c>
    </row>
    <row r="568" spans="50:53" x14ac:dyDescent="0.25">
      <c r="AX568" s="58"/>
      <c r="AY568" s="34" t="s">
        <v>1</v>
      </c>
      <c r="AZ568" s="34">
        <v>4.9470000000000001</v>
      </c>
      <c r="BA568" s="34">
        <v>118.242</v>
      </c>
    </row>
    <row r="569" spans="50:53" x14ac:dyDescent="0.25">
      <c r="AX569" s="58"/>
      <c r="AY569" s="34" t="s">
        <v>1</v>
      </c>
      <c r="AZ569" s="34">
        <v>4.9859999999999998</v>
      </c>
      <c r="BA569" s="34">
        <v>120.108</v>
      </c>
    </row>
    <row r="570" spans="50:53" x14ac:dyDescent="0.25">
      <c r="AX570" s="58"/>
      <c r="AY570" s="34" t="s">
        <v>1</v>
      </c>
      <c r="AZ570" s="34">
        <v>4.9969999999999999</v>
      </c>
      <c r="BA570" s="34">
        <v>113.137</v>
      </c>
    </row>
    <row r="571" spans="50:53" x14ac:dyDescent="0.25">
      <c r="AX571" s="58"/>
      <c r="AY571" s="34" t="s">
        <v>1</v>
      </c>
      <c r="AZ571" s="34">
        <v>5.0389999999999997</v>
      </c>
      <c r="BA571" s="34">
        <v>120.38200000000001</v>
      </c>
    </row>
    <row r="572" spans="50:53" x14ac:dyDescent="0.25">
      <c r="AX572" s="58"/>
      <c r="AY572" s="34" t="s">
        <v>1</v>
      </c>
      <c r="AZ572" s="34">
        <v>5.0670000000000002</v>
      </c>
      <c r="BA572" s="34">
        <v>116.304</v>
      </c>
    </row>
    <row r="573" spans="50:53" x14ac:dyDescent="0.25">
      <c r="AX573" s="58"/>
      <c r="AY573" s="34" t="s">
        <v>1</v>
      </c>
      <c r="AZ573" s="34">
        <v>5.0970000000000004</v>
      </c>
      <c r="BA573" s="34">
        <v>115.655</v>
      </c>
    </row>
    <row r="574" spans="50:53" ht="15" customHeight="1" x14ac:dyDescent="0.25">
      <c r="AX574" s="58"/>
      <c r="AY574" s="34" t="s">
        <v>1</v>
      </c>
      <c r="AZ574" s="34">
        <v>5.1390000000000002</v>
      </c>
      <c r="BA574" s="34">
        <v>117.553</v>
      </c>
    </row>
    <row r="575" spans="50:53" x14ac:dyDescent="0.25">
      <c r="AX575" s="58"/>
      <c r="AY575" s="34" t="s">
        <v>1</v>
      </c>
      <c r="AZ575" s="34">
        <v>5.1559999999999997</v>
      </c>
      <c r="BA575" s="34">
        <v>120.958</v>
      </c>
    </row>
    <row r="576" spans="50:53" x14ac:dyDescent="0.25">
      <c r="AX576" s="58"/>
      <c r="AY576" s="34" t="s">
        <v>1</v>
      </c>
      <c r="AZ576" s="34">
        <v>5.1829999999999998</v>
      </c>
      <c r="BA576" s="34">
        <v>129.798</v>
      </c>
    </row>
    <row r="577" spans="50:53" x14ac:dyDescent="0.25">
      <c r="AX577" s="58"/>
      <c r="AY577" s="34" t="s">
        <v>1</v>
      </c>
      <c r="AZ577" s="34">
        <v>5.2110000000000003</v>
      </c>
      <c r="BA577" s="34">
        <v>127.565</v>
      </c>
    </row>
    <row r="578" spans="50:53" x14ac:dyDescent="0.25">
      <c r="AX578" s="58"/>
      <c r="AY578" s="34" t="s">
        <v>1</v>
      </c>
      <c r="AZ578" s="34">
        <v>5.2469999999999999</v>
      </c>
      <c r="BA578" s="34">
        <v>136.24600000000001</v>
      </c>
    </row>
    <row r="579" spans="50:53" x14ac:dyDescent="0.25">
      <c r="AX579" s="58"/>
      <c r="AY579" s="34" t="s">
        <v>1</v>
      </c>
      <c r="AZ579" s="34">
        <v>5.2809999999999997</v>
      </c>
      <c r="BA579" s="34">
        <v>152.00200000000001</v>
      </c>
    </row>
    <row r="580" spans="50:53" x14ac:dyDescent="0.25">
      <c r="AX580" s="58"/>
      <c r="AY580" s="34" t="s">
        <v>1</v>
      </c>
      <c r="AZ580" s="34">
        <v>5.3140000000000001</v>
      </c>
      <c r="BA580" s="34">
        <v>164.482</v>
      </c>
    </row>
    <row r="581" spans="50:53" x14ac:dyDescent="0.25">
      <c r="AX581" s="58"/>
      <c r="AY581" s="34" t="s">
        <v>1</v>
      </c>
      <c r="AZ581" s="34">
        <v>5.3419999999999996</v>
      </c>
      <c r="BA581" s="34">
        <v>197.864</v>
      </c>
    </row>
    <row r="582" spans="50:53" x14ac:dyDescent="0.25">
      <c r="AX582" s="58"/>
      <c r="AY582" s="34" t="s">
        <v>1</v>
      </c>
      <c r="AZ582" s="34">
        <v>5.3719999999999999</v>
      </c>
      <c r="BA582" s="34">
        <v>323.29399999999998</v>
      </c>
    </row>
    <row r="583" spans="50:53" x14ac:dyDescent="0.25">
      <c r="AX583" s="58"/>
      <c r="AY583" s="34" t="s">
        <v>1</v>
      </c>
      <c r="AZ583" s="34">
        <v>5.3970000000000002</v>
      </c>
      <c r="BA583" s="34">
        <v>802.54600000000005</v>
      </c>
    </row>
    <row r="584" spans="50:53" x14ac:dyDescent="0.25">
      <c r="AX584" s="58" t="s">
        <v>39</v>
      </c>
      <c r="AY584" s="34" t="s">
        <v>2</v>
      </c>
      <c r="AZ584" s="34">
        <v>5.3970000000000002</v>
      </c>
      <c r="BA584" s="34">
        <v>1746.7170000000001</v>
      </c>
    </row>
    <row r="585" spans="50:53" x14ac:dyDescent="0.25">
      <c r="AX585" s="58"/>
      <c r="AY585" s="34" t="s">
        <v>2</v>
      </c>
      <c r="AZ585" s="34">
        <v>5.4059999999999997</v>
      </c>
      <c r="BA585" s="34">
        <v>465.40600000000001</v>
      </c>
    </row>
    <row r="586" spans="50:53" x14ac:dyDescent="0.25">
      <c r="AX586" s="58"/>
      <c r="AY586" s="34" t="s">
        <v>2</v>
      </c>
      <c r="AZ586" s="34">
        <v>5.4109999999999996</v>
      </c>
      <c r="BA586" s="34">
        <v>304.56299999999999</v>
      </c>
    </row>
    <row r="587" spans="50:53" x14ac:dyDescent="0.25">
      <c r="AX587" s="58"/>
      <c r="AY587" s="34" t="s">
        <v>2</v>
      </c>
      <c r="AZ587" s="34">
        <v>5.4249999999999998</v>
      </c>
      <c r="BA587" s="34">
        <v>250.005</v>
      </c>
    </row>
    <row r="588" spans="50:53" x14ac:dyDescent="0.25">
      <c r="AX588" s="58"/>
      <c r="AY588" s="34" t="s">
        <v>2</v>
      </c>
      <c r="AZ588" s="34">
        <v>5.4640000000000004</v>
      </c>
      <c r="BA588" s="34">
        <v>234.095</v>
      </c>
    </row>
    <row r="589" spans="50:53" x14ac:dyDescent="0.25">
      <c r="AX589" s="58"/>
      <c r="AY589" s="34" t="s">
        <v>2</v>
      </c>
      <c r="AZ589" s="34">
        <v>5.4889999999999999</v>
      </c>
      <c r="BA589" s="34">
        <v>232.66200000000001</v>
      </c>
    </row>
    <row r="590" spans="50:53" x14ac:dyDescent="0.25">
      <c r="AX590" s="58"/>
      <c r="AY590" s="34" t="s">
        <v>2</v>
      </c>
      <c r="AZ590" s="34">
        <v>5.5529999999999999</v>
      </c>
      <c r="BA590" s="34">
        <v>236.32</v>
      </c>
    </row>
    <row r="591" spans="50:53" x14ac:dyDescent="0.25">
      <c r="AX591" s="58"/>
      <c r="AY591" s="34" t="s">
        <v>2</v>
      </c>
      <c r="AZ591" s="34">
        <v>5.6</v>
      </c>
      <c r="BA591" s="34">
        <v>225.12200000000001</v>
      </c>
    </row>
    <row r="592" spans="50:53" x14ac:dyDescent="0.25">
      <c r="AX592" s="58"/>
      <c r="AY592" s="34" t="s">
        <v>2</v>
      </c>
      <c r="AZ592" s="34">
        <v>5.6360000000000001</v>
      </c>
      <c r="BA592" s="34">
        <v>247.18299999999999</v>
      </c>
    </row>
    <row r="593" spans="50:53" x14ac:dyDescent="0.25">
      <c r="AX593" s="58"/>
      <c r="AY593" s="34" t="s">
        <v>2</v>
      </c>
      <c r="AZ593" s="34">
        <v>5.6580000000000004</v>
      </c>
      <c r="BA593" s="34">
        <v>241.75399999999999</v>
      </c>
    </row>
    <row r="594" spans="50:53" x14ac:dyDescent="0.25">
      <c r="AX594" s="58"/>
      <c r="AY594" s="34" t="s">
        <v>2</v>
      </c>
      <c r="AZ594" s="34">
        <v>5.6859999999999999</v>
      </c>
      <c r="BA594" s="34">
        <v>245.95599999999999</v>
      </c>
    </row>
    <row r="595" spans="50:53" x14ac:dyDescent="0.25">
      <c r="AX595" s="58"/>
      <c r="AY595" s="34" t="s">
        <v>2</v>
      </c>
      <c r="AZ595" s="34">
        <v>5.7190000000000003</v>
      </c>
      <c r="BA595" s="34">
        <v>243.399</v>
      </c>
    </row>
    <row r="596" spans="50:53" x14ac:dyDescent="0.25">
      <c r="AX596" s="58"/>
      <c r="AY596" s="34" t="s">
        <v>2</v>
      </c>
      <c r="AZ596" s="34">
        <v>5.7469999999999999</v>
      </c>
      <c r="BA596" s="34">
        <v>251.27099999999999</v>
      </c>
    </row>
    <row r="597" spans="50:53" x14ac:dyDescent="0.25">
      <c r="AX597" s="58"/>
      <c r="AY597" s="34" t="s">
        <v>2</v>
      </c>
      <c r="AZ597" s="34">
        <v>5.7779999999999996</v>
      </c>
      <c r="BA597" s="34">
        <v>248.38900000000001</v>
      </c>
    </row>
    <row r="598" spans="50:53" x14ac:dyDescent="0.25">
      <c r="AX598" s="58"/>
      <c r="AY598" s="34" t="s">
        <v>2</v>
      </c>
      <c r="AZ598" s="34">
        <v>5.8029999999999999</v>
      </c>
      <c r="BA598" s="34">
        <v>264.03399999999999</v>
      </c>
    </row>
    <row r="599" spans="50:53" x14ac:dyDescent="0.25">
      <c r="AX599" s="58"/>
      <c r="AY599" s="34" t="s">
        <v>2</v>
      </c>
      <c r="AZ599" s="34">
        <v>5.8330000000000002</v>
      </c>
      <c r="BA599" s="34">
        <v>277.495</v>
      </c>
    </row>
    <row r="600" spans="50:53" x14ac:dyDescent="0.25">
      <c r="AX600" s="58"/>
      <c r="AY600" s="34" t="s">
        <v>2</v>
      </c>
      <c r="AZ600" s="34">
        <v>5.8579999999999997</v>
      </c>
      <c r="BA600" s="34">
        <v>282.13499999999999</v>
      </c>
    </row>
    <row r="601" spans="50:53" x14ac:dyDescent="0.25">
      <c r="AX601" s="58"/>
      <c r="AY601" s="34" t="s">
        <v>2</v>
      </c>
      <c r="AZ601" s="34">
        <v>5.8860000000000001</v>
      </c>
      <c r="BA601" s="34">
        <v>296.78399999999999</v>
      </c>
    </row>
    <row r="602" spans="50:53" x14ac:dyDescent="0.25">
      <c r="AX602" s="58"/>
      <c r="AY602" s="34" t="s">
        <v>2</v>
      </c>
      <c r="AZ602" s="34">
        <v>5.9139999999999997</v>
      </c>
      <c r="BA602" s="34">
        <v>299.59199999999998</v>
      </c>
    </row>
    <row r="603" spans="50:53" x14ac:dyDescent="0.25">
      <c r="AX603" s="58"/>
      <c r="AY603" s="34" t="s">
        <v>2</v>
      </c>
      <c r="AZ603" s="34">
        <v>5.9359999999999999</v>
      </c>
      <c r="BA603" s="34">
        <v>299.33199999999999</v>
      </c>
    </row>
    <row r="604" spans="50:53" x14ac:dyDescent="0.25">
      <c r="AX604" s="58"/>
      <c r="AY604" s="34" t="s">
        <v>2</v>
      </c>
      <c r="AZ604" s="34">
        <v>5.9610000000000003</v>
      </c>
      <c r="BA604" s="34">
        <v>306.97500000000002</v>
      </c>
    </row>
    <row r="605" spans="50:53" x14ac:dyDescent="0.25">
      <c r="AX605" s="58"/>
      <c r="AY605" s="34" t="s">
        <v>2</v>
      </c>
      <c r="AZ605" s="34">
        <v>5.9859999999999998</v>
      </c>
      <c r="BA605" s="34">
        <v>317.63099999999997</v>
      </c>
    </row>
    <row r="606" spans="50:53" x14ac:dyDescent="0.25">
      <c r="AX606" s="58"/>
      <c r="AY606" s="34" t="s">
        <v>2</v>
      </c>
      <c r="AZ606" s="34">
        <v>6.0110000000000001</v>
      </c>
      <c r="BA606" s="34">
        <v>334.84800000000001</v>
      </c>
    </row>
    <row r="607" spans="50:53" x14ac:dyDescent="0.25">
      <c r="AX607" s="58"/>
      <c r="AY607" s="34" t="s">
        <v>2</v>
      </c>
      <c r="AZ607" s="34">
        <v>6.0359999999999996</v>
      </c>
      <c r="BA607" s="34">
        <v>360.58499999999998</v>
      </c>
    </row>
    <row r="608" spans="50:53" x14ac:dyDescent="0.25">
      <c r="AX608" s="58"/>
      <c r="AY608" s="34" t="s">
        <v>2</v>
      </c>
      <c r="AZ608" s="34">
        <v>6.0579999999999998</v>
      </c>
      <c r="BA608" s="34">
        <v>389.73200000000003</v>
      </c>
    </row>
    <row r="609" spans="50:53" x14ac:dyDescent="0.25">
      <c r="AX609" s="58"/>
      <c r="AY609" s="34" t="s">
        <v>2</v>
      </c>
      <c r="AZ609" s="34">
        <v>6.0810000000000004</v>
      </c>
      <c r="BA609" s="34">
        <v>438.24700000000001</v>
      </c>
    </row>
    <row r="610" spans="50:53" x14ac:dyDescent="0.25">
      <c r="AX610" s="58"/>
      <c r="AY610" s="34" t="s">
        <v>2</v>
      </c>
      <c r="AZ610" s="34">
        <v>6.1029999999999998</v>
      </c>
      <c r="BA610" s="34">
        <v>527.29499999999996</v>
      </c>
    </row>
    <row r="611" spans="50:53" x14ac:dyDescent="0.25">
      <c r="AX611" s="58"/>
      <c r="AY611" s="34" t="s">
        <v>2</v>
      </c>
      <c r="AZ611" s="34">
        <v>6.1219999999999999</v>
      </c>
      <c r="BA611" s="34">
        <v>658.75099999999998</v>
      </c>
    </row>
    <row r="612" spans="50:53" x14ac:dyDescent="0.25">
      <c r="AX612" s="58"/>
      <c r="AY612" s="34" t="s">
        <v>2</v>
      </c>
      <c r="AZ612" s="34">
        <v>6.1390000000000002</v>
      </c>
      <c r="BA612" s="34">
        <v>893.39200000000005</v>
      </c>
    </row>
    <row r="613" spans="50:53" x14ac:dyDescent="0.25">
      <c r="AX613" s="58"/>
      <c r="AY613" s="34" t="s">
        <v>2</v>
      </c>
      <c r="AZ613" s="34">
        <v>6.1529999999999996</v>
      </c>
      <c r="BA613" s="34">
        <v>1378.21</v>
      </c>
    </row>
    <row r="614" spans="50:53" x14ac:dyDescent="0.25">
      <c r="AX614" s="2" t="s">
        <v>90</v>
      </c>
      <c r="AY614" s="34" t="s">
        <v>0</v>
      </c>
      <c r="AZ614" s="34">
        <v>359.84199999999998</v>
      </c>
      <c r="BA614" s="34">
        <v>0</v>
      </c>
    </row>
    <row r="615" spans="50:53" x14ac:dyDescent="0.25">
      <c r="AX615" s="58" t="s">
        <v>40</v>
      </c>
      <c r="AY615" s="34" t="s">
        <v>1</v>
      </c>
      <c r="AZ615" s="34">
        <v>7.0640000000000001</v>
      </c>
      <c r="BA615" s="34">
        <v>1640.8050000000001</v>
      </c>
    </row>
    <row r="616" spans="50:53" x14ac:dyDescent="0.25">
      <c r="AX616" s="58"/>
      <c r="AY616" s="34" t="s">
        <v>1</v>
      </c>
      <c r="AZ616" s="34">
        <v>7.0750000000000002</v>
      </c>
      <c r="BA616" s="34">
        <v>1186.6300000000001</v>
      </c>
    </row>
    <row r="617" spans="50:53" x14ac:dyDescent="0.25">
      <c r="AX617" s="58"/>
      <c r="AY617" s="34" t="s">
        <v>1</v>
      </c>
      <c r="AZ617" s="34">
        <v>7.0919999999999996</v>
      </c>
      <c r="BA617" s="34">
        <v>883.89300000000003</v>
      </c>
    </row>
    <row r="618" spans="50:53" x14ac:dyDescent="0.25">
      <c r="AX618" s="58"/>
      <c r="AY618" s="34" t="s">
        <v>1</v>
      </c>
      <c r="AZ618" s="34">
        <v>7.1059999999999999</v>
      </c>
      <c r="BA618" s="34">
        <v>686.22400000000005</v>
      </c>
    </row>
    <row r="619" spans="50:53" x14ac:dyDescent="0.25">
      <c r="AX619" s="58"/>
      <c r="AY619" s="34" t="s">
        <v>1</v>
      </c>
      <c r="AZ619" s="34">
        <v>7.117</v>
      </c>
      <c r="BA619" s="34">
        <v>600.32399999999996</v>
      </c>
    </row>
    <row r="620" spans="50:53" x14ac:dyDescent="0.25">
      <c r="AX620" s="58"/>
      <c r="AY620" s="34" t="s">
        <v>1</v>
      </c>
      <c r="AZ620" s="34">
        <v>7.133</v>
      </c>
      <c r="BA620" s="34">
        <v>589.43200000000002</v>
      </c>
    </row>
    <row r="621" spans="50:53" x14ac:dyDescent="0.25">
      <c r="AX621" s="58"/>
      <c r="AY621" s="34" t="s">
        <v>1</v>
      </c>
      <c r="AZ621" s="34">
        <v>7.1420000000000003</v>
      </c>
      <c r="BA621" s="34">
        <v>649.89</v>
      </c>
    </row>
    <row r="622" spans="50:53" x14ac:dyDescent="0.25">
      <c r="AX622" s="58"/>
      <c r="AY622" s="34" t="s">
        <v>1</v>
      </c>
      <c r="AZ622" s="34">
        <v>7.1470000000000002</v>
      </c>
      <c r="BA622" s="34">
        <v>913.54700000000003</v>
      </c>
    </row>
    <row r="623" spans="50:53" x14ac:dyDescent="0.25">
      <c r="AX623" s="2" t="s">
        <v>91</v>
      </c>
      <c r="AY623" s="34" t="s">
        <v>0</v>
      </c>
      <c r="AZ623" s="34">
        <v>7.1559999999999997</v>
      </c>
      <c r="BA623" s="34">
        <v>0</v>
      </c>
    </row>
    <row r="624" spans="50:53" x14ac:dyDescent="0.25">
      <c r="AX624" s="58" t="s">
        <v>41</v>
      </c>
      <c r="AY624" s="34" t="s">
        <v>2</v>
      </c>
      <c r="AZ624" s="34">
        <v>7.1580000000000004</v>
      </c>
      <c r="BA624" s="34">
        <v>1582.854</v>
      </c>
    </row>
    <row r="625" spans="50:53" x14ac:dyDescent="0.25">
      <c r="AX625" s="58"/>
      <c r="AY625" s="34" t="s">
        <v>2</v>
      </c>
      <c r="AZ625" s="34">
        <v>7.1639999999999997</v>
      </c>
      <c r="BA625" s="34">
        <v>706.96299999999997</v>
      </c>
    </row>
    <row r="626" spans="50:53" x14ac:dyDescent="0.25">
      <c r="AX626" s="58"/>
      <c r="AY626" s="34" t="s">
        <v>2</v>
      </c>
      <c r="AZ626" s="34">
        <v>7.1719999999999997</v>
      </c>
      <c r="BA626" s="34">
        <v>504.20299999999997</v>
      </c>
    </row>
    <row r="627" spans="50:53" x14ac:dyDescent="0.25">
      <c r="AX627" s="58"/>
      <c r="AY627" s="34" t="s">
        <v>2</v>
      </c>
      <c r="AZ627" s="34">
        <v>7.181</v>
      </c>
      <c r="BA627" s="34">
        <v>423.863</v>
      </c>
    </row>
    <row r="628" spans="50:53" x14ac:dyDescent="0.25">
      <c r="AX628" s="58"/>
      <c r="AY628" s="34" t="s">
        <v>2</v>
      </c>
      <c r="AZ628" s="34">
        <v>7.1859999999999999</v>
      </c>
      <c r="BA628" s="34">
        <v>435.04399999999998</v>
      </c>
    </row>
    <row r="629" spans="50:53" x14ac:dyDescent="0.25">
      <c r="AX629" s="58"/>
      <c r="AY629" s="34" t="s">
        <v>2</v>
      </c>
      <c r="AZ629" s="34">
        <v>7.1920000000000002</v>
      </c>
      <c r="BA629" s="34">
        <v>521.99800000000005</v>
      </c>
    </row>
    <row r="630" spans="50:53" x14ac:dyDescent="0.25">
      <c r="AX630" s="58"/>
      <c r="AY630" s="34" t="s">
        <v>2</v>
      </c>
      <c r="AZ630" s="34">
        <v>7.2</v>
      </c>
      <c r="BA630" s="34">
        <v>723.89099999999996</v>
      </c>
    </row>
    <row r="631" spans="50:53" x14ac:dyDescent="0.25">
      <c r="AX631" s="58"/>
      <c r="AY631" s="34" t="s">
        <v>2</v>
      </c>
      <c r="AZ631" s="34">
        <v>7.2140000000000004</v>
      </c>
      <c r="BA631" s="34">
        <v>1293.856</v>
      </c>
    </row>
    <row r="632" spans="50:53" x14ac:dyDescent="0.25">
      <c r="AX632" s="2" t="s">
        <v>92</v>
      </c>
      <c r="AY632" s="34" t="s">
        <v>0</v>
      </c>
      <c r="AZ632" s="34">
        <v>7.2279999999999998</v>
      </c>
      <c r="BA632" s="34">
        <v>0</v>
      </c>
    </row>
    <row r="633" spans="50:53" x14ac:dyDescent="0.25">
      <c r="AX633" s="58" t="s">
        <v>42</v>
      </c>
      <c r="AY633" s="34" t="s">
        <v>1</v>
      </c>
      <c r="AZ633" s="34">
        <v>7.2309999999999999</v>
      </c>
      <c r="BA633" s="34">
        <v>1837.7070000000001</v>
      </c>
    </row>
    <row r="634" spans="50:53" x14ac:dyDescent="0.25">
      <c r="AX634" s="58"/>
      <c r="AY634" s="34" t="s">
        <v>1</v>
      </c>
      <c r="AZ634" s="34">
        <v>7.2439999999999998</v>
      </c>
      <c r="BA634" s="34">
        <v>938.56899999999996</v>
      </c>
    </row>
    <row r="635" spans="50:53" x14ac:dyDescent="0.25">
      <c r="AX635" s="58"/>
      <c r="AY635" s="34" t="s">
        <v>1</v>
      </c>
      <c r="AZ635" s="34">
        <v>7.2530000000000001</v>
      </c>
      <c r="BA635" s="34">
        <v>696.38400000000001</v>
      </c>
    </row>
    <row r="636" spans="50:53" x14ac:dyDescent="0.25">
      <c r="AX636" s="58"/>
      <c r="AY636" s="34" t="s">
        <v>1</v>
      </c>
      <c r="AZ636" s="34">
        <v>7.2610000000000001</v>
      </c>
      <c r="BA636" s="34">
        <v>617.75699999999995</v>
      </c>
    </row>
    <row r="637" spans="50:53" x14ac:dyDescent="0.25">
      <c r="AX637" s="58"/>
      <c r="AY637" s="34" t="s">
        <v>1</v>
      </c>
      <c r="AZ637" s="34">
        <v>7.2670000000000003</v>
      </c>
      <c r="BA637" s="34">
        <v>572.62900000000002</v>
      </c>
    </row>
    <row r="638" spans="50:53" x14ac:dyDescent="0.25">
      <c r="AX638" s="58"/>
      <c r="AY638" s="34" t="s">
        <v>1</v>
      </c>
      <c r="AZ638" s="34">
        <v>7.2750000000000004</v>
      </c>
      <c r="BA638" s="34">
        <v>573.94299999999998</v>
      </c>
    </row>
    <row r="639" spans="50:53" x14ac:dyDescent="0.25">
      <c r="AX639" s="58"/>
      <c r="AY639" s="34" t="s">
        <v>1</v>
      </c>
      <c r="AZ639" s="34">
        <v>7.2809999999999997</v>
      </c>
      <c r="BA639" s="34">
        <v>621.07000000000005</v>
      </c>
    </row>
    <row r="640" spans="50:53" x14ac:dyDescent="0.25">
      <c r="AX640" s="58"/>
      <c r="AY640" s="34" t="s">
        <v>1</v>
      </c>
      <c r="AZ640" s="34">
        <v>7.2859999999999996</v>
      </c>
      <c r="BA640" s="34">
        <v>676.44500000000005</v>
      </c>
    </row>
    <row r="641" spans="50:53" x14ac:dyDescent="0.25">
      <c r="AX641" s="58"/>
      <c r="AY641" s="34" t="s">
        <v>1</v>
      </c>
      <c r="AZ641" s="34">
        <v>7.2919999999999998</v>
      </c>
      <c r="BA641" s="34">
        <v>703.87199999999996</v>
      </c>
    </row>
    <row r="642" spans="50:53" x14ac:dyDescent="0.25">
      <c r="AX642" s="58"/>
      <c r="AY642" s="34" t="s">
        <v>1</v>
      </c>
      <c r="AZ642" s="34">
        <v>7.3</v>
      </c>
      <c r="BA642" s="34">
        <v>765.1</v>
      </c>
    </row>
    <row r="643" spans="50:53" x14ac:dyDescent="0.25">
      <c r="AX643" s="58"/>
      <c r="AY643" s="34" t="s">
        <v>1</v>
      </c>
      <c r="AZ643" s="34">
        <v>7.306</v>
      </c>
      <c r="BA643" s="34">
        <v>812.01199999999994</v>
      </c>
    </row>
    <row r="644" spans="50:53" x14ac:dyDescent="0.25">
      <c r="AX644" s="58"/>
      <c r="AY644" s="34" t="s">
        <v>1</v>
      </c>
      <c r="AZ644" s="34">
        <v>7.3109999999999999</v>
      </c>
      <c r="BA644" s="34">
        <v>838.27099999999996</v>
      </c>
    </row>
    <row r="645" spans="50:53" x14ac:dyDescent="0.25">
      <c r="AX645" s="58"/>
      <c r="AY645" s="34" t="s">
        <v>1</v>
      </c>
      <c r="AZ645" s="34">
        <v>7.3109999999999999</v>
      </c>
      <c r="BA645" s="34">
        <v>878.83199999999999</v>
      </c>
    </row>
    <row r="646" spans="50:53" x14ac:dyDescent="0.25">
      <c r="AX646" s="58"/>
      <c r="AY646" s="34" t="s">
        <v>1</v>
      </c>
      <c r="AZ646" s="34">
        <v>7.2779999999999996</v>
      </c>
      <c r="BA646" s="34">
        <v>749.88699999999994</v>
      </c>
    </row>
    <row r="647" spans="50:53" x14ac:dyDescent="0.25">
      <c r="AX647" s="58"/>
      <c r="AY647" s="34" t="s">
        <v>1</v>
      </c>
      <c r="AZ647" s="34">
        <v>7.1609999999999996</v>
      </c>
      <c r="BA647" s="34">
        <v>629.81600000000003</v>
      </c>
    </row>
    <row r="648" spans="50:53" x14ac:dyDescent="0.25">
      <c r="AX648" s="58"/>
      <c r="AY648" s="34" t="s">
        <v>1</v>
      </c>
      <c r="AZ648" s="34">
        <v>6.95</v>
      </c>
      <c r="BA648" s="34">
        <v>541.077</v>
      </c>
    </row>
    <row r="649" spans="50:53" x14ac:dyDescent="0.25">
      <c r="AX649" s="58"/>
      <c r="AY649" s="34" t="s">
        <v>1</v>
      </c>
      <c r="AZ649" s="34">
        <v>6.7030000000000003</v>
      </c>
      <c r="BA649" s="34">
        <v>444.63499999999999</v>
      </c>
    </row>
    <row r="650" spans="50:53" x14ac:dyDescent="0.25">
      <c r="AX650" s="58"/>
      <c r="AY650" s="34" t="s">
        <v>1</v>
      </c>
      <c r="AZ650" s="34">
        <v>6.492</v>
      </c>
      <c r="BA650" s="34">
        <v>373.54700000000003</v>
      </c>
    </row>
    <row r="651" spans="50:53" x14ac:dyDescent="0.25">
      <c r="AX651" s="58"/>
      <c r="AY651" s="34" t="s">
        <v>1</v>
      </c>
      <c r="AZ651" s="34">
        <v>6.2919999999999998</v>
      </c>
      <c r="BA651" s="34">
        <v>341.964</v>
      </c>
    </row>
    <row r="652" spans="50:53" x14ac:dyDescent="0.25">
      <c r="AX652" s="58"/>
      <c r="AY652" s="34" t="s">
        <v>1</v>
      </c>
      <c r="AZ652" s="34">
        <v>6.1219999999999999</v>
      </c>
      <c r="BA652" s="34">
        <v>308.125</v>
      </c>
    </row>
    <row r="653" spans="50:53" x14ac:dyDescent="0.25">
      <c r="AX653" s="58"/>
      <c r="AY653" s="34" t="s">
        <v>1</v>
      </c>
      <c r="AZ653" s="34">
        <v>5.9859999999999998</v>
      </c>
      <c r="BA653" s="34">
        <v>262.78800000000001</v>
      </c>
    </row>
    <row r="654" spans="50:53" x14ac:dyDescent="0.25">
      <c r="AX654" s="58"/>
      <c r="AY654" s="34" t="s">
        <v>1</v>
      </c>
      <c r="AZ654" s="34">
        <v>5.8579999999999997</v>
      </c>
      <c r="BA654" s="34">
        <v>224.261</v>
      </c>
    </row>
    <row r="655" spans="50:53" x14ac:dyDescent="0.25">
      <c r="AX655" s="58"/>
      <c r="AY655" s="34" t="s">
        <v>1</v>
      </c>
      <c r="AZ655" s="34">
        <v>5.742</v>
      </c>
      <c r="BA655" s="34">
        <v>202.441</v>
      </c>
    </row>
    <row r="656" spans="50:53" x14ac:dyDescent="0.25">
      <c r="AX656" s="58"/>
      <c r="AY656" s="34" t="s">
        <v>1</v>
      </c>
      <c r="AZ656" s="34">
        <v>5.6360000000000001</v>
      </c>
      <c r="BA656" s="34">
        <v>167.77699999999999</v>
      </c>
    </row>
    <row r="657" spans="50:53" x14ac:dyDescent="0.25">
      <c r="AX657" s="58"/>
      <c r="AY657" s="34" t="s">
        <v>1</v>
      </c>
      <c r="AZ657" s="34">
        <v>5.55</v>
      </c>
      <c r="BA657" s="34">
        <v>150.95699999999999</v>
      </c>
    </row>
    <row r="658" spans="50:53" x14ac:dyDescent="0.25">
      <c r="AX658" s="58"/>
      <c r="AY658" s="34" t="s">
        <v>1</v>
      </c>
      <c r="AZ658" s="34">
        <v>5.4669999999999996</v>
      </c>
      <c r="BA658" s="34">
        <v>135.99700000000001</v>
      </c>
    </row>
    <row r="659" spans="50:53" x14ac:dyDescent="0.25">
      <c r="AX659" s="58"/>
      <c r="AY659" s="34" t="s">
        <v>1</v>
      </c>
      <c r="AZ659" s="34">
        <v>5.4059999999999997</v>
      </c>
      <c r="BA659" s="34">
        <v>129.50399999999999</v>
      </c>
    </row>
    <row r="660" spans="50:53" x14ac:dyDescent="0.25">
      <c r="AX660" s="58"/>
      <c r="AY660" s="34" t="s">
        <v>1</v>
      </c>
      <c r="AZ660" s="34">
        <v>5.3170000000000002</v>
      </c>
      <c r="BA660" s="34">
        <v>114.798</v>
      </c>
    </row>
    <row r="661" spans="50:53" x14ac:dyDescent="0.25">
      <c r="AX661" s="58"/>
      <c r="AY661" s="34" t="s">
        <v>1</v>
      </c>
      <c r="AZ661" s="34">
        <v>5.2560000000000002</v>
      </c>
      <c r="BA661" s="34">
        <v>110.85</v>
      </c>
    </row>
    <row r="662" spans="50:53" x14ac:dyDescent="0.25">
      <c r="AX662" s="58"/>
      <c r="AY662" s="34" t="s">
        <v>1</v>
      </c>
      <c r="AZ662" s="34">
        <v>5.1920000000000002</v>
      </c>
      <c r="BA662" s="34">
        <v>104.86799999999999</v>
      </c>
    </row>
    <row r="663" spans="50:53" x14ac:dyDescent="0.25">
      <c r="AX663" s="58"/>
      <c r="AY663" s="34" t="s">
        <v>1</v>
      </c>
      <c r="AZ663" s="34">
        <v>5.1310000000000002</v>
      </c>
      <c r="BA663" s="34">
        <v>102.024</v>
      </c>
    </row>
    <row r="664" spans="50:53" x14ac:dyDescent="0.25">
      <c r="AX664" s="58"/>
      <c r="AY664" s="34" t="s">
        <v>1</v>
      </c>
      <c r="AZ664" s="34">
        <v>5.0750000000000002</v>
      </c>
      <c r="BA664" s="34">
        <v>102.157</v>
      </c>
    </row>
    <row r="665" spans="50:53" x14ac:dyDescent="0.25">
      <c r="AX665" s="58"/>
      <c r="AY665" s="34" t="s">
        <v>1</v>
      </c>
      <c r="AZ665" s="34">
        <v>5.0060000000000002</v>
      </c>
      <c r="BA665" s="34">
        <v>96.018000000000001</v>
      </c>
    </row>
    <row r="666" spans="50:53" x14ac:dyDescent="0.25">
      <c r="AX666" s="58"/>
      <c r="AY666" s="34" t="s">
        <v>1</v>
      </c>
      <c r="AZ666" s="34">
        <v>4.9530000000000003</v>
      </c>
      <c r="BA666" s="34">
        <v>96.545000000000002</v>
      </c>
    </row>
    <row r="667" spans="50:53" ht="15" customHeight="1" x14ac:dyDescent="0.25">
      <c r="AX667" s="58"/>
      <c r="AY667" s="34" t="s">
        <v>1</v>
      </c>
      <c r="AZ667" s="34">
        <v>4.9080000000000004</v>
      </c>
      <c r="BA667" s="34">
        <v>95.558000000000007</v>
      </c>
    </row>
    <row r="668" spans="50:53" x14ac:dyDescent="0.25">
      <c r="AX668" s="58"/>
      <c r="AY668" s="34" t="s">
        <v>1</v>
      </c>
      <c r="AZ668" s="34">
        <v>4.8719999999999999</v>
      </c>
      <c r="BA668" s="34">
        <v>93.43</v>
      </c>
    </row>
    <row r="669" spans="50:53" x14ac:dyDescent="0.25">
      <c r="AX669" s="58"/>
      <c r="AY669" s="34" t="s">
        <v>1</v>
      </c>
      <c r="AZ669" s="34">
        <v>4.8360000000000003</v>
      </c>
      <c r="BA669" s="34">
        <v>90.65</v>
      </c>
    </row>
    <row r="670" spans="50:53" x14ac:dyDescent="0.25">
      <c r="AX670" s="58"/>
      <c r="AY670" s="34" t="s">
        <v>1</v>
      </c>
      <c r="AZ670" s="34">
        <v>4.8029999999999999</v>
      </c>
      <c r="BA670" s="34">
        <v>92.938000000000002</v>
      </c>
    </row>
    <row r="671" spans="50:53" x14ac:dyDescent="0.25">
      <c r="AX671" s="58"/>
      <c r="AY671" s="34" t="s">
        <v>1</v>
      </c>
      <c r="AZ671" s="34">
        <v>4.7720000000000002</v>
      </c>
      <c r="BA671" s="34">
        <v>91.04</v>
      </c>
    </row>
    <row r="672" spans="50:53" x14ac:dyDescent="0.25">
      <c r="AX672" s="58"/>
      <c r="AY672" s="34" t="s">
        <v>1</v>
      </c>
      <c r="AZ672" s="34">
        <v>4.7439999999999998</v>
      </c>
      <c r="BA672" s="34">
        <v>94.816999999999993</v>
      </c>
    </row>
    <row r="673" spans="50:53" x14ac:dyDescent="0.25">
      <c r="AX673" s="58"/>
      <c r="AY673" s="34" t="s">
        <v>1</v>
      </c>
      <c r="AZ673" s="34">
        <v>4.7169999999999996</v>
      </c>
      <c r="BA673" s="34">
        <v>94.491</v>
      </c>
    </row>
    <row r="674" spans="50:53" x14ac:dyDescent="0.25">
      <c r="AX674" s="58"/>
      <c r="AY674" s="34" t="s">
        <v>1</v>
      </c>
      <c r="AZ674" s="34">
        <v>4.6970000000000001</v>
      </c>
      <c r="BA674" s="34">
        <v>96.116</v>
      </c>
    </row>
    <row r="675" spans="50:53" x14ac:dyDescent="0.25">
      <c r="AX675" s="58"/>
      <c r="AY675" s="34" t="s">
        <v>1</v>
      </c>
      <c r="AZ675" s="34">
        <v>4.681</v>
      </c>
      <c r="BA675" s="34">
        <v>99.253</v>
      </c>
    </row>
    <row r="676" spans="50:53" ht="15" customHeight="1" x14ac:dyDescent="0.25">
      <c r="AX676" s="58"/>
      <c r="AY676" s="34" t="s">
        <v>1</v>
      </c>
      <c r="AZ676" s="34">
        <v>4.6859999999999999</v>
      </c>
      <c r="BA676" s="34">
        <v>100.833</v>
      </c>
    </row>
    <row r="677" spans="50:53" x14ac:dyDescent="0.25">
      <c r="AX677" s="58"/>
      <c r="AY677" s="34" t="s">
        <v>1</v>
      </c>
      <c r="AZ677" s="34">
        <v>4.6970000000000001</v>
      </c>
      <c r="BA677" s="34">
        <v>96.944999999999993</v>
      </c>
    </row>
    <row r="678" spans="50:53" x14ac:dyDescent="0.25">
      <c r="AX678" s="58"/>
      <c r="AY678" s="34" t="s">
        <v>1</v>
      </c>
      <c r="AZ678" s="34">
        <v>4.7279999999999998</v>
      </c>
      <c r="BA678" s="34">
        <v>101.718</v>
      </c>
    </row>
    <row r="679" spans="50:53" x14ac:dyDescent="0.25">
      <c r="AX679" s="58"/>
      <c r="AY679" s="34" t="s">
        <v>1</v>
      </c>
      <c r="AZ679" s="34">
        <v>4.75</v>
      </c>
      <c r="BA679" s="34">
        <v>105.021</v>
      </c>
    </row>
    <row r="680" spans="50:53" x14ac:dyDescent="0.25">
      <c r="AX680" s="58"/>
      <c r="AY680" s="34" t="s">
        <v>1</v>
      </c>
      <c r="AZ680" s="34">
        <v>4.7670000000000003</v>
      </c>
      <c r="BA680" s="34">
        <v>100.70099999999999</v>
      </c>
    </row>
    <row r="681" spans="50:53" x14ac:dyDescent="0.25">
      <c r="AX681" s="58"/>
      <c r="AY681" s="34" t="s">
        <v>1</v>
      </c>
      <c r="AZ681" s="34">
        <v>4.7969999999999997</v>
      </c>
      <c r="BA681" s="34">
        <v>108.607</v>
      </c>
    </row>
    <row r="682" spans="50:53" x14ac:dyDescent="0.25">
      <c r="AX682" s="58"/>
      <c r="AY682" s="34" t="s">
        <v>1</v>
      </c>
      <c r="AZ682" s="34">
        <v>4.8250000000000002</v>
      </c>
      <c r="BA682" s="34">
        <v>117.483</v>
      </c>
    </row>
    <row r="683" spans="50:53" x14ac:dyDescent="0.25">
      <c r="AX683" s="58"/>
      <c r="AY683" s="34" t="s">
        <v>1</v>
      </c>
      <c r="AZ683" s="34">
        <v>4.8529999999999998</v>
      </c>
      <c r="BA683" s="34">
        <v>120.02800000000001</v>
      </c>
    </row>
    <row r="684" spans="50:53" x14ac:dyDescent="0.25">
      <c r="AX684" s="58"/>
      <c r="AY684" s="34" t="s">
        <v>1</v>
      </c>
      <c r="AZ684" s="34">
        <v>4.8780000000000001</v>
      </c>
      <c r="BA684" s="34">
        <v>117.736</v>
      </c>
    </row>
    <row r="685" spans="50:53" ht="15" customHeight="1" x14ac:dyDescent="0.25">
      <c r="AX685" s="58"/>
      <c r="AY685" s="34" t="s">
        <v>1</v>
      </c>
      <c r="AZ685" s="34">
        <v>4.9219999999999997</v>
      </c>
      <c r="BA685" s="34">
        <v>127.307</v>
      </c>
    </row>
    <row r="686" spans="50:53" x14ac:dyDescent="0.25">
      <c r="AX686" s="58"/>
      <c r="AY686" s="34" t="s">
        <v>1</v>
      </c>
      <c r="AZ686" s="34">
        <v>4.9610000000000003</v>
      </c>
      <c r="BA686" s="34">
        <v>121.79300000000001</v>
      </c>
    </row>
    <row r="687" spans="50:53" x14ac:dyDescent="0.25">
      <c r="AX687" s="58"/>
      <c r="AY687" s="34" t="s">
        <v>1</v>
      </c>
      <c r="AZ687" s="34">
        <v>4.9939999999999998</v>
      </c>
      <c r="BA687" s="34">
        <v>119.94199999999999</v>
      </c>
    </row>
    <row r="688" spans="50:53" x14ac:dyDescent="0.25">
      <c r="AX688" s="58"/>
      <c r="AY688" s="34" t="s">
        <v>1</v>
      </c>
      <c r="AZ688" s="34">
        <v>5.0279999999999996</v>
      </c>
      <c r="BA688" s="34">
        <v>119.852</v>
      </c>
    </row>
    <row r="689" spans="50:53" x14ac:dyDescent="0.25">
      <c r="AX689" s="58"/>
      <c r="AY689" s="34" t="s">
        <v>1</v>
      </c>
      <c r="AZ689" s="34">
        <v>5.056</v>
      </c>
      <c r="BA689" s="34">
        <v>116.833</v>
      </c>
    </row>
    <row r="690" spans="50:53" x14ac:dyDescent="0.25">
      <c r="AX690" s="58"/>
      <c r="AY690" s="34" t="s">
        <v>1</v>
      </c>
      <c r="AZ690" s="34">
        <v>5.0919999999999996</v>
      </c>
      <c r="BA690" s="34">
        <v>118.508</v>
      </c>
    </row>
    <row r="691" spans="50:53" x14ac:dyDescent="0.25">
      <c r="AX691" s="58"/>
      <c r="AY691" s="34" t="s">
        <v>1</v>
      </c>
      <c r="AZ691" s="34">
        <v>5.1280000000000001</v>
      </c>
      <c r="BA691" s="34">
        <v>124.09</v>
      </c>
    </row>
    <row r="692" spans="50:53" x14ac:dyDescent="0.25">
      <c r="AX692" s="58"/>
      <c r="AY692" s="34" t="s">
        <v>1</v>
      </c>
      <c r="AZ692" s="34">
        <v>5.1529999999999996</v>
      </c>
      <c r="BA692" s="34">
        <v>128.27199999999999</v>
      </c>
    </row>
    <row r="693" spans="50:53" x14ac:dyDescent="0.25">
      <c r="AX693" s="58"/>
      <c r="AY693" s="34" t="s">
        <v>1</v>
      </c>
      <c r="AZ693" s="34">
        <v>5.1829999999999998</v>
      </c>
      <c r="BA693" s="34">
        <v>131.04</v>
      </c>
    </row>
    <row r="694" spans="50:53" x14ac:dyDescent="0.25">
      <c r="AX694" s="58"/>
      <c r="AY694" s="34" t="s">
        <v>1</v>
      </c>
      <c r="AZ694" s="34">
        <v>5.2220000000000004</v>
      </c>
      <c r="BA694" s="34">
        <v>142.56299999999999</v>
      </c>
    </row>
    <row r="695" spans="50:53" x14ac:dyDescent="0.25">
      <c r="AX695" s="58"/>
      <c r="AY695" s="34" t="s">
        <v>1</v>
      </c>
      <c r="AZ695" s="34">
        <v>5.258</v>
      </c>
      <c r="BA695" s="34">
        <v>149.13</v>
      </c>
    </row>
    <row r="696" spans="50:53" x14ac:dyDescent="0.25">
      <c r="AX696" s="58"/>
      <c r="AY696" s="34" t="s">
        <v>1</v>
      </c>
      <c r="AZ696" s="34">
        <v>5.2939999999999996</v>
      </c>
      <c r="BA696" s="34">
        <v>157</v>
      </c>
    </row>
    <row r="697" spans="50:53" x14ac:dyDescent="0.25">
      <c r="AX697" s="58"/>
      <c r="AY697" s="34" t="s">
        <v>1</v>
      </c>
      <c r="AZ697" s="34">
        <v>5.3280000000000003</v>
      </c>
      <c r="BA697" s="34">
        <v>167.25399999999999</v>
      </c>
    </row>
    <row r="698" spans="50:53" x14ac:dyDescent="0.25">
      <c r="AX698" s="58"/>
      <c r="AY698" s="34" t="s">
        <v>1</v>
      </c>
      <c r="AZ698" s="34">
        <v>5.3609999999999998</v>
      </c>
      <c r="BA698" s="34">
        <v>197.96100000000001</v>
      </c>
    </row>
    <row r="699" spans="50:53" x14ac:dyDescent="0.25">
      <c r="AX699" s="58"/>
      <c r="AY699" s="34" t="s">
        <v>1</v>
      </c>
      <c r="AZ699" s="34">
        <v>5.3940000000000001</v>
      </c>
      <c r="BA699" s="34">
        <v>237.309</v>
      </c>
    </row>
    <row r="700" spans="50:53" x14ac:dyDescent="0.25">
      <c r="AX700" s="58"/>
      <c r="AY700" s="34" t="s">
        <v>1</v>
      </c>
      <c r="AZ700" s="34">
        <v>5.4279999999999999</v>
      </c>
      <c r="BA700" s="34">
        <v>337.43099999999998</v>
      </c>
    </row>
    <row r="701" spans="50:53" x14ac:dyDescent="0.25">
      <c r="AX701" s="58"/>
      <c r="AY701" s="34" t="s">
        <v>1</v>
      </c>
      <c r="AZ701" s="34">
        <v>5.4580000000000002</v>
      </c>
      <c r="BA701" s="34">
        <v>619.80499999999995</v>
      </c>
    </row>
    <row r="702" spans="50:53" x14ac:dyDescent="0.25">
      <c r="AX702" s="2" t="s">
        <v>93</v>
      </c>
      <c r="AY702" s="34" t="s">
        <v>0</v>
      </c>
      <c r="AZ702" s="34">
        <v>5.4939999999999998</v>
      </c>
      <c r="BA702" s="34">
        <v>0</v>
      </c>
    </row>
    <row r="703" spans="50:53" x14ac:dyDescent="0.25">
      <c r="AX703" s="58" t="s">
        <v>43</v>
      </c>
      <c r="AY703" s="34" t="s">
        <v>2</v>
      </c>
      <c r="AZ703" s="34">
        <v>5.5279999999999996</v>
      </c>
      <c r="BA703" s="34">
        <v>1153.635</v>
      </c>
    </row>
    <row r="704" spans="50:53" x14ac:dyDescent="0.25">
      <c r="AX704" s="58"/>
      <c r="AY704" s="34" t="s">
        <v>2</v>
      </c>
      <c r="AZ704" s="34">
        <v>5.5670000000000002</v>
      </c>
      <c r="BA704" s="34">
        <v>564.07100000000003</v>
      </c>
    </row>
    <row r="705" spans="50:53" x14ac:dyDescent="0.25">
      <c r="AX705" s="58"/>
      <c r="AY705" s="34" t="s">
        <v>2</v>
      </c>
      <c r="AZ705" s="34">
        <v>5.6029999999999998</v>
      </c>
      <c r="BA705" s="34">
        <v>426.65499999999997</v>
      </c>
    </row>
    <row r="706" spans="50:53" x14ac:dyDescent="0.25">
      <c r="AX706" s="58"/>
      <c r="AY706" s="34" t="s">
        <v>2</v>
      </c>
      <c r="AZ706" s="34">
        <v>5.65</v>
      </c>
      <c r="BA706" s="34">
        <v>382.83300000000003</v>
      </c>
    </row>
    <row r="707" spans="50:53" x14ac:dyDescent="0.25">
      <c r="AX707" s="58"/>
      <c r="AY707" s="34" t="s">
        <v>2</v>
      </c>
      <c r="AZ707" s="34">
        <v>5.7</v>
      </c>
      <c r="BA707" s="34">
        <v>399.02699999999999</v>
      </c>
    </row>
    <row r="708" spans="50:53" x14ac:dyDescent="0.25">
      <c r="AX708" s="58"/>
      <c r="AY708" s="34" t="s">
        <v>2</v>
      </c>
      <c r="AZ708" s="34">
        <v>5.7389999999999999</v>
      </c>
      <c r="BA708" s="34">
        <v>409.42399999999998</v>
      </c>
    </row>
    <row r="709" spans="50:53" x14ac:dyDescent="0.25">
      <c r="AX709" s="58"/>
      <c r="AY709" s="34" t="s">
        <v>2</v>
      </c>
      <c r="AZ709" s="34">
        <v>5.7670000000000003</v>
      </c>
      <c r="BA709" s="34">
        <v>440.24</v>
      </c>
    </row>
    <row r="710" spans="50:53" x14ac:dyDescent="0.25">
      <c r="AX710" s="58"/>
      <c r="AY710" s="34" t="s">
        <v>2</v>
      </c>
      <c r="AZ710" s="34">
        <v>5.8029999999999999</v>
      </c>
      <c r="BA710" s="34">
        <v>476.72800000000001</v>
      </c>
    </row>
    <row r="711" spans="50:53" x14ac:dyDescent="0.25">
      <c r="AX711" s="58"/>
      <c r="AY711" s="34" t="s">
        <v>2</v>
      </c>
      <c r="AZ711" s="34">
        <v>5.8390000000000004</v>
      </c>
      <c r="BA711" s="34">
        <v>496.47</v>
      </c>
    </row>
    <row r="712" spans="50:53" x14ac:dyDescent="0.25">
      <c r="AX712" s="58"/>
      <c r="AY712" s="34" t="s">
        <v>2</v>
      </c>
      <c r="AZ712" s="34">
        <v>5.875</v>
      </c>
      <c r="BA712" s="34">
        <v>502.63</v>
      </c>
    </row>
    <row r="713" spans="50:53" x14ac:dyDescent="0.25">
      <c r="AX713" s="58"/>
      <c r="AY713" s="34" t="s">
        <v>2</v>
      </c>
      <c r="AZ713" s="34">
        <v>5.9109999999999996</v>
      </c>
      <c r="BA713" s="34">
        <v>565.36500000000001</v>
      </c>
    </row>
    <row r="714" spans="50:53" x14ac:dyDescent="0.25">
      <c r="AX714" s="58"/>
      <c r="AY714" s="34" t="s">
        <v>2</v>
      </c>
      <c r="AZ714" s="34">
        <v>5.9530000000000003</v>
      </c>
      <c r="BA714" s="34">
        <v>668.92399999999998</v>
      </c>
    </row>
    <row r="715" spans="50:53" x14ac:dyDescent="0.25">
      <c r="AX715" s="58"/>
      <c r="AY715" s="34" t="s">
        <v>2</v>
      </c>
      <c r="AZ715" s="34">
        <v>5.992</v>
      </c>
      <c r="BA715" s="34">
        <v>795.55200000000002</v>
      </c>
    </row>
    <row r="716" spans="50:53" x14ac:dyDescent="0.25">
      <c r="AX716" s="58"/>
      <c r="AY716" s="34" t="s">
        <v>2</v>
      </c>
      <c r="AZ716" s="34">
        <v>6.0250000000000004</v>
      </c>
      <c r="BA716" s="34">
        <v>973.78099999999995</v>
      </c>
    </row>
    <row r="717" spans="50:53" x14ac:dyDescent="0.25">
      <c r="AX717" s="58"/>
      <c r="AY717" s="34" t="s">
        <v>2</v>
      </c>
      <c r="AZ717" s="34">
        <v>6.0640000000000001</v>
      </c>
      <c r="BA717" s="34">
        <v>1388.2560000000001</v>
      </c>
    </row>
    <row r="718" spans="50:53" x14ac:dyDescent="0.25">
      <c r="AX718" s="2" t="s">
        <v>94</v>
      </c>
      <c r="AY718" s="34" t="s">
        <v>0</v>
      </c>
      <c r="AZ718" s="34">
        <v>30.814</v>
      </c>
      <c r="BA718" s="34">
        <v>0</v>
      </c>
    </row>
    <row r="719" spans="50:53" x14ac:dyDescent="0.25">
      <c r="AX719" s="58" t="s">
        <v>44</v>
      </c>
      <c r="AY719" s="34" t="s">
        <v>1</v>
      </c>
      <c r="AZ719" s="34">
        <v>6.242</v>
      </c>
      <c r="BA719" s="34">
        <v>1891.0930000000001</v>
      </c>
    </row>
    <row r="720" spans="50:53" x14ac:dyDescent="0.25">
      <c r="AX720" s="58"/>
      <c r="AY720" s="34" t="s">
        <v>1</v>
      </c>
      <c r="AZ720" s="34">
        <v>6.2640000000000002</v>
      </c>
      <c r="BA720" s="34">
        <v>1818.011</v>
      </c>
    </row>
    <row r="721" spans="50:53" x14ac:dyDescent="0.25">
      <c r="AX721" s="2" t="s">
        <v>95</v>
      </c>
      <c r="AY721" s="34" t="s">
        <v>0</v>
      </c>
      <c r="AZ721" s="34">
        <v>25.321999999999999</v>
      </c>
      <c r="BA721" s="34">
        <v>0</v>
      </c>
    </row>
    <row r="722" spans="50:53" x14ac:dyDescent="0.25">
      <c r="AX722" s="58" t="s">
        <v>45</v>
      </c>
      <c r="AY722" s="34" t="s">
        <v>2</v>
      </c>
      <c r="AZ722" s="34">
        <v>6.3860000000000001</v>
      </c>
      <c r="BA722" s="34">
        <v>1341.0419999999999</v>
      </c>
    </row>
    <row r="723" spans="50:53" x14ac:dyDescent="0.25">
      <c r="AX723" s="58"/>
      <c r="AY723" s="34" t="s">
        <v>2</v>
      </c>
      <c r="AZ723" s="34">
        <v>6.3860000000000001</v>
      </c>
      <c r="BA723" s="34">
        <v>1013.958</v>
      </c>
    </row>
    <row r="724" spans="50:53" x14ac:dyDescent="0.25">
      <c r="AX724" s="58"/>
      <c r="AY724" s="34" t="s">
        <v>2</v>
      </c>
      <c r="AZ724" s="34">
        <v>6.3280000000000003</v>
      </c>
      <c r="BA724" s="34">
        <v>927.64300000000003</v>
      </c>
    </row>
    <row r="725" spans="50:53" x14ac:dyDescent="0.25">
      <c r="AX725" s="58"/>
      <c r="AY725" s="34" t="s">
        <v>2</v>
      </c>
      <c r="AZ725" s="34">
        <v>6.1440000000000001</v>
      </c>
      <c r="BA725" s="34">
        <v>836.64</v>
      </c>
    </row>
    <row r="726" spans="50:53" x14ac:dyDescent="0.25">
      <c r="AX726" s="58"/>
      <c r="AY726" s="34" t="s">
        <v>2</v>
      </c>
      <c r="AZ726" s="34">
        <v>5.9390000000000001</v>
      </c>
      <c r="BA726" s="34">
        <v>817.125</v>
      </c>
    </row>
    <row r="727" spans="50:53" x14ac:dyDescent="0.25">
      <c r="AX727" s="58"/>
      <c r="AY727" s="34" t="s">
        <v>2</v>
      </c>
      <c r="AZ727" s="34">
        <v>5.7439999999999998</v>
      </c>
      <c r="BA727" s="34">
        <v>989.346</v>
      </c>
    </row>
    <row r="728" spans="50:53" x14ac:dyDescent="0.25">
      <c r="AX728" s="58"/>
      <c r="AY728" s="34" t="s">
        <v>2</v>
      </c>
      <c r="AZ728" s="34">
        <v>5.5670000000000002</v>
      </c>
      <c r="BA728" s="34">
        <v>929.05700000000002</v>
      </c>
    </row>
    <row r="729" spans="50:53" x14ac:dyDescent="0.25">
      <c r="AX729" s="58"/>
      <c r="AY729" s="34" t="s">
        <v>2</v>
      </c>
      <c r="AZ729" s="34">
        <v>5.3940000000000001</v>
      </c>
      <c r="BA729" s="34">
        <v>872.46</v>
      </c>
    </row>
    <row r="730" spans="50:53" x14ac:dyDescent="0.25">
      <c r="AX730" s="58"/>
      <c r="AY730" s="34" t="s">
        <v>2</v>
      </c>
      <c r="AZ730" s="34">
        <v>5.3029999999999999</v>
      </c>
      <c r="BA730" s="34">
        <v>868.60799999999995</v>
      </c>
    </row>
    <row r="731" spans="50:53" x14ac:dyDescent="0.25">
      <c r="AX731" s="58"/>
      <c r="AY731" s="34" t="s">
        <v>2</v>
      </c>
      <c r="AZ731" s="34">
        <v>5.1559999999999997</v>
      </c>
      <c r="BA731" s="34">
        <v>1003.502</v>
      </c>
    </row>
    <row r="732" spans="50:53" x14ac:dyDescent="0.25">
      <c r="AX732" s="58"/>
      <c r="AY732" s="34" t="s">
        <v>2</v>
      </c>
      <c r="AZ732" s="34">
        <v>5.0110000000000001</v>
      </c>
      <c r="BA732" s="34">
        <v>882.67499999999995</v>
      </c>
    </row>
    <row r="733" spans="50:53" x14ac:dyDescent="0.25">
      <c r="AX733" s="58"/>
      <c r="AY733" s="34" t="s">
        <v>2</v>
      </c>
      <c r="AZ733" s="34">
        <v>4.8940000000000001</v>
      </c>
      <c r="BA733" s="34">
        <v>1109.98</v>
      </c>
    </row>
    <row r="734" spans="50:53" x14ac:dyDescent="0.25">
      <c r="AX734" s="58"/>
      <c r="AY734" s="34" t="s">
        <v>2</v>
      </c>
      <c r="AZ734" s="34">
        <v>4.7560000000000002</v>
      </c>
      <c r="BA734" s="34">
        <v>1921.11</v>
      </c>
    </row>
    <row r="735" spans="50:53" x14ac:dyDescent="0.25">
      <c r="AX735" s="2" t="s">
        <v>96</v>
      </c>
      <c r="AY735" s="34" t="s">
        <v>0</v>
      </c>
      <c r="AZ735" s="34">
        <v>17.844000000000001</v>
      </c>
      <c r="BA735" s="34">
        <v>0</v>
      </c>
    </row>
    <row r="736" spans="50:53" x14ac:dyDescent="0.25">
      <c r="AX736" s="58" t="s">
        <v>46</v>
      </c>
      <c r="AY736" s="34" t="s">
        <v>2</v>
      </c>
      <c r="AZ736" s="34">
        <v>4.1580000000000004</v>
      </c>
      <c r="BA736" s="34">
        <v>1762.664</v>
      </c>
    </row>
    <row r="737" spans="50:53" x14ac:dyDescent="0.25">
      <c r="AX737" s="58"/>
      <c r="AY737" s="34" t="s">
        <v>2</v>
      </c>
      <c r="AZ737" s="34">
        <v>4.0309999999999997</v>
      </c>
      <c r="BA737" s="34">
        <v>788.572</v>
      </c>
    </row>
    <row r="738" spans="50:53" x14ac:dyDescent="0.25">
      <c r="AX738" s="58"/>
      <c r="AY738" s="34" t="s">
        <v>2</v>
      </c>
      <c r="AZ738" s="34">
        <v>3.903</v>
      </c>
      <c r="BA738" s="34">
        <v>470.505</v>
      </c>
    </row>
    <row r="739" spans="50:53" x14ac:dyDescent="0.25">
      <c r="AX739" s="58"/>
      <c r="AY739" s="34" t="s">
        <v>2</v>
      </c>
      <c r="AZ739" s="34">
        <v>3.7639999999999998</v>
      </c>
      <c r="BA739" s="34">
        <v>313.94</v>
      </c>
    </row>
    <row r="740" spans="50:53" x14ac:dyDescent="0.25">
      <c r="AX740" s="58"/>
      <c r="AY740" s="34" t="s">
        <v>2</v>
      </c>
      <c r="AZ740" s="34">
        <v>3.6389999999999998</v>
      </c>
      <c r="BA740" s="34">
        <v>192.828</v>
      </c>
    </row>
    <row r="741" spans="50:53" x14ac:dyDescent="0.25">
      <c r="AX741" s="58"/>
      <c r="AY741" s="34" t="s">
        <v>2</v>
      </c>
      <c r="AZ741" s="34">
        <v>3.5</v>
      </c>
      <c r="BA741" s="34">
        <v>145.20099999999999</v>
      </c>
    </row>
    <row r="742" spans="50:53" x14ac:dyDescent="0.25">
      <c r="AX742" s="58"/>
      <c r="AY742" s="34" t="s">
        <v>2</v>
      </c>
      <c r="AZ742" s="34">
        <v>3.35</v>
      </c>
      <c r="BA742" s="34">
        <v>107.923</v>
      </c>
    </row>
    <row r="743" spans="50:53" x14ac:dyDescent="0.25">
      <c r="AX743" s="58"/>
      <c r="AY743" s="34" t="s">
        <v>2</v>
      </c>
      <c r="AZ743" s="34">
        <v>3.1970000000000001</v>
      </c>
      <c r="BA743" s="34">
        <v>87.564999999999998</v>
      </c>
    </row>
    <row r="744" spans="50:53" x14ac:dyDescent="0.25">
      <c r="AX744" s="58"/>
      <c r="AY744" s="34" t="s">
        <v>2</v>
      </c>
      <c r="AZ744" s="34">
        <v>3.0579999999999998</v>
      </c>
      <c r="BA744" s="34">
        <v>73.911000000000001</v>
      </c>
    </row>
    <row r="745" spans="50:53" x14ac:dyDescent="0.25">
      <c r="AX745" s="58"/>
      <c r="AY745" s="34" t="s">
        <v>2</v>
      </c>
      <c r="AZ745" s="34">
        <v>3.069</v>
      </c>
      <c r="BA745" s="34">
        <v>71.671000000000006</v>
      </c>
    </row>
    <row r="746" spans="50:53" x14ac:dyDescent="0.25">
      <c r="AX746" s="58"/>
      <c r="AY746" s="34" t="s">
        <v>2</v>
      </c>
      <c r="AZ746" s="34">
        <v>2.972</v>
      </c>
      <c r="BA746" s="34">
        <v>64.786000000000001</v>
      </c>
    </row>
    <row r="747" spans="50:53" x14ac:dyDescent="0.25">
      <c r="AX747" s="58"/>
      <c r="AY747" s="34" t="s">
        <v>2</v>
      </c>
      <c r="AZ747" s="34">
        <v>2.919</v>
      </c>
      <c r="BA747" s="34">
        <v>60.335000000000001</v>
      </c>
    </row>
    <row r="748" spans="50:53" x14ac:dyDescent="0.25">
      <c r="AX748" s="58"/>
      <c r="AY748" s="34" t="s">
        <v>2</v>
      </c>
      <c r="AZ748" s="34">
        <v>2.8279999999999998</v>
      </c>
      <c r="BA748" s="34">
        <v>55.45</v>
      </c>
    </row>
    <row r="749" spans="50:53" x14ac:dyDescent="0.25">
      <c r="AX749" s="58"/>
      <c r="AY749" s="34" t="s">
        <v>2</v>
      </c>
      <c r="AZ749" s="34">
        <v>2.7250000000000001</v>
      </c>
      <c r="BA749" s="34">
        <v>48.521999999999998</v>
      </c>
    </row>
    <row r="750" spans="50:53" x14ac:dyDescent="0.25">
      <c r="AX750" s="58"/>
      <c r="AY750" s="34" t="s">
        <v>2</v>
      </c>
      <c r="AZ750" s="34">
        <v>2.7360000000000002</v>
      </c>
      <c r="BA750" s="34">
        <v>48.606999999999999</v>
      </c>
    </row>
    <row r="751" spans="50:53" x14ac:dyDescent="0.25">
      <c r="AX751" s="58"/>
      <c r="AY751" s="34" t="s">
        <v>2</v>
      </c>
      <c r="AZ751" s="34">
        <v>2.706</v>
      </c>
      <c r="BA751" s="34">
        <v>49.091000000000001</v>
      </c>
    </row>
    <row r="752" spans="50:53" x14ac:dyDescent="0.25">
      <c r="AX752" s="58"/>
      <c r="AY752" s="34" t="s">
        <v>2</v>
      </c>
      <c r="AZ752" s="34">
        <v>2.5920000000000001</v>
      </c>
      <c r="BA752" s="34">
        <v>42.005000000000003</v>
      </c>
    </row>
    <row r="753" spans="50:53" x14ac:dyDescent="0.25">
      <c r="AX753" s="58"/>
      <c r="AY753" s="34" t="s">
        <v>2</v>
      </c>
      <c r="AZ753" s="34">
        <v>2.4750000000000001</v>
      </c>
      <c r="BA753" s="34">
        <v>38.545000000000002</v>
      </c>
    </row>
    <row r="754" spans="50:53" x14ac:dyDescent="0.25">
      <c r="AX754" s="58"/>
      <c r="AY754" s="34" t="s">
        <v>2</v>
      </c>
      <c r="AZ754" s="34">
        <v>2.419</v>
      </c>
      <c r="BA754" s="34">
        <v>38.747</v>
      </c>
    </row>
    <row r="755" spans="50:53" ht="15" customHeight="1" x14ac:dyDescent="0.25">
      <c r="AX755" s="58"/>
      <c r="AY755" s="34" t="s">
        <v>2</v>
      </c>
      <c r="AZ755" s="34">
        <v>2.5110000000000001</v>
      </c>
      <c r="BA755" s="34">
        <v>43.14</v>
      </c>
    </row>
    <row r="756" spans="50:53" x14ac:dyDescent="0.25">
      <c r="AX756" s="58"/>
      <c r="AY756" s="34" t="s">
        <v>2</v>
      </c>
      <c r="AZ756" s="34">
        <v>2.456</v>
      </c>
      <c r="BA756" s="34">
        <v>37.478999999999999</v>
      </c>
    </row>
    <row r="757" spans="50:53" x14ac:dyDescent="0.25">
      <c r="AX757" s="58"/>
      <c r="AY757" s="34" t="s">
        <v>2</v>
      </c>
      <c r="AZ757" s="34">
        <v>2.419</v>
      </c>
      <c r="BA757" s="34">
        <v>38.250999999999998</v>
      </c>
    </row>
    <row r="758" spans="50:53" x14ac:dyDescent="0.25">
      <c r="AX758" s="58"/>
      <c r="AY758" s="34" t="s">
        <v>2</v>
      </c>
      <c r="AZ758" s="34">
        <v>2.4220000000000002</v>
      </c>
      <c r="BA758" s="34">
        <v>37.380000000000003</v>
      </c>
    </row>
    <row r="759" spans="50:53" x14ac:dyDescent="0.25">
      <c r="AX759" s="58"/>
      <c r="AY759" s="34" t="s">
        <v>2</v>
      </c>
      <c r="AZ759" s="34">
        <v>2.431</v>
      </c>
      <c r="BA759" s="34">
        <v>36.06</v>
      </c>
    </row>
    <row r="760" spans="50:53" x14ac:dyDescent="0.25">
      <c r="AX760" s="58"/>
      <c r="AY760" s="34" t="s">
        <v>2</v>
      </c>
      <c r="AZ760" s="34">
        <v>2.431</v>
      </c>
      <c r="BA760" s="34">
        <v>37.404000000000003</v>
      </c>
    </row>
    <row r="761" spans="50:53" x14ac:dyDescent="0.25">
      <c r="AX761" s="58"/>
      <c r="AY761" s="34" t="s">
        <v>2</v>
      </c>
      <c r="AZ761" s="34">
        <v>2.4359999999999999</v>
      </c>
      <c r="BA761" s="34">
        <v>38.779000000000003</v>
      </c>
    </row>
    <row r="762" spans="50:53" x14ac:dyDescent="0.25">
      <c r="AX762" s="58"/>
      <c r="AY762" s="34" t="s">
        <v>2</v>
      </c>
      <c r="AZ762" s="34">
        <v>2.464</v>
      </c>
      <c r="BA762" s="34">
        <v>43.889000000000003</v>
      </c>
    </row>
    <row r="763" spans="50:53" x14ac:dyDescent="0.25">
      <c r="AX763" s="58"/>
      <c r="AY763" s="34" t="s">
        <v>2</v>
      </c>
      <c r="AZ763" s="34">
        <v>2.4969999999999999</v>
      </c>
      <c r="BA763" s="34">
        <v>48.899000000000001</v>
      </c>
    </row>
    <row r="764" spans="50:53" x14ac:dyDescent="0.25">
      <c r="AX764" s="58"/>
      <c r="AY764" s="34" t="s">
        <v>2</v>
      </c>
      <c r="AZ764" s="34">
        <v>2.5470000000000002</v>
      </c>
      <c r="BA764" s="34">
        <v>52.491999999999997</v>
      </c>
    </row>
    <row r="765" spans="50:53" x14ac:dyDescent="0.25">
      <c r="AX765" s="58"/>
      <c r="AY765" s="34" t="s">
        <v>2</v>
      </c>
      <c r="AZ765" s="34">
        <v>2.6</v>
      </c>
      <c r="BA765" s="34">
        <v>58.398000000000003</v>
      </c>
    </row>
    <row r="766" spans="50:53" x14ac:dyDescent="0.25">
      <c r="AX766" s="58"/>
      <c r="AY766" s="34" t="s">
        <v>2</v>
      </c>
      <c r="AZ766" s="34">
        <v>2.6469999999999998</v>
      </c>
      <c r="BA766" s="34">
        <v>68.033000000000001</v>
      </c>
    </row>
    <row r="767" spans="50:53" x14ac:dyDescent="0.25">
      <c r="AX767" s="58"/>
      <c r="AY767" s="34" t="s">
        <v>2</v>
      </c>
      <c r="AZ767" s="34">
        <v>2.714</v>
      </c>
      <c r="BA767" s="34">
        <v>78.206999999999994</v>
      </c>
    </row>
    <row r="768" spans="50:53" x14ac:dyDescent="0.25">
      <c r="AX768" s="58"/>
      <c r="AY768" s="34" t="s">
        <v>2</v>
      </c>
      <c r="AZ768" s="34">
        <v>2.7829999999999999</v>
      </c>
      <c r="BA768" s="34">
        <v>106.71599999999999</v>
      </c>
    </row>
    <row r="769" spans="50:53" x14ac:dyDescent="0.25">
      <c r="AX769" s="58"/>
      <c r="AY769" s="34" t="s">
        <v>2</v>
      </c>
      <c r="AZ769" s="34">
        <v>2.8610000000000002</v>
      </c>
      <c r="BA769" s="34">
        <v>417.22500000000002</v>
      </c>
    </row>
    <row r="770" spans="50:53" x14ac:dyDescent="0.25">
      <c r="AX770" s="58" t="s">
        <v>82</v>
      </c>
      <c r="AY770" s="34" t="s">
        <v>1</v>
      </c>
      <c r="AZ770" s="34">
        <v>2.944</v>
      </c>
      <c r="BA770" s="34">
        <v>304.74700000000001</v>
      </c>
    </row>
    <row r="771" spans="50:53" ht="15" customHeight="1" x14ac:dyDescent="0.25">
      <c r="AX771" s="58"/>
      <c r="AY771" s="34" t="s">
        <v>1</v>
      </c>
      <c r="AZ771" s="34">
        <v>3.0110000000000001</v>
      </c>
      <c r="BA771" s="34">
        <v>116.992</v>
      </c>
    </row>
    <row r="772" spans="50:53" x14ac:dyDescent="0.25">
      <c r="AX772" s="58"/>
      <c r="AY772" s="34" t="s">
        <v>1</v>
      </c>
      <c r="AZ772" s="34">
        <v>3.0390000000000001</v>
      </c>
      <c r="BA772" s="34">
        <v>72.974000000000004</v>
      </c>
    </row>
    <row r="773" spans="50:53" x14ac:dyDescent="0.25">
      <c r="AX773" s="58"/>
      <c r="AY773" s="34" t="s">
        <v>1</v>
      </c>
      <c r="AZ773" s="34">
        <v>3.0249999999999999</v>
      </c>
      <c r="BA773" s="34">
        <v>58.298999999999999</v>
      </c>
    </row>
    <row r="774" spans="50:53" x14ac:dyDescent="0.25">
      <c r="AX774" s="58"/>
      <c r="AY774" s="34" t="s">
        <v>1</v>
      </c>
      <c r="AZ774" s="34">
        <v>2.9969999999999999</v>
      </c>
      <c r="BA774" s="34">
        <v>53.552</v>
      </c>
    </row>
    <row r="775" spans="50:53" x14ac:dyDescent="0.25">
      <c r="AX775" s="58"/>
      <c r="AY775" s="34" t="s">
        <v>1</v>
      </c>
      <c r="AZ775" s="34">
        <v>2.9609999999999999</v>
      </c>
      <c r="BA775" s="34">
        <v>50.783999999999999</v>
      </c>
    </row>
    <row r="776" spans="50:53" x14ac:dyDescent="0.25">
      <c r="AX776" s="58"/>
      <c r="AY776" s="34" t="s">
        <v>1</v>
      </c>
      <c r="AZ776" s="34">
        <v>2.931</v>
      </c>
      <c r="BA776" s="34">
        <v>47.838999999999999</v>
      </c>
    </row>
    <row r="777" spans="50:53" x14ac:dyDescent="0.25">
      <c r="AX777" s="58"/>
      <c r="AY777" s="34" t="s">
        <v>1</v>
      </c>
      <c r="AZ777" s="34">
        <v>2.9060000000000001</v>
      </c>
      <c r="BA777" s="34">
        <v>47.026000000000003</v>
      </c>
    </row>
    <row r="778" spans="50:53" x14ac:dyDescent="0.25">
      <c r="AX778" s="58"/>
      <c r="AY778" s="34" t="s">
        <v>1</v>
      </c>
      <c r="AZ778" s="34">
        <v>2.883</v>
      </c>
      <c r="BA778" s="34">
        <v>48.704999999999998</v>
      </c>
    </row>
    <row r="779" spans="50:53" x14ac:dyDescent="0.25">
      <c r="AX779" s="58"/>
      <c r="AY779" s="34" t="s">
        <v>1</v>
      </c>
      <c r="AZ779" s="34">
        <v>2.8559999999999999</v>
      </c>
      <c r="BA779" s="34">
        <v>47.497999999999998</v>
      </c>
    </row>
    <row r="780" spans="50:53" x14ac:dyDescent="0.25">
      <c r="AX780" s="58"/>
      <c r="AY780" s="34" t="s">
        <v>1</v>
      </c>
      <c r="AZ780" s="34">
        <v>2.8279999999999998</v>
      </c>
      <c r="BA780" s="34">
        <v>47.948</v>
      </c>
    </row>
    <row r="781" spans="50:53" x14ac:dyDescent="0.25">
      <c r="AX781" s="58"/>
      <c r="AY781" s="34" t="s">
        <v>1</v>
      </c>
      <c r="AZ781" s="34">
        <v>2.819</v>
      </c>
      <c r="BA781" s="34">
        <v>49.11</v>
      </c>
    </row>
    <row r="782" spans="50:53" x14ac:dyDescent="0.25">
      <c r="AX782" s="58"/>
      <c r="AY782" s="34" t="s">
        <v>1</v>
      </c>
      <c r="AZ782" s="34">
        <v>2.8279999999999998</v>
      </c>
      <c r="BA782" s="34">
        <v>50.945</v>
      </c>
    </row>
    <row r="783" spans="50:53" x14ac:dyDescent="0.25">
      <c r="AX783" s="58"/>
      <c r="AY783" s="34" t="s">
        <v>1</v>
      </c>
      <c r="AZ783" s="34">
        <v>2.8439999999999999</v>
      </c>
      <c r="BA783" s="34">
        <v>47.951000000000001</v>
      </c>
    </row>
    <row r="784" spans="50:53" x14ac:dyDescent="0.25">
      <c r="AX784" s="58"/>
      <c r="AY784" s="34" t="s">
        <v>1</v>
      </c>
      <c r="AZ784" s="34">
        <v>2.8690000000000002</v>
      </c>
      <c r="BA784" s="34">
        <v>48.798000000000002</v>
      </c>
    </row>
    <row r="785" spans="50:53" x14ac:dyDescent="0.25">
      <c r="AX785" s="58"/>
      <c r="AY785" s="34" t="s">
        <v>1</v>
      </c>
      <c r="AZ785" s="34">
        <v>2.9079999999999999</v>
      </c>
      <c r="BA785" s="34">
        <v>50.719000000000001</v>
      </c>
    </row>
    <row r="786" spans="50:53" x14ac:dyDescent="0.25">
      <c r="AX786" s="58"/>
      <c r="AY786" s="34" t="s">
        <v>1</v>
      </c>
      <c r="AZ786" s="34">
        <v>2.9529999999999998</v>
      </c>
      <c r="BA786" s="34">
        <v>51.374000000000002</v>
      </c>
    </row>
    <row r="787" spans="50:53" x14ac:dyDescent="0.25">
      <c r="AX787" s="58"/>
      <c r="AY787" s="34" t="s">
        <v>1</v>
      </c>
      <c r="AZ787" s="34">
        <v>2.9969999999999999</v>
      </c>
      <c r="BA787" s="34">
        <v>53.552</v>
      </c>
    </row>
    <row r="788" spans="50:53" ht="15" customHeight="1" x14ac:dyDescent="0.25">
      <c r="AX788" s="58"/>
      <c r="AY788" s="34" t="s">
        <v>1</v>
      </c>
      <c r="AZ788" s="34">
        <v>3.0419999999999998</v>
      </c>
      <c r="BA788" s="34">
        <v>58.216000000000001</v>
      </c>
    </row>
    <row r="789" spans="50:53" x14ac:dyDescent="0.25">
      <c r="AX789" s="58"/>
      <c r="AY789" s="34" t="s">
        <v>1</v>
      </c>
      <c r="AZ789" s="34">
        <v>3.0920000000000001</v>
      </c>
      <c r="BA789" s="34">
        <v>71.120999999999995</v>
      </c>
    </row>
    <row r="790" spans="50:53" x14ac:dyDescent="0.25">
      <c r="AX790" s="58"/>
      <c r="AY790" s="34" t="s">
        <v>1</v>
      </c>
      <c r="AZ790" s="34">
        <v>3.133</v>
      </c>
      <c r="BA790" s="34">
        <v>75.248000000000005</v>
      </c>
    </row>
    <row r="791" spans="50:53" x14ac:dyDescent="0.25">
      <c r="AX791" s="58"/>
      <c r="AY791" s="34" t="s">
        <v>1</v>
      </c>
      <c r="AZ791" s="34">
        <v>3.1560000000000001</v>
      </c>
      <c r="BA791" s="34">
        <v>75.748999999999995</v>
      </c>
    </row>
    <row r="792" spans="50:53" x14ac:dyDescent="0.25">
      <c r="AX792" s="58"/>
      <c r="AY792" s="34" t="s">
        <v>1</v>
      </c>
      <c r="AZ792" s="34">
        <v>3.169</v>
      </c>
      <c r="BA792" s="34">
        <v>75.850999999999999</v>
      </c>
    </row>
    <row r="793" spans="50:53" x14ac:dyDescent="0.25">
      <c r="AX793" s="58"/>
      <c r="AY793" s="34" t="s">
        <v>1</v>
      </c>
      <c r="AZ793" s="34">
        <v>3.222</v>
      </c>
      <c r="BA793" s="34">
        <v>77.254000000000005</v>
      </c>
    </row>
    <row r="794" spans="50:53" x14ac:dyDescent="0.25">
      <c r="AX794" s="58"/>
      <c r="AY794" s="34" t="s">
        <v>1</v>
      </c>
      <c r="AZ794" s="34">
        <v>3.3029999999999999</v>
      </c>
      <c r="BA794" s="34">
        <v>72.204999999999998</v>
      </c>
    </row>
    <row r="795" spans="50:53" x14ac:dyDescent="0.25">
      <c r="AX795" s="58"/>
      <c r="AY795" s="34" t="s">
        <v>1</v>
      </c>
      <c r="AZ795" s="34">
        <v>3.3860000000000001</v>
      </c>
      <c r="BA795" s="34">
        <v>73.974000000000004</v>
      </c>
    </row>
    <row r="796" spans="50:53" x14ac:dyDescent="0.25">
      <c r="AX796" s="58"/>
      <c r="AY796" s="34" t="s">
        <v>1</v>
      </c>
      <c r="AZ796" s="34">
        <v>3.456</v>
      </c>
      <c r="BA796" s="34">
        <v>85.718999999999994</v>
      </c>
    </row>
    <row r="797" spans="50:53" x14ac:dyDescent="0.25">
      <c r="AX797" s="58"/>
      <c r="AY797" s="34" t="s">
        <v>1</v>
      </c>
      <c r="AZ797" s="34">
        <v>3.5219999999999998</v>
      </c>
      <c r="BA797" s="34">
        <v>92.308999999999997</v>
      </c>
    </row>
    <row r="798" spans="50:53" x14ac:dyDescent="0.25">
      <c r="AX798" s="58"/>
      <c r="AY798" s="34" t="s">
        <v>1</v>
      </c>
      <c r="AZ798" s="34">
        <v>3.5830000000000002</v>
      </c>
      <c r="BA798" s="34">
        <v>99.915999999999997</v>
      </c>
    </row>
    <row r="799" spans="50:53" x14ac:dyDescent="0.25">
      <c r="AX799" s="58"/>
      <c r="AY799" s="34" t="s">
        <v>1</v>
      </c>
      <c r="AZ799" s="34">
        <v>3.6469999999999998</v>
      </c>
      <c r="BA799" s="34">
        <v>102.726</v>
      </c>
    </row>
    <row r="800" spans="50:53" x14ac:dyDescent="0.25">
      <c r="AX800" s="58"/>
      <c r="AY800" s="34" t="s">
        <v>1</v>
      </c>
      <c r="AZ800" s="34">
        <v>3.7189999999999999</v>
      </c>
      <c r="BA800" s="34">
        <v>111.041</v>
      </c>
    </row>
    <row r="801" spans="50:53" x14ac:dyDescent="0.25">
      <c r="AX801" s="58"/>
      <c r="AY801" s="34" t="s">
        <v>1</v>
      </c>
      <c r="AZ801" s="34">
        <v>3.794</v>
      </c>
      <c r="BA801" s="34">
        <v>111.187</v>
      </c>
    </row>
    <row r="802" spans="50:53" x14ac:dyDescent="0.25">
      <c r="AX802" s="58"/>
      <c r="AY802" s="34" t="s">
        <v>1</v>
      </c>
      <c r="AZ802" s="34">
        <v>3.8690000000000002</v>
      </c>
      <c r="BA802" s="34">
        <v>113.9</v>
      </c>
    </row>
    <row r="803" spans="50:53" x14ac:dyDescent="0.25">
      <c r="AX803" s="58"/>
      <c r="AY803" s="34" t="s">
        <v>1</v>
      </c>
      <c r="AZ803" s="34">
        <v>3.9329999999999998</v>
      </c>
      <c r="BA803" s="34">
        <v>116.82</v>
      </c>
    </row>
    <row r="804" spans="50:53" x14ac:dyDescent="0.25">
      <c r="AX804" s="58"/>
      <c r="AY804" s="34" t="s">
        <v>1</v>
      </c>
      <c r="AZ804" s="34">
        <v>4</v>
      </c>
      <c r="BA804" s="34">
        <v>121.71599999999999</v>
      </c>
    </row>
    <row r="805" spans="50:53" x14ac:dyDescent="0.25">
      <c r="AX805" s="58"/>
      <c r="AY805" s="34" t="s">
        <v>1</v>
      </c>
      <c r="AZ805" s="34">
        <v>4.0609999999999999</v>
      </c>
      <c r="BA805" s="34">
        <v>122.71599999999999</v>
      </c>
    </row>
    <row r="806" spans="50:53" x14ac:dyDescent="0.25">
      <c r="AX806" s="58"/>
      <c r="AY806" s="34" t="s">
        <v>1</v>
      </c>
      <c r="AZ806" s="34">
        <v>4.1280000000000001</v>
      </c>
      <c r="BA806" s="34">
        <v>130.59100000000001</v>
      </c>
    </row>
    <row r="807" spans="50:53" x14ac:dyDescent="0.25">
      <c r="AX807" s="58"/>
      <c r="AY807" s="34" t="s">
        <v>1</v>
      </c>
      <c r="AZ807" s="34">
        <v>4.1890000000000001</v>
      </c>
      <c r="BA807" s="34">
        <v>136.53899999999999</v>
      </c>
    </row>
    <row r="808" spans="50:53" x14ac:dyDescent="0.25">
      <c r="AX808" s="58"/>
      <c r="AY808" s="34" t="s">
        <v>1</v>
      </c>
      <c r="AZ808" s="34">
        <v>4.25</v>
      </c>
      <c r="BA808" s="34">
        <v>137.405</v>
      </c>
    </row>
    <row r="809" spans="50:53" x14ac:dyDescent="0.25">
      <c r="AX809" s="58"/>
      <c r="AY809" s="34" t="s">
        <v>1</v>
      </c>
      <c r="AZ809" s="34">
        <v>4.306</v>
      </c>
      <c r="BA809" s="34">
        <v>136.934</v>
      </c>
    </row>
    <row r="810" spans="50:53" x14ac:dyDescent="0.25">
      <c r="AX810" s="58"/>
      <c r="AY810" s="34" t="s">
        <v>1</v>
      </c>
      <c r="AZ810" s="34">
        <v>4.3559999999999999</v>
      </c>
      <c r="BA810" s="34">
        <v>140.13300000000001</v>
      </c>
    </row>
    <row r="811" spans="50:53" x14ac:dyDescent="0.25">
      <c r="AX811" s="58"/>
      <c r="AY811" s="34" t="s">
        <v>1</v>
      </c>
      <c r="AZ811" s="34">
        <v>4.3940000000000001</v>
      </c>
      <c r="BA811" s="34">
        <v>134.83000000000001</v>
      </c>
    </row>
    <row r="812" spans="50:53" x14ac:dyDescent="0.25">
      <c r="AX812" s="58"/>
      <c r="AY812" s="34" t="s">
        <v>1</v>
      </c>
      <c r="AZ812" s="34">
        <v>4.4420000000000002</v>
      </c>
      <c r="BA812" s="34">
        <v>135.88200000000001</v>
      </c>
    </row>
    <row r="813" spans="50:53" x14ac:dyDescent="0.25">
      <c r="AX813" s="58"/>
      <c r="AY813" s="34" t="s">
        <v>1</v>
      </c>
      <c r="AZ813" s="34">
        <v>4.492</v>
      </c>
      <c r="BA813" s="34">
        <v>137.10499999999999</v>
      </c>
    </row>
    <row r="814" spans="50:53" x14ac:dyDescent="0.25">
      <c r="AX814" s="58"/>
      <c r="AY814" s="34" t="s">
        <v>1</v>
      </c>
      <c r="AZ814" s="34">
        <v>4.5469999999999997</v>
      </c>
      <c r="BA814" s="34">
        <v>135.114</v>
      </c>
    </row>
    <row r="815" spans="50:53" x14ac:dyDescent="0.25">
      <c r="AX815" s="58"/>
      <c r="AY815" s="34" t="s">
        <v>1</v>
      </c>
      <c r="AZ815" s="34">
        <v>4.5940000000000003</v>
      </c>
      <c r="BA815" s="34">
        <v>137.934</v>
      </c>
    </row>
    <row r="816" spans="50:53" x14ac:dyDescent="0.25">
      <c r="AX816" s="58"/>
      <c r="AY816" s="34" t="s">
        <v>1</v>
      </c>
      <c r="AZ816" s="34">
        <v>4.6500000000000004</v>
      </c>
      <c r="BA816" s="34">
        <v>137.75800000000001</v>
      </c>
    </row>
    <row r="817" spans="50:53" x14ac:dyDescent="0.25">
      <c r="AX817" s="58"/>
      <c r="AY817" s="34" t="s">
        <v>1</v>
      </c>
      <c r="AZ817" s="34">
        <v>4.694</v>
      </c>
      <c r="BA817" s="34">
        <v>135.32900000000001</v>
      </c>
    </row>
    <row r="818" spans="50:53" x14ac:dyDescent="0.25">
      <c r="AX818" s="58"/>
      <c r="AY818" s="34" t="s">
        <v>1</v>
      </c>
      <c r="AZ818" s="34">
        <v>4.7439999999999998</v>
      </c>
      <c r="BA818" s="34">
        <v>134.18600000000001</v>
      </c>
    </row>
    <row r="819" spans="50:53" x14ac:dyDescent="0.25">
      <c r="AX819" s="58"/>
      <c r="AY819" s="34" t="s">
        <v>1</v>
      </c>
      <c r="AZ819" s="34">
        <v>4.7969999999999997</v>
      </c>
      <c r="BA819" s="34">
        <v>142.17599999999999</v>
      </c>
    </row>
    <row r="820" spans="50:53" x14ac:dyDescent="0.25">
      <c r="AX820" s="58"/>
      <c r="AY820" s="34" t="s">
        <v>1</v>
      </c>
      <c r="AZ820" s="34">
        <v>4.8390000000000004</v>
      </c>
      <c r="BA820" s="34">
        <v>134.84899999999999</v>
      </c>
    </row>
    <row r="821" spans="50:53" x14ac:dyDescent="0.25">
      <c r="AX821" s="58"/>
      <c r="AY821" s="34" t="s">
        <v>1</v>
      </c>
      <c r="AZ821" s="34">
        <v>4.8890000000000002</v>
      </c>
      <c r="BA821" s="34">
        <v>133.869</v>
      </c>
    </row>
    <row r="822" spans="50:53" x14ac:dyDescent="0.25">
      <c r="AX822" s="58"/>
      <c r="AY822" s="34" t="s">
        <v>1</v>
      </c>
      <c r="AZ822" s="34">
        <v>4.9329999999999998</v>
      </c>
      <c r="BA822" s="34">
        <v>134.83199999999999</v>
      </c>
    </row>
    <row r="823" spans="50:53" x14ac:dyDescent="0.25">
      <c r="AX823" s="58"/>
      <c r="AY823" s="34" t="s">
        <v>1</v>
      </c>
      <c r="AZ823" s="34">
        <v>4.9809999999999999</v>
      </c>
      <c r="BA823" s="34">
        <v>134.50200000000001</v>
      </c>
    </row>
    <row r="824" spans="50:53" x14ac:dyDescent="0.25">
      <c r="AX824" s="58"/>
      <c r="AY824" s="34" t="s">
        <v>1</v>
      </c>
      <c r="AZ824" s="34">
        <v>5.0190000000000001</v>
      </c>
      <c r="BA824" s="34">
        <v>135.88800000000001</v>
      </c>
    </row>
    <row r="825" spans="50:53" x14ac:dyDescent="0.25">
      <c r="AX825" s="58"/>
      <c r="AY825" s="34" t="s">
        <v>1</v>
      </c>
      <c r="AZ825" s="34">
        <v>5.0579999999999998</v>
      </c>
      <c r="BA825" s="34">
        <v>141.75200000000001</v>
      </c>
    </row>
    <row r="826" spans="50:53" x14ac:dyDescent="0.25">
      <c r="AX826" s="58"/>
      <c r="AY826" s="34" t="s">
        <v>1</v>
      </c>
      <c r="AZ826" s="34">
        <v>5.0919999999999996</v>
      </c>
      <c r="BA826" s="34">
        <v>142.85</v>
      </c>
    </row>
    <row r="827" spans="50:53" x14ac:dyDescent="0.25">
      <c r="AX827" s="58"/>
      <c r="AY827" s="34" t="s">
        <v>1</v>
      </c>
      <c r="AZ827" s="34">
        <v>5.1360000000000001</v>
      </c>
      <c r="BA827" s="34">
        <v>137.9</v>
      </c>
    </row>
    <row r="828" spans="50:53" x14ac:dyDescent="0.25">
      <c r="AX828" s="58"/>
      <c r="AY828" s="34" t="s">
        <v>1</v>
      </c>
      <c r="AZ828" s="34">
        <v>5.181</v>
      </c>
      <c r="BA828" s="34">
        <v>146.29900000000001</v>
      </c>
    </row>
    <row r="829" spans="50:53" x14ac:dyDescent="0.25">
      <c r="AX829" s="58"/>
      <c r="AY829" s="34" t="s">
        <v>1</v>
      </c>
      <c r="AZ829" s="34">
        <v>5.2110000000000003</v>
      </c>
      <c r="BA829" s="34">
        <v>139.80600000000001</v>
      </c>
    </row>
    <row r="830" spans="50:53" x14ac:dyDescent="0.25">
      <c r="AX830" s="58"/>
      <c r="AY830" s="34" t="s">
        <v>1</v>
      </c>
      <c r="AZ830" s="34">
        <v>5.242</v>
      </c>
      <c r="BA830" s="34">
        <v>138.65</v>
      </c>
    </row>
    <row r="831" spans="50:53" x14ac:dyDescent="0.25">
      <c r="AX831" s="58"/>
      <c r="AY831" s="34" t="s">
        <v>1</v>
      </c>
      <c r="AZ831" s="34">
        <v>5.2670000000000003</v>
      </c>
      <c r="BA831" s="34">
        <v>139.286</v>
      </c>
    </row>
    <row r="832" spans="50:53" x14ac:dyDescent="0.25">
      <c r="AX832" s="58"/>
      <c r="AY832" s="34" t="s">
        <v>1</v>
      </c>
      <c r="AZ832" s="34">
        <v>5.3079999999999998</v>
      </c>
      <c r="BA832" s="34">
        <v>147.303</v>
      </c>
    </row>
    <row r="833" spans="50:53" x14ac:dyDescent="0.25">
      <c r="AX833" s="58"/>
      <c r="AY833" s="34" t="s">
        <v>1</v>
      </c>
      <c r="AZ833" s="34">
        <v>5.3390000000000004</v>
      </c>
      <c r="BA833" s="34">
        <v>148.244</v>
      </c>
    </row>
    <row r="834" spans="50:53" x14ac:dyDescent="0.25">
      <c r="AX834" s="58"/>
      <c r="AY834" s="34" t="s">
        <v>1</v>
      </c>
      <c r="AZ834" s="34">
        <v>5.3719999999999999</v>
      </c>
      <c r="BA834" s="34">
        <v>153.22800000000001</v>
      </c>
    </row>
    <row r="835" spans="50:53" x14ac:dyDescent="0.25">
      <c r="AX835" s="58"/>
      <c r="AY835" s="34" t="s">
        <v>1</v>
      </c>
      <c r="AZ835" s="34">
        <v>5.4059999999999997</v>
      </c>
      <c r="BA835" s="34">
        <v>162.76499999999999</v>
      </c>
    </row>
    <row r="836" spans="50:53" x14ac:dyDescent="0.25">
      <c r="AX836" s="58"/>
      <c r="AY836" s="34" t="s">
        <v>1</v>
      </c>
      <c r="AZ836" s="34">
        <v>5.4390000000000001</v>
      </c>
      <c r="BA836" s="34">
        <v>179.49100000000001</v>
      </c>
    </row>
    <row r="837" spans="50:53" x14ac:dyDescent="0.25">
      <c r="AX837" s="58"/>
      <c r="AY837" s="34" t="s">
        <v>1</v>
      </c>
      <c r="AZ837" s="34">
        <v>5.4779999999999998</v>
      </c>
      <c r="BA837" s="34">
        <v>196.072</v>
      </c>
    </row>
    <row r="838" spans="50:53" x14ac:dyDescent="0.25">
      <c r="AX838" s="58"/>
      <c r="AY838" s="34" t="s">
        <v>1</v>
      </c>
      <c r="AZ838" s="34">
        <v>5.508</v>
      </c>
      <c r="BA838" s="34">
        <v>217.81299999999999</v>
      </c>
    </row>
    <row r="839" spans="50:53" x14ac:dyDescent="0.25">
      <c r="AX839" s="58"/>
      <c r="AY839" s="34" t="s">
        <v>1</v>
      </c>
      <c r="AZ839" s="34">
        <v>5.5389999999999997</v>
      </c>
      <c r="BA839" s="34">
        <v>258.459</v>
      </c>
    </row>
    <row r="840" spans="50:53" x14ac:dyDescent="0.25">
      <c r="AX840" s="58"/>
      <c r="AY840" s="34" t="s">
        <v>1</v>
      </c>
      <c r="AZ840" s="34">
        <v>5.5750000000000002</v>
      </c>
      <c r="BA840" s="34">
        <v>320.02600000000001</v>
      </c>
    </row>
    <row r="841" spans="50:53" x14ac:dyDescent="0.25">
      <c r="AX841" s="58"/>
      <c r="AY841" s="34" t="s">
        <v>1</v>
      </c>
      <c r="AZ841" s="34">
        <v>5.6059999999999999</v>
      </c>
      <c r="BA841" s="34">
        <v>405.45400000000001</v>
      </c>
    </row>
    <row r="842" spans="50:53" x14ac:dyDescent="0.25">
      <c r="AX842" s="58"/>
      <c r="AY842" s="34" t="s">
        <v>1</v>
      </c>
      <c r="AZ842" s="34">
        <v>5.6390000000000002</v>
      </c>
      <c r="BA842" s="34">
        <v>589.32600000000002</v>
      </c>
    </row>
    <row r="843" spans="50:53" x14ac:dyDescent="0.25">
      <c r="AX843" s="58"/>
      <c r="AY843" s="34" t="s">
        <v>1</v>
      </c>
      <c r="AZ843" s="34">
        <v>5.6719999999999997</v>
      </c>
      <c r="BA843" s="34">
        <v>937.06399999999996</v>
      </c>
    </row>
    <row r="844" spans="50:53" x14ac:dyDescent="0.25">
      <c r="AX844" s="58"/>
      <c r="AY844" s="34" t="s">
        <v>1</v>
      </c>
      <c r="AZ844" s="34">
        <v>5.7080000000000002</v>
      </c>
      <c r="BA844" s="34">
        <v>1748.22</v>
      </c>
    </row>
    <row r="845" spans="50:53" x14ac:dyDescent="0.25">
      <c r="AX845" s="2" t="s">
        <v>97</v>
      </c>
      <c r="AY845" s="34" t="s">
        <v>0</v>
      </c>
      <c r="AZ845" s="34">
        <v>159.63300000000001</v>
      </c>
      <c r="BA845" s="34">
        <v>0</v>
      </c>
    </row>
  </sheetData>
  <mergeCells count="26">
    <mergeCell ref="AX770:AX844"/>
    <mergeCell ref="AX225:AX278"/>
    <mergeCell ref="AX279:AX412"/>
    <mergeCell ref="AX414:AX477"/>
    <mergeCell ref="AX479:AX497"/>
    <mergeCell ref="AX499:AX520"/>
    <mergeCell ref="AX522:AX544"/>
    <mergeCell ref="AX545:AX583"/>
    <mergeCell ref="AX584:AX613"/>
    <mergeCell ref="AX615:AX622"/>
    <mergeCell ref="AX624:AX631"/>
    <mergeCell ref="AX633:AX701"/>
    <mergeCell ref="AX703:AX717"/>
    <mergeCell ref="AX719:AX720"/>
    <mergeCell ref="AX722:AX734"/>
    <mergeCell ref="AX5:AX37"/>
    <mergeCell ref="AX2:BA2"/>
    <mergeCell ref="B167:B177"/>
    <mergeCell ref="A167:A177"/>
    <mergeCell ref="AX736:AX769"/>
    <mergeCell ref="U195:W195"/>
    <mergeCell ref="U194:W194"/>
    <mergeCell ref="O198:AI198"/>
    <mergeCell ref="AX39:AX66"/>
    <mergeCell ref="AX68:AX125"/>
    <mergeCell ref="AX126:AX223"/>
  </mergeCells>
  <phoneticPr fontId="2" type="noConversion"/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Robson</dc:creator>
  <cp:lastModifiedBy>Adam Robson</cp:lastModifiedBy>
  <dcterms:created xsi:type="dcterms:W3CDTF">2023-10-10T08:51:17Z</dcterms:created>
  <dcterms:modified xsi:type="dcterms:W3CDTF">2023-12-15T10:42:00Z</dcterms:modified>
</cp:coreProperties>
</file>