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deb888a4aa023c5/Documents/Quick Access Folder/Work/Engineering/Engineering - A Level/Project!/"/>
    </mc:Choice>
  </mc:AlternateContent>
  <xr:revisionPtr revIDLastSave="0" documentId="8_{A534FE05-4753-4930-9EAA-EEB1ADB4936B}" xr6:coauthVersionLast="47" xr6:coauthVersionMax="47" xr10:uidLastSave="{00000000-0000-0000-0000-000000000000}"/>
  <bookViews>
    <workbookView xWindow="-120" yWindow="-120" windowWidth="29040" windowHeight="15720" xr2:uid="{FCBCCFB9-AEAC-4DF2-A7EE-322773EB35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56" i="1" l="1"/>
  <c r="AC30" i="1"/>
  <c r="AB24" i="1"/>
  <c r="AB23" i="1" s="1"/>
  <c r="AB22" i="1" s="1"/>
  <c r="AB21" i="1" s="1"/>
  <c r="AB20" i="1" s="1"/>
  <c r="AB19" i="1" s="1"/>
  <c r="AB18" i="1" s="1"/>
  <c r="AB17" i="1" s="1"/>
  <c r="AB16" i="1" s="1"/>
  <c r="AB15" i="1" s="1"/>
  <c r="AB14" i="1" s="1"/>
  <c r="AB13" i="1" s="1"/>
  <c r="AB12" i="1" s="1"/>
  <c r="AB11" i="1" s="1"/>
  <c r="AB10" i="1" s="1"/>
  <c r="AB9" i="1" s="1"/>
  <c r="AB8" i="1" s="1"/>
  <c r="AB7" i="1" s="1"/>
  <c r="AB6" i="1" s="1"/>
  <c r="AB5" i="1" s="1"/>
  <c r="AF201" i="1"/>
  <c r="AB177" i="1" l="1"/>
  <c r="C176" i="1"/>
  <c r="C175" i="1"/>
  <c r="C174" i="1"/>
  <c r="C172" i="1"/>
  <c r="C173" i="1"/>
  <c r="C170" i="1"/>
  <c r="C171" i="1"/>
  <c r="C169" i="1"/>
  <c r="C168" i="1"/>
  <c r="C167" i="1"/>
  <c r="B167" i="1"/>
  <c r="B164" i="1"/>
  <c r="B162" i="1"/>
  <c r="B159" i="1"/>
  <c r="B157" i="1"/>
  <c r="E156" i="1"/>
  <c r="E155" i="1"/>
  <c r="B155" i="1"/>
  <c r="B153" i="1"/>
  <c r="B150" i="1"/>
  <c r="B148" i="1"/>
  <c r="C139" i="1"/>
  <c r="B139" i="1"/>
  <c r="B137" i="1"/>
  <c r="C134" i="1"/>
  <c r="B134" i="1"/>
  <c r="B132" i="1"/>
  <c r="B129" i="1"/>
  <c r="B120" i="1"/>
  <c r="B115" i="1"/>
  <c r="C112" i="1"/>
  <c r="C113" i="1"/>
  <c r="C111" i="1"/>
  <c r="C116" i="1" s="1"/>
  <c r="C110" i="1"/>
  <c r="C115" i="1" s="1"/>
  <c r="C120" i="1" s="1"/>
  <c r="B110" i="1"/>
  <c r="C108" i="1"/>
  <c r="B106" i="1"/>
  <c r="B104" i="1"/>
  <c r="B99" i="1"/>
  <c r="B97" i="1"/>
  <c r="B93" i="1"/>
  <c r="B89" i="1"/>
  <c r="C79" i="1"/>
  <c r="C89" i="1" s="1"/>
  <c r="C93" i="1" s="1"/>
  <c r="B79" i="1"/>
  <c r="B72" i="1"/>
  <c r="C58" i="1"/>
  <c r="C59" i="1" s="1"/>
  <c r="B57" i="1"/>
  <c r="C54" i="1"/>
  <c r="C55" i="1"/>
  <c r="AE55" i="1" s="1"/>
  <c r="C53" i="1"/>
  <c r="B51" i="1"/>
  <c r="C49" i="1"/>
  <c r="C43" i="1"/>
  <c r="C44" i="1"/>
  <c r="C45" i="1"/>
  <c r="C46" i="1"/>
  <c r="C47" i="1"/>
  <c r="C48" i="1"/>
  <c r="C42" i="1"/>
  <c r="C36" i="1"/>
  <c r="C37" i="1"/>
  <c r="C38" i="1"/>
  <c r="C35" i="1"/>
  <c r="C34" i="1"/>
  <c r="C33" i="1"/>
  <c r="B31" i="1"/>
  <c r="C28" i="1"/>
  <c r="C29" i="1"/>
  <c r="AC29" i="1" s="1"/>
  <c r="C27" i="1"/>
  <c r="B25" i="1"/>
  <c r="D16" i="1"/>
  <c r="P200" i="1"/>
  <c r="Q200" i="1"/>
  <c r="R200" i="1"/>
  <c r="S200" i="1"/>
  <c r="B23" i="1"/>
  <c r="AI200" i="1"/>
  <c r="AH200" i="1"/>
  <c r="AG200" i="1"/>
  <c r="AE200" i="1"/>
  <c r="AD200" i="1"/>
  <c r="AC200" i="1"/>
  <c r="AB200" i="1"/>
  <c r="AA200" i="1"/>
  <c r="Z200" i="1"/>
  <c r="Y200" i="1"/>
  <c r="X200" i="1"/>
  <c r="W200" i="1"/>
  <c r="W201" i="1" s="1"/>
  <c r="V200" i="1"/>
  <c r="U200" i="1"/>
  <c r="T200" i="1"/>
  <c r="AP156" i="1"/>
  <c r="AE54" i="1" l="1"/>
  <c r="AE53" i="1" s="1"/>
  <c r="AE52" i="1" s="1"/>
  <c r="AE51" i="1" s="1"/>
  <c r="AE50" i="1" s="1"/>
  <c r="AE49" i="1" s="1"/>
  <c r="AE48" i="1" s="1"/>
  <c r="AE47" i="1" s="1"/>
  <c r="AE46" i="1" s="1"/>
  <c r="AE45" i="1" s="1"/>
  <c r="AE44" i="1" s="1"/>
  <c r="AE43" i="1" s="1"/>
  <c r="AE42" i="1" s="1"/>
  <c r="AE41" i="1" s="1"/>
  <c r="AE40" i="1" s="1"/>
  <c r="AE39" i="1" s="1"/>
  <c r="AE38" i="1" s="1"/>
  <c r="AE37" i="1" s="1"/>
  <c r="AE36" i="1" s="1"/>
  <c r="AE35" i="1" s="1"/>
  <c r="AE34" i="1" s="1"/>
  <c r="AE33" i="1" s="1"/>
  <c r="AE32" i="1" s="1"/>
  <c r="AE31" i="1" s="1"/>
  <c r="AE30" i="1" s="1"/>
  <c r="AE29" i="1" s="1"/>
  <c r="AE28" i="1" s="1"/>
  <c r="AE27" i="1" s="1"/>
  <c r="AE26" i="1" s="1"/>
  <c r="AE25" i="1" s="1"/>
  <c r="AE24" i="1" s="1"/>
  <c r="AE23" i="1" s="1"/>
  <c r="AE22" i="1" s="1"/>
  <c r="AE21" i="1" s="1"/>
  <c r="AE20" i="1" s="1"/>
  <c r="AE19" i="1" s="1"/>
  <c r="AE18" i="1" s="1"/>
  <c r="AE17" i="1" s="1"/>
  <c r="AE16" i="1" s="1"/>
  <c r="AE15" i="1" s="1"/>
  <c r="AE14" i="1" s="1"/>
  <c r="AE13" i="1" s="1"/>
  <c r="AE12" i="1" s="1"/>
  <c r="AE11" i="1" s="1"/>
  <c r="AE10" i="1" s="1"/>
  <c r="AE9" i="1" s="1"/>
  <c r="AE8" i="1" s="1"/>
  <c r="AE7" i="1" s="1"/>
  <c r="AE6" i="1" s="1"/>
  <c r="AE5" i="1" s="1"/>
  <c r="AE177" i="1" s="1"/>
  <c r="AE176" i="1" s="1"/>
  <c r="AE175" i="1" s="1"/>
  <c r="AE174" i="1" s="1"/>
  <c r="AE173" i="1" s="1"/>
  <c r="AE172" i="1" s="1"/>
  <c r="AE171" i="1" s="1"/>
  <c r="AE170" i="1" s="1"/>
  <c r="AE169" i="1" s="1"/>
  <c r="AE168" i="1" s="1"/>
  <c r="AE167" i="1" s="1"/>
  <c r="AE166" i="1" s="1"/>
  <c r="AE165" i="1" s="1"/>
  <c r="AE164" i="1" s="1"/>
  <c r="AE163" i="1" s="1"/>
  <c r="AE162" i="1" s="1"/>
  <c r="AE161" i="1" s="1"/>
  <c r="AE160" i="1" s="1"/>
  <c r="AE159" i="1" s="1"/>
  <c r="AE158" i="1" s="1"/>
  <c r="AE157" i="1" s="1"/>
  <c r="AE156" i="1" s="1"/>
  <c r="AE155" i="1" s="1"/>
  <c r="AE154" i="1" s="1"/>
  <c r="AE153" i="1" s="1"/>
  <c r="AE152" i="1" s="1"/>
  <c r="AE151" i="1" s="1"/>
  <c r="AE150" i="1" s="1"/>
  <c r="AE149" i="1" s="1"/>
  <c r="AE148" i="1" s="1"/>
  <c r="AE147" i="1" s="1"/>
  <c r="AC28" i="1"/>
  <c r="AC27" i="1" s="1"/>
  <c r="AC26" i="1" s="1"/>
  <c r="AC25" i="1" s="1"/>
  <c r="AC24" i="1" s="1"/>
  <c r="AC23" i="1" s="1"/>
  <c r="AC22" i="1" s="1"/>
  <c r="AC21" i="1" s="1"/>
  <c r="AC20" i="1" s="1"/>
  <c r="AC19" i="1" s="1"/>
  <c r="AC18" i="1" s="1"/>
  <c r="AC17" i="1" s="1"/>
  <c r="AC16" i="1" s="1"/>
  <c r="AC15" i="1" s="1"/>
  <c r="AC14" i="1" s="1"/>
  <c r="AC13" i="1" s="1"/>
  <c r="AC12" i="1" s="1"/>
  <c r="AC11" i="1" s="1"/>
  <c r="AC10" i="1" s="1"/>
  <c r="AC9" i="1" s="1"/>
  <c r="AC8" i="1" s="1"/>
  <c r="AC7" i="1" s="1"/>
  <c r="AC6" i="1" s="1"/>
  <c r="AC5" i="1" s="1"/>
  <c r="AC177" i="1" s="1"/>
  <c r="AC176" i="1" s="1"/>
  <c r="AC175" i="1" s="1"/>
  <c r="AC174" i="1" s="1"/>
  <c r="AC173" i="1" s="1"/>
  <c r="AC172" i="1" s="1"/>
  <c r="AC171" i="1" s="1"/>
  <c r="AC170" i="1" s="1"/>
  <c r="AC169" i="1" s="1"/>
  <c r="AC168" i="1" s="1"/>
  <c r="AC167" i="1" s="1"/>
  <c r="AC166" i="1" s="1"/>
  <c r="AC165" i="1" s="1"/>
  <c r="AC164" i="1" s="1"/>
  <c r="AC163" i="1" s="1"/>
  <c r="AC162" i="1" s="1"/>
  <c r="AC161" i="1" s="1"/>
  <c r="AC160" i="1" s="1"/>
  <c r="AC159" i="1" s="1"/>
  <c r="AC158" i="1" s="1"/>
  <c r="AC157" i="1" s="1"/>
  <c r="AC156" i="1" s="1"/>
  <c r="AC155" i="1" s="1"/>
  <c r="AC154" i="1" s="1"/>
  <c r="AC153" i="1" s="1"/>
  <c r="AC152" i="1" s="1"/>
  <c r="AC151" i="1" s="1"/>
  <c r="AC150" i="1" s="1"/>
  <c r="AC149" i="1" s="1"/>
  <c r="AC148" i="1" s="1"/>
  <c r="AC147" i="1" s="1"/>
  <c r="AB176" i="1"/>
  <c r="AB175" i="1" s="1"/>
  <c r="AB174" i="1" s="1"/>
  <c r="AB173" i="1" s="1"/>
  <c r="AB172" i="1" s="1"/>
  <c r="AB171" i="1" s="1"/>
  <c r="AB170" i="1" s="1"/>
  <c r="AB169" i="1" s="1"/>
  <c r="AB168" i="1" s="1"/>
  <c r="AB167" i="1" s="1"/>
  <c r="AB166" i="1" s="1"/>
  <c r="AB165" i="1" s="1"/>
  <c r="AB164" i="1" s="1"/>
  <c r="AB163" i="1" s="1"/>
  <c r="AB162" i="1" s="1"/>
  <c r="AB161" i="1" s="1"/>
  <c r="AB160" i="1" s="1"/>
  <c r="AB159" i="1" s="1"/>
  <c r="AB158" i="1" s="1"/>
  <c r="AB157" i="1" s="1"/>
  <c r="AB156" i="1" s="1"/>
  <c r="AB155" i="1" s="1"/>
  <c r="AB154" i="1" s="1"/>
  <c r="AB153" i="1" s="1"/>
  <c r="AB152" i="1" s="1"/>
  <c r="AB151" i="1" s="1"/>
  <c r="AB150" i="1" s="1"/>
  <c r="AB149" i="1" s="1"/>
  <c r="AB148" i="1" s="1"/>
  <c r="AB147" i="1" s="1"/>
  <c r="S201" i="1"/>
  <c r="I32" i="1" s="1"/>
  <c r="U201" i="1"/>
  <c r="K61" i="1" s="1"/>
  <c r="AC201" i="1"/>
  <c r="AM134" i="1" s="1"/>
  <c r="AM133" i="1" s="1"/>
  <c r="AM132" i="1" s="1"/>
  <c r="AM131" i="1" s="1"/>
  <c r="AM130" i="1" s="1"/>
  <c r="AM129" i="1" s="1"/>
  <c r="AM128" i="1" s="1"/>
  <c r="R201" i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AA201" i="1"/>
  <c r="Q118" i="1" s="1"/>
  <c r="T201" i="1"/>
  <c r="AD55" i="1" s="1"/>
  <c r="AB201" i="1"/>
  <c r="AL130" i="1" s="1"/>
  <c r="AD201" i="1"/>
  <c r="AN143" i="1" s="1"/>
  <c r="AE201" i="1"/>
  <c r="U151" i="1" s="1"/>
  <c r="AG201" i="1"/>
  <c r="W159" i="1" s="1"/>
  <c r="E11" i="1"/>
  <c r="P201" i="1"/>
  <c r="V201" i="1"/>
  <c r="AF79" i="1" s="1"/>
  <c r="AF78" i="1" s="1"/>
  <c r="E19" i="1"/>
  <c r="Q201" i="1"/>
  <c r="X201" i="1"/>
  <c r="AH101" i="1" s="1"/>
  <c r="Y201" i="1"/>
  <c r="O108" i="1" s="1"/>
  <c r="AH201" i="1"/>
  <c r="AR165" i="1" s="1"/>
  <c r="M95" i="1"/>
  <c r="M93" i="1"/>
  <c r="M96" i="1"/>
  <c r="M97" i="1" s="1"/>
  <c r="M98" i="1" s="1"/>
  <c r="M99" i="1" s="1"/>
  <c r="M94" i="1"/>
  <c r="Z201" i="1"/>
  <c r="AJ112" i="1" s="1"/>
  <c r="AI201" i="1"/>
  <c r="AS169" i="1" s="1"/>
  <c r="C118" i="1"/>
  <c r="C73" i="1"/>
  <c r="C84" i="1" s="1"/>
  <c r="C60" i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E85" i="1"/>
  <c r="C117" i="1"/>
  <c r="E60" i="1"/>
  <c r="E159" i="1"/>
  <c r="E152" i="1"/>
  <c r="E108" i="1"/>
  <c r="E135" i="1"/>
  <c r="E27" i="1"/>
  <c r="E71" i="1"/>
  <c r="E117" i="1"/>
  <c r="E68" i="1"/>
  <c r="E99" i="1"/>
  <c r="E63" i="1"/>
  <c r="E101" i="1"/>
  <c r="E144" i="1"/>
  <c r="E173" i="1"/>
  <c r="C124" i="1"/>
  <c r="C122" i="1"/>
  <c r="C121" i="1"/>
  <c r="C135" i="1" s="1"/>
  <c r="C127" i="1"/>
  <c r="C125" i="1"/>
  <c r="C123" i="1"/>
  <c r="C126" i="1"/>
  <c r="E33" i="1"/>
  <c r="E70" i="1"/>
  <c r="E62" i="1"/>
  <c r="E84" i="1"/>
  <c r="E93" i="1"/>
  <c r="E103" i="1"/>
  <c r="E107" i="1"/>
  <c r="E116" i="1"/>
  <c r="E134" i="1"/>
  <c r="E143" i="1"/>
  <c r="E151" i="1"/>
  <c r="E161" i="1"/>
  <c r="E172" i="1"/>
  <c r="I38" i="1"/>
  <c r="E31" i="1"/>
  <c r="E32" i="1"/>
  <c r="E69" i="1"/>
  <c r="E61" i="1"/>
  <c r="E83" i="1"/>
  <c r="E96" i="1"/>
  <c r="E102" i="1"/>
  <c r="E110" i="1"/>
  <c r="E119" i="1"/>
  <c r="E136" i="1"/>
  <c r="E142" i="1"/>
  <c r="E160" i="1"/>
  <c r="E164" i="1"/>
  <c r="E171" i="1"/>
  <c r="I37" i="1"/>
  <c r="AG93" i="1"/>
  <c r="AG92" i="1" s="1"/>
  <c r="E141" i="1"/>
  <c r="E166" i="1"/>
  <c r="E167" i="1"/>
  <c r="E170" i="1"/>
  <c r="I36" i="1"/>
  <c r="AG94" i="1"/>
  <c r="V155" i="1"/>
  <c r="E34" i="1"/>
  <c r="E39" i="1"/>
  <c r="E56" i="1"/>
  <c r="E38" i="1"/>
  <c r="E55" i="1"/>
  <c r="E67" i="1"/>
  <c r="E59" i="1"/>
  <c r="E79" i="1"/>
  <c r="E81" i="1"/>
  <c r="E94" i="1"/>
  <c r="E100" i="1"/>
  <c r="E113" i="1"/>
  <c r="E139" i="1"/>
  <c r="E140" i="1"/>
  <c r="E165" i="1"/>
  <c r="E177" i="1"/>
  <c r="E169" i="1"/>
  <c r="AG95" i="1"/>
  <c r="V156" i="1"/>
  <c r="E82" i="1"/>
  <c r="E95" i="1"/>
  <c r="E114" i="1"/>
  <c r="E37" i="1"/>
  <c r="E51" i="1"/>
  <c r="E54" i="1"/>
  <c r="E66" i="1"/>
  <c r="E58" i="1"/>
  <c r="E88" i="1"/>
  <c r="E80" i="1"/>
  <c r="E112" i="1"/>
  <c r="E129" i="1"/>
  <c r="E147" i="1"/>
  <c r="E176" i="1"/>
  <c r="E168" i="1"/>
  <c r="AG96" i="1"/>
  <c r="U150" i="1"/>
  <c r="AP155" i="1"/>
  <c r="AP154" i="1" s="1"/>
  <c r="AP153" i="1" s="1"/>
  <c r="AP152" i="1" s="1"/>
  <c r="AP151" i="1" s="1"/>
  <c r="AP150" i="1" s="1"/>
  <c r="AP149" i="1" s="1"/>
  <c r="AP148" i="1" s="1"/>
  <c r="AP147" i="1" s="1"/>
  <c r="E36" i="1"/>
  <c r="E53" i="1"/>
  <c r="E65" i="1"/>
  <c r="E87" i="1"/>
  <c r="E106" i="1"/>
  <c r="E111" i="1"/>
  <c r="E115" i="1"/>
  <c r="E131" i="1"/>
  <c r="E146" i="1"/>
  <c r="E175" i="1"/>
  <c r="E35" i="1"/>
  <c r="E52" i="1"/>
  <c r="E57" i="1"/>
  <c r="E64" i="1"/>
  <c r="E86" i="1"/>
  <c r="E109" i="1"/>
  <c r="E118" i="1"/>
  <c r="E130" i="1"/>
  <c r="E145" i="1"/>
  <c r="E150" i="1"/>
  <c r="E174" i="1"/>
  <c r="I31" i="1"/>
  <c r="E26" i="1"/>
  <c r="E25" i="1"/>
  <c r="E30" i="1"/>
  <c r="E29" i="1"/>
  <c r="E28" i="1"/>
  <c r="E18" i="1"/>
  <c r="E22" i="1"/>
  <c r="E21" i="1"/>
  <c r="E20" i="1"/>
  <c r="E10" i="1"/>
  <c r="E15" i="1"/>
  <c r="E14" i="1"/>
  <c r="E13" i="1"/>
  <c r="E12" i="1"/>
  <c r="AO151" i="1" l="1"/>
  <c r="AO150" i="1"/>
  <c r="AO149" i="1" s="1"/>
  <c r="AO148" i="1" s="1"/>
  <c r="AO147" i="1" s="1"/>
  <c r="I34" i="1"/>
  <c r="I39" i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AI109" i="1"/>
  <c r="I33" i="1"/>
  <c r="I35" i="1"/>
  <c r="U152" i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AO152" i="1"/>
  <c r="AQ159" i="1"/>
  <c r="AQ158" i="1" s="1"/>
  <c r="AQ157" i="1" s="1"/>
  <c r="AQ156" i="1" s="1"/>
  <c r="AQ155" i="1" s="1"/>
  <c r="AQ154" i="1" s="1"/>
  <c r="AQ153" i="1" s="1"/>
  <c r="AQ152" i="1" s="1"/>
  <c r="AQ151" i="1" s="1"/>
  <c r="AQ150" i="1" s="1"/>
  <c r="AQ149" i="1" s="1"/>
  <c r="AQ148" i="1" s="1"/>
  <c r="AQ147" i="1" s="1"/>
  <c r="AR164" i="1"/>
  <c r="AR163" i="1" s="1"/>
  <c r="AR162" i="1" s="1"/>
  <c r="AR161" i="1" s="1"/>
  <c r="AR160" i="1" s="1"/>
  <c r="AR159" i="1" s="1"/>
  <c r="AR158" i="1" s="1"/>
  <c r="AR157" i="1" s="1"/>
  <c r="AR156" i="1" s="1"/>
  <c r="AR155" i="1" s="1"/>
  <c r="AR154" i="1" s="1"/>
  <c r="AR153" i="1" s="1"/>
  <c r="AR152" i="1" s="1"/>
  <c r="AR151" i="1" s="1"/>
  <c r="AR150" i="1" s="1"/>
  <c r="AR149" i="1" s="1"/>
  <c r="AR148" i="1" s="1"/>
  <c r="AR147" i="1" s="1"/>
  <c r="H60" i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X166" i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AQ160" i="1"/>
  <c r="S134" i="1"/>
  <c r="AF80" i="1"/>
  <c r="AF88" i="1"/>
  <c r="AH103" i="1"/>
  <c r="L83" i="1"/>
  <c r="Q117" i="1"/>
  <c r="AF81" i="1"/>
  <c r="AK119" i="1"/>
  <c r="J55" i="1"/>
  <c r="Q119" i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AK118" i="1"/>
  <c r="AF87" i="1"/>
  <c r="AF82" i="1"/>
  <c r="AF85" i="1"/>
  <c r="Q115" i="1"/>
  <c r="Q116" i="1"/>
  <c r="S136" i="1"/>
  <c r="S137" i="1" s="1"/>
  <c r="S138" i="1" s="1"/>
  <c r="S139" i="1" s="1"/>
  <c r="N100" i="1"/>
  <c r="AM135" i="1"/>
  <c r="AD52" i="1"/>
  <c r="J54" i="1"/>
  <c r="AJ113" i="1"/>
  <c r="L79" i="1"/>
  <c r="L82" i="1"/>
  <c r="AK117" i="1"/>
  <c r="AD51" i="1"/>
  <c r="AD50" i="1" s="1"/>
  <c r="AD49" i="1" s="1"/>
  <c r="AD48" i="1" s="1"/>
  <c r="AD47" i="1" s="1"/>
  <c r="AD46" i="1" s="1"/>
  <c r="AD45" i="1" s="1"/>
  <c r="AD44" i="1" s="1"/>
  <c r="AD43" i="1" s="1"/>
  <c r="AD42" i="1" s="1"/>
  <c r="AD41" i="1" s="1"/>
  <c r="AD40" i="1" s="1"/>
  <c r="AD39" i="1" s="1"/>
  <c r="AD38" i="1" s="1"/>
  <c r="AD37" i="1" s="1"/>
  <c r="AD36" i="1" s="1"/>
  <c r="AD35" i="1" s="1"/>
  <c r="AD34" i="1" s="1"/>
  <c r="AD33" i="1" s="1"/>
  <c r="AD32" i="1" s="1"/>
  <c r="AD31" i="1" s="1"/>
  <c r="AD30" i="1" s="1"/>
  <c r="AD29" i="1" s="1"/>
  <c r="AD28" i="1" s="1"/>
  <c r="AD27" i="1" s="1"/>
  <c r="AD26" i="1" s="1"/>
  <c r="AD25" i="1" s="1"/>
  <c r="AD24" i="1" s="1"/>
  <c r="AD23" i="1" s="1"/>
  <c r="AD22" i="1" s="1"/>
  <c r="AD21" i="1" s="1"/>
  <c r="AD20" i="1" s="1"/>
  <c r="AD19" i="1" s="1"/>
  <c r="AD18" i="1" s="1"/>
  <c r="AD17" i="1" s="1"/>
  <c r="AD16" i="1" s="1"/>
  <c r="AD15" i="1" s="1"/>
  <c r="AD14" i="1" s="1"/>
  <c r="AD13" i="1" s="1"/>
  <c r="AD12" i="1" s="1"/>
  <c r="AD11" i="1" s="1"/>
  <c r="AD10" i="1" s="1"/>
  <c r="AD9" i="1" s="1"/>
  <c r="AD8" i="1" s="1"/>
  <c r="AD7" i="1" s="1"/>
  <c r="AD6" i="1" s="1"/>
  <c r="AD5" i="1" s="1"/>
  <c r="AD177" i="1" s="1"/>
  <c r="AD176" i="1" s="1"/>
  <c r="AD175" i="1" s="1"/>
  <c r="AD174" i="1" s="1"/>
  <c r="AD173" i="1" s="1"/>
  <c r="AD172" i="1" s="1"/>
  <c r="AD171" i="1" s="1"/>
  <c r="AD170" i="1" s="1"/>
  <c r="AD169" i="1" s="1"/>
  <c r="AD168" i="1" s="1"/>
  <c r="AD167" i="1" s="1"/>
  <c r="AD166" i="1" s="1"/>
  <c r="AD165" i="1" s="1"/>
  <c r="AD164" i="1" s="1"/>
  <c r="AD163" i="1" s="1"/>
  <c r="AD162" i="1" s="1"/>
  <c r="AD161" i="1" s="1"/>
  <c r="AD160" i="1" s="1"/>
  <c r="AD159" i="1" s="1"/>
  <c r="AD158" i="1" s="1"/>
  <c r="AD157" i="1" s="1"/>
  <c r="AD156" i="1" s="1"/>
  <c r="AD155" i="1" s="1"/>
  <c r="AD154" i="1" s="1"/>
  <c r="AD153" i="1" s="1"/>
  <c r="AD152" i="1" s="1"/>
  <c r="AD151" i="1" s="1"/>
  <c r="AD150" i="1" s="1"/>
  <c r="AD149" i="1" s="1"/>
  <c r="AD148" i="1" s="1"/>
  <c r="AD147" i="1" s="1"/>
  <c r="J52" i="1"/>
  <c r="J53" i="1"/>
  <c r="H27" i="1"/>
  <c r="AM127" i="1"/>
  <c r="AM126" i="1" s="1"/>
  <c r="AM125" i="1" s="1"/>
  <c r="AM124" i="1" s="1"/>
  <c r="AM123" i="1" s="1"/>
  <c r="AM122" i="1" s="1"/>
  <c r="AM121" i="1" s="1"/>
  <c r="AM120" i="1" s="1"/>
  <c r="AM119" i="1" s="1"/>
  <c r="AM118" i="1" s="1"/>
  <c r="AM117" i="1" s="1"/>
  <c r="AM116" i="1" s="1"/>
  <c r="AM115" i="1" s="1"/>
  <c r="AM114" i="1" s="1"/>
  <c r="AM113" i="1" s="1"/>
  <c r="AM112" i="1" s="1"/>
  <c r="AM111" i="1" s="1"/>
  <c r="AM110" i="1" s="1"/>
  <c r="AM109" i="1" s="1"/>
  <c r="AM108" i="1" s="1"/>
  <c r="AM107" i="1" s="1"/>
  <c r="AM106" i="1" s="1"/>
  <c r="AM105" i="1" s="1"/>
  <c r="AM104" i="1" s="1"/>
  <c r="AM103" i="1" s="1"/>
  <c r="Y172" i="1"/>
  <c r="AS168" i="1"/>
  <c r="Y177" i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T144" i="1"/>
  <c r="Y167" i="1"/>
  <c r="AL131" i="1"/>
  <c r="L84" i="1"/>
  <c r="L85" i="1"/>
  <c r="N103" i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L80" i="1"/>
  <c r="AS174" i="1"/>
  <c r="AD54" i="1"/>
  <c r="AD53" i="1"/>
  <c r="AK115" i="1"/>
  <c r="AK114" i="1" s="1"/>
  <c r="AK113" i="1" s="1"/>
  <c r="AK112" i="1" s="1"/>
  <c r="AK111" i="1" s="1"/>
  <c r="AK110" i="1" s="1"/>
  <c r="AK109" i="1" s="1"/>
  <c r="AK108" i="1" s="1"/>
  <c r="AK107" i="1" s="1"/>
  <c r="AK106" i="1" s="1"/>
  <c r="AK105" i="1" s="1"/>
  <c r="AK104" i="1" s="1"/>
  <c r="AK103" i="1" s="1"/>
  <c r="Y175" i="1"/>
  <c r="Y168" i="1"/>
  <c r="P110" i="1"/>
  <c r="Y169" i="1"/>
  <c r="AS173" i="1"/>
  <c r="V157" i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AS170" i="1"/>
  <c r="L81" i="1"/>
  <c r="AF84" i="1"/>
  <c r="Y173" i="1"/>
  <c r="L86" i="1"/>
  <c r="AD56" i="1"/>
  <c r="L88" i="1"/>
  <c r="L89" i="1" s="1"/>
  <c r="J56" i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AN140" i="1"/>
  <c r="J51" i="1"/>
  <c r="AF83" i="1"/>
  <c r="AK116" i="1"/>
  <c r="L87" i="1"/>
  <c r="AS176" i="1"/>
  <c r="K64" i="1"/>
  <c r="K65" i="1"/>
  <c r="K63" i="1"/>
  <c r="X165" i="1"/>
  <c r="K57" i="1"/>
  <c r="Y174" i="1"/>
  <c r="W160" i="1"/>
  <c r="K59" i="1"/>
  <c r="K68" i="1"/>
  <c r="K71" i="1"/>
  <c r="K72" i="1" s="1"/>
  <c r="K73" i="1" s="1"/>
  <c r="X164" i="1"/>
  <c r="K67" i="1"/>
  <c r="W161" i="1"/>
  <c r="AF86" i="1"/>
  <c r="K58" i="1"/>
  <c r="K66" i="1"/>
  <c r="R130" i="1"/>
  <c r="AR166" i="1"/>
  <c r="K69" i="1"/>
  <c r="Y170" i="1"/>
  <c r="K62" i="1"/>
  <c r="AS171" i="1"/>
  <c r="AS177" i="1"/>
  <c r="K60" i="1"/>
  <c r="Y176" i="1"/>
  <c r="AS175" i="1"/>
  <c r="AS167" i="1"/>
  <c r="AS166" i="1" s="1"/>
  <c r="AS165" i="1" s="1"/>
  <c r="AS164" i="1" s="1"/>
  <c r="AS163" i="1" s="1"/>
  <c r="AS162" i="1" s="1"/>
  <c r="AS161" i="1" s="1"/>
  <c r="AS160" i="1" s="1"/>
  <c r="AS159" i="1" s="1"/>
  <c r="AS158" i="1" s="1"/>
  <c r="AS157" i="1" s="1"/>
  <c r="AS156" i="1" s="1"/>
  <c r="AS155" i="1" s="1"/>
  <c r="AS154" i="1" s="1"/>
  <c r="AS153" i="1" s="1"/>
  <c r="AS152" i="1" s="1"/>
  <c r="AS151" i="1" s="1"/>
  <c r="AS150" i="1" s="1"/>
  <c r="AS149" i="1" s="1"/>
  <c r="AS148" i="1" s="1"/>
  <c r="AS147" i="1" s="1"/>
  <c r="K70" i="1"/>
  <c r="Y171" i="1"/>
  <c r="AS172" i="1"/>
  <c r="AQ161" i="1"/>
  <c r="H28" i="1"/>
  <c r="AJ114" i="1"/>
  <c r="AJ110" i="1"/>
  <c r="AJ109" i="1" s="1"/>
  <c r="AJ108" i="1" s="1"/>
  <c r="AJ107" i="1" s="1"/>
  <c r="AJ106" i="1" s="1"/>
  <c r="AJ105" i="1" s="1"/>
  <c r="AJ104" i="1" s="1"/>
  <c r="AJ103" i="1" s="1"/>
  <c r="P111" i="1"/>
  <c r="AI106" i="1"/>
  <c r="AI105" i="1" s="1"/>
  <c r="AI104" i="1" s="1"/>
  <c r="AI103" i="1" s="1"/>
  <c r="P114" i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AN146" i="1"/>
  <c r="T141" i="1"/>
  <c r="AJ111" i="1"/>
  <c r="AI107" i="1"/>
  <c r="R129" i="1"/>
  <c r="S135" i="1"/>
  <c r="O107" i="1"/>
  <c r="O109" i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H25" i="1"/>
  <c r="T140" i="1"/>
  <c r="AM136" i="1"/>
  <c r="AI108" i="1"/>
  <c r="R131" i="1"/>
  <c r="R132" i="1" s="1"/>
  <c r="R133" i="1" s="1"/>
  <c r="R134" i="1" s="1"/>
  <c r="R135" i="1" s="1"/>
  <c r="R136" i="1" s="1"/>
  <c r="R137" i="1" s="1"/>
  <c r="R138" i="1" s="1"/>
  <c r="R139" i="1" s="1"/>
  <c r="N102" i="1"/>
  <c r="T143" i="1"/>
  <c r="AH100" i="1"/>
  <c r="AN142" i="1"/>
  <c r="O106" i="1"/>
  <c r="AN145" i="1"/>
  <c r="P112" i="1"/>
  <c r="T146" i="1"/>
  <c r="AH99" i="1"/>
  <c r="AH98" i="1" s="1"/>
  <c r="AH97" i="1" s="1"/>
  <c r="AH96" i="1" s="1"/>
  <c r="P113" i="1"/>
  <c r="AN147" i="1"/>
  <c r="T139" i="1"/>
  <c r="AL129" i="1"/>
  <c r="AL128" i="1" s="1"/>
  <c r="AL127" i="1" s="1"/>
  <c r="AL126" i="1" s="1"/>
  <c r="AL125" i="1" s="1"/>
  <c r="AL124" i="1" s="1"/>
  <c r="AL123" i="1" s="1"/>
  <c r="AL122" i="1" s="1"/>
  <c r="AL121" i="1" s="1"/>
  <c r="AL120" i="1" s="1"/>
  <c r="AL119" i="1" s="1"/>
  <c r="AL118" i="1" s="1"/>
  <c r="AL117" i="1" s="1"/>
  <c r="AL116" i="1" s="1"/>
  <c r="AL115" i="1" s="1"/>
  <c r="AL114" i="1" s="1"/>
  <c r="AL113" i="1" s="1"/>
  <c r="AL112" i="1" s="1"/>
  <c r="AL111" i="1" s="1"/>
  <c r="AL110" i="1" s="1"/>
  <c r="AL109" i="1" s="1"/>
  <c r="AL108" i="1" s="1"/>
  <c r="AL107" i="1" s="1"/>
  <c r="AL106" i="1" s="1"/>
  <c r="AL105" i="1" s="1"/>
  <c r="AL104" i="1" s="1"/>
  <c r="AL103" i="1" s="1"/>
  <c r="AH102" i="1"/>
  <c r="AN141" i="1"/>
  <c r="N99" i="1"/>
  <c r="AN139" i="1"/>
  <c r="AN138" i="1" s="1"/>
  <c r="AN137" i="1" s="1"/>
  <c r="AN136" i="1" s="1"/>
  <c r="AN135" i="1" s="1"/>
  <c r="AN134" i="1" s="1"/>
  <c r="AN133" i="1" s="1"/>
  <c r="AN132" i="1" s="1"/>
  <c r="AN131" i="1" s="1"/>
  <c r="AN130" i="1" s="1"/>
  <c r="AN129" i="1" s="1"/>
  <c r="AN128" i="1" s="1"/>
  <c r="AN127" i="1" s="1"/>
  <c r="AN126" i="1" s="1"/>
  <c r="AN125" i="1" s="1"/>
  <c r="AN124" i="1" s="1"/>
  <c r="AN123" i="1" s="1"/>
  <c r="AN122" i="1" s="1"/>
  <c r="AN121" i="1" s="1"/>
  <c r="AN120" i="1" s="1"/>
  <c r="AN119" i="1" s="1"/>
  <c r="AN118" i="1" s="1"/>
  <c r="AN117" i="1" s="1"/>
  <c r="AN116" i="1" s="1"/>
  <c r="AN115" i="1" s="1"/>
  <c r="AN114" i="1" s="1"/>
  <c r="AN113" i="1" s="1"/>
  <c r="AN112" i="1" s="1"/>
  <c r="AN111" i="1" s="1"/>
  <c r="AN110" i="1" s="1"/>
  <c r="AN109" i="1" s="1"/>
  <c r="AN108" i="1" s="1"/>
  <c r="AN107" i="1" s="1"/>
  <c r="AN106" i="1" s="1"/>
  <c r="AN105" i="1" s="1"/>
  <c r="AN104" i="1" s="1"/>
  <c r="AN103" i="1" s="1"/>
  <c r="AN144" i="1"/>
  <c r="N101" i="1"/>
  <c r="H26" i="1"/>
  <c r="T145" i="1"/>
  <c r="H29" i="1"/>
  <c r="T147" i="1"/>
  <c r="T142" i="1"/>
  <c r="C77" i="1"/>
  <c r="AF77" i="1" s="1"/>
  <c r="AF76" i="1" s="1"/>
  <c r="C85" i="1"/>
  <c r="C86" i="1"/>
  <c r="C82" i="1"/>
  <c r="C81" i="1"/>
  <c r="C74" i="1"/>
  <c r="I74" i="1" s="1"/>
  <c r="C80" i="1"/>
  <c r="C91" i="1" s="1"/>
  <c r="AG91" i="1" s="1"/>
  <c r="C76" i="1"/>
  <c r="C83" i="1"/>
  <c r="C87" i="1"/>
  <c r="C75" i="1"/>
  <c r="AA18" i="1"/>
  <c r="AA17" i="1" s="1"/>
  <c r="AA16" i="1" s="1"/>
  <c r="AA15" i="1" s="1"/>
  <c r="AA14" i="1" s="1"/>
  <c r="AA13" i="1" s="1"/>
  <c r="AA12" i="1" s="1"/>
  <c r="AA11" i="1" s="1"/>
  <c r="AA10" i="1" s="1"/>
  <c r="AA9" i="1" s="1"/>
  <c r="AA8" i="1" s="1"/>
  <c r="AA7" i="1" s="1"/>
  <c r="AA6" i="1" s="1"/>
  <c r="AA5" i="1" s="1"/>
  <c r="G21" i="1"/>
  <c r="G20" i="1"/>
  <c r="G19" i="1"/>
  <c r="G22" i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18" i="1"/>
  <c r="AA22" i="1"/>
  <c r="AA21" i="1"/>
  <c r="AA20" i="1"/>
  <c r="AA19" i="1"/>
  <c r="C144" i="1"/>
  <c r="C145" i="1"/>
  <c r="C146" i="1"/>
  <c r="C142" i="1"/>
  <c r="C143" i="1"/>
  <c r="C141" i="1"/>
  <c r="C140" i="1"/>
  <c r="Z11" i="1"/>
  <c r="Z10" i="1"/>
  <c r="Z15" i="1"/>
  <c r="Z14" i="1"/>
  <c r="Z12" i="1"/>
  <c r="Z13" i="1"/>
  <c r="F10" i="1"/>
  <c r="D17" i="1"/>
  <c r="D10" i="1"/>
  <c r="D11" i="1" s="1"/>
  <c r="D12" i="1" s="1"/>
  <c r="D13" i="1" s="1"/>
  <c r="D14" i="1" s="1"/>
  <c r="X74" i="1" l="1"/>
  <c r="AQ146" i="1"/>
  <c r="AQ145" i="1" s="1"/>
  <c r="AQ144" i="1" s="1"/>
  <c r="AQ143" i="1" s="1"/>
  <c r="AQ142" i="1" s="1"/>
  <c r="AQ141" i="1" s="1"/>
  <c r="AQ140" i="1" s="1"/>
  <c r="AQ139" i="1" s="1"/>
  <c r="AQ138" i="1" s="1"/>
  <c r="AQ137" i="1" s="1"/>
  <c r="AQ136" i="1" s="1"/>
  <c r="AQ135" i="1" s="1"/>
  <c r="AQ134" i="1" s="1"/>
  <c r="AQ133" i="1" s="1"/>
  <c r="AQ132" i="1" s="1"/>
  <c r="AQ131" i="1" s="1"/>
  <c r="AQ130" i="1" s="1"/>
  <c r="AQ129" i="1" s="1"/>
  <c r="AQ128" i="1" s="1"/>
  <c r="AQ127" i="1" s="1"/>
  <c r="AQ126" i="1" s="1"/>
  <c r="AQ125" i="1" s="1"/>
  <c r="AQ124" i="1" s="1"/>
  <c r="AQ123" i="1" s="1"/>
  <c r="AQ122" i="1" s="1"/>
  <c r="AQ121" i="1" s="1"/>
  <c r="AQ120" i="1" s="1"/>
  <c r="AQ119" i="1" s="1"/>
  <c r="AQ118" i="1" s="1"/>
  <c r="AQ117" i="1" s="1"/>
  <c r="AQ116" i="1" s="1"/>
  <c r="AQ115" i="1" s="1"/>
  <c r="AQ114" i="1" s="1"/>
  <c r="AQ113" i="1" s="1"/>
  <c r="AQ112" i="1" s="1"/>
  <c r="AQ111" i="1" s="1"/>
  <c r="AQ110" i="1" s="1"/>
  <c r="AQ109" i="1" s="1"/>
  <c r="AQ108" i="1" s="1"/>
  <c r="AQ107" i="1" s="1"/>
  <c r="AQ106" i="1" s="1"/>
  <c r="AQ105" i="1" s="1"/>
  <c r="AQ104" i="1" s="1"/>
  <c r="AQ103" i="1" s="1"/>
  <c r="AD146" i="1"/>
  <c r="AD145" i="1" s="1"/>
  <c r="AD144" i="1" s="1"/>
  <c r="AD143" i="1" s="1"/>
  <c r="AD142" i="1" s="1"/>
  <c r="AD141" i="1" s="1"/>
  <c r="AD140" i="1" s="1"/>
  <c r="AD139" i="1" s="1"/>
  <c r="AD138" i="1" s="1"/>
  <c r="AD137" i="1" s="1"/>
  <c r="AD136" i="1" s="1"/>
  <c r="AD135" i="1" s="1"/>
  <c r="AD134" i="1" s="1"/>
  <c r="AD133" i="1" s="1"/>
  <c r="AD132" i="1" s="1"/>
  <c r="AD131" i="1" s="1"/>
  <c r="AD130" i="1" s="1"/>
  <c r="AD129" i="1" s="1"/>
  <c r="AD128" i="1" s="1"/>
  <c r="AD127" i="1" s="1"/>
  <c r="AD126" i="1" s="1"/>
  <c r="AD125" i="1" s="1"/>
  <c r="AD124" i="1" s="1"/>
  <c r="AD123" i="1" s="1"/>
  <c r="AD122" i="1" s="1"/>
  <c r="AD121" i="1" s="1"/>
  <c r="AD120" i="1" s="1"/>
  <c r="AD119" i="1" s="1"/>
  <c r="AD118" i="1" s="1"/>
  <c r="AD117" i="1" s="1"/>
  <c r="AD116" i="1" s="1"/>
  <c r="AD115" i="1" s="1"/>
  <c r="AD114" i="1" s="1"/>
  <c r="AD113" i="1" s="1"/>
  <c r="AD112" i="1" s="1"/>
  <c r="AD111" i="1" s="1"/>
  <c r="AD110" i="1" s="1"/>
  <c r="AD109" i="1" s="1"/>
  <c r="AD108" i="1" s="1"/>
  <c r="AD107" i="1" s="1"/>
  <c r="AD106" i="1" s="1"/>
  <c r="AD105" i="1" s="1"/>
  <c r="AD104" i="1" s="1"/>
  <c r="AD103" i="1" s="1"/>
  <c r="AF75" i="1"/>
  <c r="AF74" i="1" s="1"/>
  <c r="AF73" i="1" s="1"/>
  <c r="AF72" i="1" s="1"/>
  <c r="AF71" i="1" s="1"/>
  <c r="AF70" i="1" s="1"/>
  <c r="AF69" i="1" s="1"/>
  <c r="AF68" i="1" s="1"/>
  <c r="AF67" i="1" s="1"/>
  <c r="AF66" i="1" s="1"/>
  <c r="AF65" i="1" s="1"/>
  <c r="AF64" i="1" s="1"/>
  <c r="AF63" i="1" s="1"/>
  <c r="AF62" i="1" s="1"/>
  <c r="AF61" i="1" s="1"/>
  <c r="AF60" i="1" s="1"/>
  <c r="AF59" i="1" s="1"/>
  <c r="AF58" i="1" s="1"/>
  <c r="AF57" i="1" s="1"/>
  <c r="AF56" i="1" s="1"/>
  <c r="AF55" i="1" s="1"/>
  <c r="AF54" i="1" s="1"/>
  <c r="AF53" i="1" s="1"/>
  <c r="AF52" i="1" s="1"/>
  <c r="AF51" i="1" s="1"/>
  <c r="AF50" i="1" s="1"/>
  <c r="AF49" i="1" s="1"/>
  <c r="AF48" i="1" s="1"/>
  <c r="AF47" i="1" s="1"/>
  <c r="AF46" i="1" s="1"/>
  <c r="AF45" i="1" s="1"/>
  <c r="AF44" i="1" s="1"/>
  <c r="AF43" i="1" s="1"/>
  <c r="AF42" i="1" s="1"/>
  <c r="AF41" i="1" s="1"/>
  <c r="AF40" i="1" s="1"/>
  <c r="AF39" i="1" s="1"/>
  <c r="AF38" i="1" s="1"/>
  <c r="AF37" i="1" s="1"/>
  <c r="AF36" i="1" s="1"/>
  <c r="AF35" i="1" s="1"/>
  <c r="AF34" i="1" s="1"/>
  <c r="AF33" i="1" s="1"/>
  <c r="AF32" i="1" s="1"/>
  <c r="AF31" i="1" s="1"/>
  <c r="AF30" i="1" s="1"/>
  <c r="AF29" i="1" s="1"/>
  <c r="AF28" i="1" s="1"/>
  <c r="AF27" i="1" s="1"/>
  <c r="AF26" i="1" s="1"/>
  <c r="AF25" i="1" s="1"/>
  <c r="AF24" i="1" s="1"/>
  <c r="AF23" i="1" s="1"/>
  <c r="AF22" i="1" s="1"/>
  <c r="AF21" i="1" s="1"/>
  <c r="AF20" i="1" s="1"/>
  <c r="AF19" i="1" s="1"/>
  <c r="AF18" i="1" s="1"/>
  <c r="AF17" i="1" s="1"/>
  <c r="AF16" i="1" s="1"/>
  <c r="AF15" i="1" s="1"/>
  <c r="AF14" i="1" s="1"/>
  <c r="AF13" i="1" s="1"/>
  <c r="AF12" i="1" s="1"/>
  <c r="AF11" i="1" s="1"/>
  <c r="AF10" i="1" s="1"/>
  <c r="AF9" i="1" s="1"/>
  <c r="AF8" i="1" s="1"/>
  <c r="AF7" i="1" s="1"/>
  <c r="AF6" i="1" s="1"/>
  <c r="AF5" i="1" s="1"/>
  <c r="AF177" i="1" s="1"/>
  <c r="AF176" i="1" s="1"/>
  <c r="AF175" i="1" s="1"/>
  <c r="AF174" i="1" s="1"/>
  <c r="AF173" i="1" s="1"/>
  <c r="AF172" i="1" s="1"/>
  <c r="AF171" i="1" s="1"/>
  <c r="AF170" i="1" s="1"/>
  <c r="AF169" i="1" s="1"/>
  <c r="AF168" i="1" s="1"/>
  <c r="AF167" i="1" s="1"/>
  <c r="AF166" i="1" s="1"/>
  <c r="AF165" i="1" s="1"/>
  <c r="AF164" i="1" s="1"/>
  <c r="AF163" i="1" s="1"/>
  <c r="AF162" i="1" s="1"/>
  <c r="AF161" i="1" s="1"/>
  <c r="AF160" i="1" s="1"/>
  <c r="AF159" i="1" s="1"/>
  <c r="AF158" i="1" s="1"/>
  <c r="AF157" i="1" s="1"/>
  <c r="AF156" i="1" s="1"/>
  <c r="AF155" i="1" s="1"/>
  <c r="AF154" i="1" s="1"/>
  <c r="AF153" i="1" s="1"/>
  <c r="AF152" i="1" s="1"/>
  <c r="AF151" i="1" s="1"/>
  <c r="AF150" i="1" s="1"/>
  <c r="AF149" i="1" s="1"/>
  <c r="AF148" i="1" s="1"/>
  <c r="AF147" i="1" s="1"/>
  <c r="AF146" i="1" s="1"/>
  <c r="AF145" i="1" s="1"/>
  <c r="AF144" i="1" s="1"/>
  <c r="AF143" i="1" s="1"/>
  <c r="AF142" i="1" s="1"/>
  <c r="AF141" i="1" s="1"/>
  <c r="AF140" i="1" s="1"/>
  <c r="AF139" i="1" s="1"/>
  <c r="AF138" i="1" s="1"/>
  <c r="AF137" i="1" s="1"/>
  <c r="AF136" i="1" s="1"/>
  <c r="AF135" i="1" s="1"/>
  <c r="AF134" i="1" s="1"/>
  <c r="AF133" i="1" s="1"/>
  <c r="AF132" i="1" s="1"/>
  <c r="AF131" i="1" s="1"/>
  <c r="AF130" i="1" s="1"/>
  <c r="AF129" i="1" s="1"/>
  <c r="AF128" i="1" s="1"/>
  <c r="AF127" i="1" s="1"/>
  <c r="AF126" i="1" s="1"/>
  <c r="AF125" i="1" s="1"/>
  <c r="AF124" i="1" s="1"/>
  <c r="AF123" i="1" s="1"/>
  <c r="AF122" i="1" s="1"/>
  <c r="AF121" i="1" s="1"/>
  <c r="AF120" i="1" s="1"/>
  <c r="AF119" i="1" s="1"/>
  <c r="AF118" i="1" s="1"/>
  <c r="AF117" i="1" s="1"/>
  <c r="AF116" i="1" s="1"/>
  <c r="AF115" i="1" s="1"/>
  <c r="AF114" i="1" s="1"/>
  <c r="AF113" i="1" s="1"/>
  <c r="AF112" i="1" s="1"/>
  <c r="AF111" i="1" s="1"/>
  <c r="AF110" i="1" s="1"/>
  <c r="AF109" i="1" s="1"/>
  <c r="AF108" i="1" s="1"/>
  <c r="AF107" i="1" s="1"/>
  <c r="AF106" i="1" s="1"/>
  <c r="AF105" i="1" s="1"/>
  <c r="AF104" i="1" s="1"/>
  <c r="AF103" i="1" s="1"/>
  <c r="I75" i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J74" i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Y74" i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S140" i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U74" i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G74" i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V74" i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H74" i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O140" i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P140" i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AB146" i="1"/>
  <c r="AB145" i="1" s="1"/>
  <c r="AB144" i="1" s="1"/>
  <c r="AB143" i="1" s="1"/>
  <c r="AB142" i="1" s="1"/>
  <c r="AB141" i="1" s="1"/>
  <c r="AB140" i="1" s="1"/>
  <c r="AB139" i="1" s="1"/>
  <c r="AB138" i="1" s="1"/>
  <c r="AB137" i="1" s="1"/>
  <c r="AB136" i="1" s="1"/>
  <c r="AB135" i="1" s="1"/>
  <c r="AB134" i="1" s="1"/>
  <c r="AB133" i="1" s="1"/>
  <c r="AB132" i="1" s="1"/>
  <c r="AB131" i="1" s="1"/>
  <c r="AB130" i="1" s="1"/>
  <c r="AB129" i="1" s="1"/>
  <c r="AB128" i="1" s="1"/>
  <c r="AB127" i="1" s="1"/>
  <c r="AB126" i="1" s="1"/>
  <c r="AB125" i="1" s="1"/>
  <c r="AB124" i="1" s="1"/>
  <c r="AB123" i="1" s="1"/>
  <c r="AB122" i="1" s="1"/>
  <c r="AB121" i="1" s="1"/>
  <c r="AB120" i="1" s="1"/>
  <c r="AB119" i="1" s="1"/>
  <c r="AB118" i="1" s="1"/>
  <c r="AB117" i="1" s="1"/>
  <c r="AB116" i="1" s="1"/>
  <c r="AB115" i="1" s="1"/>
  <c r="AB114" i="1" s="1"/>
  <c r="AB113" i="1" s="1"/>
  <c r="AB112" i="1" s="1"/>
  <c r="AB111" i="1" s="1"/>
  <c r="AB110" i="1" s="1"/>
  <c r="AB109" i="1" s="1"/>
  <c r="AB108" i="1" s="1"/>
  <c r="AB107" i="1" s="1"/>
  <c r="AB106" i="1" s="1"/>
  <c r="AB105" i="1" s="1"/>
  <c r="AB104" i="1" s="1"/>
  <c r="AB103" i="1" s="1"/>
  <c r="AO146" i="1"/>
  <c r="AO145" i="1" s="1"/>
  <c r="AO144" i="1" s="1"/>
  <c r="AO143" i="1" s="1"/>
  <c r="AO142" i="1" s="1"/>
  <c r="AO141" i="1" s="1"/>
  <c r="AO140" i="1" s="1"/>
  <c r="AO139" i="1" s="1"/>
  <c r="AO138" i="1" s="1"/>
  <c r="AO137" i="1" s="1"/>
  <c r="AO136" i="1" s="1"/>
  <c r="AO135" i="1" s="1"/>
  <c r="AO134" i="1" s="1"/>
  <c r="AO133" i="1" s="1"/>
  <c r="AO132" i="1" s="1"/>
  <c r="AO131" i="1" s="1"/>
  <c r="AO130" i="1" s="1"/>
  <c r="AO129" i="1" s="1"/>
  <c r="AO128" i="1" s="1"/>
  <c r="AO127" i="1" s="1"/>
  <c r="AO126" i="1" s="1"/>
  <c r="AO125" i="1" s="1"/>
  <c r="AO124" i="1" s="1"/>
  <c r="AO123" i="1" s="1"/>
  <c r="AO122" i="1" s="1"/>
  <c r="AO121" i="1" s="1"/>
  <c r="AO120" i="1" s="1"/>
  <c r="AO119" i="1" s="1"/>
  <c r="AO118" i="1" s="1"/>
  <c r="AO117" i="1" s="1"/>
  <c r="AO116" i="1" s="1"/>
  <c r="AO115" i="1" s="1"/>
  <c r="AO114" i="1" s="1"/>
  <c r="AO113" i="1" s="1"/>
  <c r="AO112" i="1" s="1"/>
  <c r="AO111" i="1" s="1"/>
  <c r="AO110" i="1" s="1"/>
  <c r="AO109" i="1" s="1"/>
  <c r="AO108" i="1" s="1"/>
  <c r="AO107" i="1" s="1"/>
  <c r="AO106" i="1" s="1"/>
  <c r="AO105" i="1" s="1"/>
  <c r="AO104" i="1" s="1"/>
  <c r="AO103" i="1" s="1"/>
  <c r="R140" i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AS146" i="1"/>
  <c r="AS145" i="1" s="1"/>
  <c r="AS144" i="1" s="1"/>
  <c r="AS143" i="1" s="1"/>
  <c r="AS142" i="1" s="1"/>
  <c r="AS141" i="1" s="1"/>
  <c r="AS140" i="1" s="1"/>
  <c r="AS139" i="1" s="1"/>
  <c r="AS138" i="1" s="1"/>
  <c r="AS137" i="1" s="1"/>
  <c r="AS136" i="1" s="1"/>
  <c r="AS135" i="1" s="1"/>
  <c r="AS134" i="1" s="1"/>
  <c r="AS133" i="1" s="1"/>
  <c r="AS132" i="1" s="1"/>
  <c r="AS131" i="1" s="1"/>
  <c r="AS130" i="1" s="1"/>
  <c r="AS129" i="1" s="1"/>
  <c r="AS128" i="1" s="1"/>
  <c r="AS127" i="1" s="1"/>
  <c r="AS126" i="1" s="1"/>
  <c r="AS125" i="1" s="1"/>
  <c r="AS124" i="1" s="1"/>
  <c r="AS123" i="1" s="1"/>
  <c r="AS122" i="1" s="1"/>
  <c r="AS121" i="1" s="1"/>
  <c r="AS120" i="1" s="1"/>
  <c r="AS119" i="1" s="1"/>
  <c r="AS118" i="1" s="1"/>
  <c r="AS117" i="1" s="1"/>
  <c r="AS116" i="1" s="1"/>
  <c r="AS115" i="1" s="1"/>
  <c r="AS114" i="1" s="1"/>
  <c r="AS113" i="1" s="1"/>
  <c r="AS112" i="1" s="1"/>
  <c r="AS111" i="1" s="1"/>
  <c r="AS110" i="1" s="1"/>
  <c r="AS109" i="1" s="1"/>
  <c r="AS108" i="1" s="1"/>
  <c r="AS107" i="1" s="1"/>
  <c r="AS106" i="1" s="1"/>
  <c r="AS105" i="1" s="1"/>
  <c r="AS104" i="1" s="1"/>
  <c r="AS103" i="1" s="1"/>
  <c r="AR146" i="1"/>
  <c r="AR145" i="1" s="1"/>
  <c r="AR144" i="1" s="1"/>
  <c r="AR143" i="1" s="1"/>
  <c r="AR142" i="1" s="1"/>
  <c r="AR141" i="1" s="1"/>
  <c r="AR140" i="1" s="1"/>
  <c r="AR139" i="1" s="1"/>
  <c r="AR138" i="1" s="1"/>
  <c r="AR137" i="1" s="1"/>
  <c r="AR136" i="1" s="1"/>
  <c r="AR135" i="1" s="1"/>
  <c r="AR134" i="1" s="1"/>
  <c r="AR133" i="1" s="1"/>
  <c r="AR132" i="1" s="1"/>
  <c r="AR131" i="1" s="1"/>
  <c r="AR130" i="1" s="1"/>
  <c r="AR129" i="1" s="1"/>
  <c r="AR128" i="1" s="1"/>
  <c r="AR127" i="1" s="1"/>
  <c r="AR126" i="1" s="1"/>
  <c r="AR125" i="1" s="1"/>
  <c r="AR124" i="1" s="1"/>
  <c r="AR123" i="1" s="1"/>
  <c r="AR122" i="1" s="1"/>
  <c r="AR121" i="1" s="1"/>
  <c r="AR120" i="1" s="1"/>
  <c r="AR119" i="1" s="1"/>
  <c r="AR118" i="1" s="1"/>
  <c r="AR117" i="1" s="1"/>
  <c r="AR116" i="1" s="1"/>
  <c r="AR115" i="1" s="1"/>
  <c r="AR114" i="1" s="1"/>
  <c r="AR113" i="1" s="1"/>
  <c r="AR112" i="1" s="1"/>
  <c r="AR111" i="1" s="1"/>
  <c r="AR110" i="1" s="1"/>
  <c r="AR109" i="1" s="1"/>
  <c r="AR108" i="1" s="1"/>
  <c r="AR107" i="1" s="1"/>
  <c r="AR106" i="1" s="1"/>
  <c r="AR105" i="1" s="1"/>
  <c r="AR104" i="1" s="1"/>
  <c r="AR103" i="1" s="1"/>
  <c r="K74" i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AC146" i="1"/>
  <c r="AC145" i="1" s="1"/>
  <c r="AC144" i="1" s="1"/>
  <c r="AC143" i="1" s="1"/>
  <c r="AC142" i="1" s="1"/>
  <c r="AC141" i="1" s="1"/>
  <c r="AC140" i="1" s="1"/>
  <c r="AC139" i="1" s="1"/>
  <c r="AC138" i="1" s="1"/>
  <c r="AC137" i="1" s="1"/>
  <c r="AC136" i="1" s="1"/>
  <c r="AC135" i="1" s="1"/>
  <c r="AC134" i="1" s="1"/>
  <c r="AC133" i="1" s="1"/>
  <c r="AC132" i="1" s="1"/>
  <c r="AC131" i="1" s="1"/>
  <c r="AC130" i="1" s="1"/>
  <c r="AC129" i="1" s="1"/>
  <c r="AC128" i="1" s="1"/>
  <c r="AC127" i="1" s="1"/>
  <c r="AC126" i="1" s="1"/>
  <c r="AC125" i="1" s="1"/>
  <c r="AC124" i="1" s="1"/>
  <c r="AC123" i="1" s="1"/>
  <c r="AC122" i="1" s="1"/>
  <c r="AC121" i="1" s="1"/>
  <c r="AC120" i="1" s="1"/>
  <c r="AC119" i="1" s="1"/>
  <c r="AC118" i="1" s="1"/>
  <c r="AC117" i="1" s="1"/>
  <c r="AC116" i="1" s="1"/>
  <c r="AC115" i="1" s="1"/>
  <c r="AC114" i="1" s="1"/>
  <c r="AC113" i="1" s="1"/>
  <c r="AC112" i="1" s="1"/>
  <c r="AC111" i="1" s="1"/>
  <c r="AC110" i="1" s="1"/>
  <c r="AC109" i="1" s="1"/>
  <c r="AC108" i="1" s="1"/>
  <c r="AC107" i="1" s="1"/>
  <c r="AC106" i="1" s="1"/>
  <c r="AC105" i="1" s="1"/>
  <c r="AC104" i="1" s="1"/>
  <c r="AC103" i="1" s="1"/>
  <c r="N140" i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Q140" i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AP146" i="1"/>
  <c r="AP145" i="1" s="1"/>
  <c r="AP144" i="1" s="1"/>
  <c r="AP143" i="1" s="1"/>
  <c r="AP142" i="1" s="1"/>
  <c r="AP141" i="1" s="1"/>
  <c r="AP140" i="1" s="1"/>
  <c r="AP139" i="1" s="1"/>
  <c r="AP138" i="1" s="1"/>
  <c r="AP137" i="1" s="1"/>
  <c r="AP136" i="1" s="1"/>
  <c r="AP135" i="1" s="1"/>
  <c r="AP134" i="1" s="1"/>
  <c r="AP133" i="1" s="1"/>
  <c r="AP132" i="1" s="1"/>
  <c r="AP131" i="1" s="1"/>
  <c r="AP130" i="1" s="1"/>
  <c r="AP129" i="1" s="1"/>
  <c r="AP128" i="1" s="1"/>
  <c r="AP127" i="1" s="1"/>
  <c r="AP126" i="1" s="1"/>
  <c r="AP125" i="1" s="1"/>
  <c r="AP124" i="1" s="1"/>
  <c r="AP123" i="1" s="1"/>
  <c r="AP122" i="1" s="1"/>
  <c r="AP121" i="1" s="1"/>
  <c r="AP120" i="1" s="1"/>
  <c r="AP119" i="1" s="1"/>
  <c r="AP118" i="1" s="1"/>
  <c r="AP117" i="1" s="1"/>
  <c r="AP116" i="1" s="1"/>
  <c r="AP115" i="1" s="1"/>
  <c r="AP114" i="1" s="1"/>
  <c r="AP113" i="1" s="1"/>
  <c r="AP112" i="1" s="1"/>
  <c r="AP111" i="1" s="1"/>
  <c r="AP110" i="1" s="1"/>
  <c r="AP109" i="1" s="1"/>
  <c r="AP108" i="1" s="1"/>
  <c r="AP107" i="1" s="1"/>
  <c r="AP106" i="1" s="1"/>
  <c r="AP105" i="1" s="1"/>
  <c r="AP104" i="1" s="1"/>
  <c r="AP103" i="1" s="1"/>
  <c r="X75" i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AE146" i="1"/>
  <c r="AE145" i="1" s="1"/>
  <c r="AE144" i="1" s="1"/>
  <c r="AE143" i="1" s="1"/>
  <c r="AE142" i="1" s="1"/>
  <c r="AE141" i="1" s="1"/>
  <c r="AE140" i="1" s="1"/>
  <c r="AE139" i="1" s="1"/>
  <c r="AE138" i="1" s="1"/>
  <c r="AE137" i="1" s="1"/>
  <c r="AE136" i="1" s="1"/>
  <c r="AE135" i="1" s="1"/>
  <c r="AE134" i="1" s="1"/>
  <c r="AE133" i="1" s="1"/>
  <c r="AE132" i="1" s="1"/>
  <c r="AE131" i="1" s="1"/>
  <c r="AE130" i="1" s="1"/>
  <c r="AE129" i="1" s="1"/>
  <c r="AE128" i="1" s="1"/>
  <c r="AE127" i="1" s="1"/>
  <c r="AE126" i="1" s="1"/>
  <c r="AE125" i="1" s="1"/>
  <c r="AE124" i="1" s="1"/>
  <c r="AE123" i="1" s="1"/>
  <c r="AE122" i="1" s="1"/>
  <c r="AE121" i="1" s="1"/>
  <c r="AE120" i="1" s="1"/>
  <c r="AE119" i="1" s="1"/>
  <c r="AE118" i="1" s="1"/>
  <c r="AE117" i="1" s="1"/>
  <c r="AE116" i="1" s="1"/>
  <c r="AE115" i="1" s="1"/>
  <c r="AE114" i="1" s="1"/>
  <c r="AE113" i="1" s="1"/>
  <c r="AE112" i="1" s="1"/>
  <c r="AE111" i="1" s="1"/>
  <c r="AE110" i="1" s="1"/>
  <c r="AE109" i="1" s="1"/>
  <c r="AE108" i="1" s="1"/>
  <c r="AE107" i="1" s="1"/>
  <c r="AE106" i="1" s="1"/>
  <c r="AE105" i="1" s="1"/>
  <c r="AE104" i="1" s="1"/>
  <c r="AE103" i="1" s="1"/>
  <c r="W162" i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T148" i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Z9" i="1"/>
  <c r="Z8" i="1" s="1"/>
  <c r="Z7" i="1" s="1"/>
  <c r="Z6" i="1" s="1"/>
  <c r="Z5" i="1" s="1"/>
  <c r="Z177" i="1" s="1"/>
  <c r="Z176" i="1" s="1"/>
  <c r="Z175" i="1" s="1"/>
  <c r="Z174" i="1" s="1"/>
  <c r="Z173" i="1" s="1"/>
  <c r="Z172" i="1" s="1"/>
  <c r="Z171" i="1" s="1"/>
  <c r="Z170" i="1" s="1"/>
  <c r="Z169" i="1" s="1"/>
  <c r="Z168" i="1" s="1"/>
  <c r="Z167" i="1" s="1"/>
  <c r="Z166" i="1" s="1"/>
  <c r="Z165" i="1" s="1"/>
  <c r="Z164" i="1" s="1"/>
  <c r="Z163" i="1" s="1"/>
  <c r="Z162" i="1" s="1"/>
  <c r="Z161" i="1" s="1"/>
  <c r="Z160" i="1" s="1"/>
  <c r="Z159" i="1" s="1"/>
  <c r="Z158" i="1" s="1"/>
  <c r="Z157" i="1" s="1"/>
  <c r="Z156" i="1" s="1"/>
  <c r="Z155" i="1" s="1"/>
  <c r="Z154" i="1" s="1"/>
  <c r="Z153" i="1" s="1"/>
  <c r="Z152" i="1" s="1"/>
  <c r="Z151" i="1" s="1"/>
  <c r="Z150" i="1" s="1"/>
  <c r="Z149" i="1" s="1"/>
  <c r="Z148" i="1" s="1"/>
  <c r="Z147" i="1" s="1"/>
  <c r="Z146" i="1" s="1"/>
  <c r="Z145" i="1" s="1"/>
  <c r="Z144" i="1" s="1"/>
  <c r="Z143" i="1" s="1"/>
  <c r="Z142" i="1" s="1"/>
  <c r="Z141" i="1" s="1"/>
  <c r="Z140" i="1" s="1"/>
  <c r="Z139" i="1" s="1"/>
  <c r="Z138" i="1" s="1"/>
  <c r="Z137" i="1" s="1"/>
  <c r="Z136" i="1" s="1"/>
  <c r="Z135" i="1" s="1"/>
  <c r="Z134" i="1" s="1"/>
  <c r="Z133" i="1" s="1"/>
  <c r="Z132" i="1" s="1"/>
  <c r="Z131" i="1" s="1"/>
  <c r="Z130" i="1" s="1"/>
  <c r="Z129" i="1" s="1"/>
  <c r="Z128" i="1" s="1"/>
  <c r="Z127" i="1" s="1"/>
  <c r="Z126" i="1" s="1"/>
  <c r="Z125" i="1" s="1"/>
  <c r="Z124" i="1" s="1"/>
  <c r="Z123" i="1" s="1"/>
  <c r="Z122" i="1" s="1"/>
  <c r="Z121" i="1" s="1"/>
  <c r="Z120" i="1" s="1"/>
  <c r="Z119" i="1" s="1"/>
  <c r="Z118" i="1" s="1"/>
  <c r="Z117" i="1" s="1"/>
  <c r="Z116" i="1" s="1"/>
  <c r="Z115" i="1" s="1"/>
  <c r="Z114" i="1" s="1"/>
  <c r="Z113" i="1" s="1"/>
  <c r="Z112" i="1" s="1"/>
  <c r="Z111" i="1" s="1"/>
  <c r="Z110" i="1" s="1"/>
  <c r="Z109" i="1" s="1"/>
  <c r="Z108" i="1" s="1"/>
  <c r="Z107" i="1" s="1"/>
  <c r="Z106" i="1" s="1"/>
  <c r="Z105" i="1" s="1"/>
  <c r="Z104" i="1" s="1"/>
  <c r="Z103" i="1" s="1"/>
  <c r="AA177" i="1"/>
  <c r="AA176" i="1" s="1"/>
  <c r="AA175" i="1" s="1"/>
  <c r="AA174" i="1" s="1"/>
  <c r="AA173" i="1" s="1"/>
  <c r="AA172" i="1" s="1"/>
  <c r="AA171" i="1" s="1"/>
  <c r="AA170" i="1" s="1"/>
  <c r="AA169" i="1" s="1"/>
  <c r="AA168" i="1" s="1"/>
  <c r="AA167" i="1" s="1"/>
  <c r="AA166" i="1" s="1"/>
  <c r="AA165" i="1" s="1"/>
  <c r="AA164" i="1" s="1"/>
  <c r="AA163" i="1" s="1"/>
  <c r="AA162" i="1" s="1"/>
  <c r="AA161" i="1" s="1"/>
  <c r="AA160" i="1" s="1"/>
  <c r="AA159" i="1" s="1"/>
  <c r="AA158" i="1" s="1"/>
  <c r="AA157" i="1" s="1"/>
  <c r="AA156" i="1" s="1"/>
  <c r="AA155" i="1" s="1"/>
  <c r="AA154" i="1" s="1"/>
  <c r="AA153" i="1" s="1"/>
  <c r="AA152" i="1" s="1"/>
  <c r="AA151" i="1" s="1"/>
  <c r="AA150" i="1" s="1"/>
  <c r="AA149" i="1" s="1"/>
  <c r="AA148" i="1" s="1"/>
  <c r="AA147" i="1" s="1"/>
  <c r="AA146" i="1" s="1"/>
  <c r="AA145" i="1" s="1"/>
  <c r="AA144" i="1" s="1"/>
  <c r="AA143" i="1" s="1"/>
  <c r="AA142" i="1" s="1"/>
  <c r="AA141" i="1" s="1"/>
  <c r="AA140" i="1" s="1"/>
  <c r="AA139" i="1" s="1"/>
  <c r="AA138" i="1" s="1"/>
  <c r="AA137" i="1" s="1"/>
  <c r="AA136" i="1" s="1"/>
  <c r="AA135" i="1" s="1"/>
  <c r="AA134" i="1" s="1"/>
  <c r="AA133" i="1" s="1"/>
  <c r="AA132" i="1" s="1"/>
  <c r="AA131" i="1" s="1"/>
  <c r="AA130" i="1" s="1"/>
  <c r="AA129" i="1" s="1"/>
  <c r="AA128" i="1" s="1"/>
  <c r="AA127" i="1" s="1"/>
  <c r="AA126" i="1" s="1"/>
  <c r="AA125" i="1" s="1"/>
  <c r="AA124" i="1" s="1"/>
  <c r="AA123" i="1" s="1"/>
  <c r="AA122" i="1" s="1"/>
  <c r="AA121" i="1" s="1"/>
  <c r="AA120" i="1" s="1"/>
  <c r="AA119" i="1" s="1"/>
  <c r="AA118" i="1" s="1"/>
  <c r="AA117" i="1" s="1"/>
  <c r="AA116" i="1" s="1"/>
  <c r="AA115" i="1" s="1"/>
  <c r="AA114" i="1" s="1"/>
  <c r="AA113" i="1" s="1"/>
  <c r="AA112" i="1" s="1"/>
  <c r="AA111" i="1" s="1"/>
  <c r="AA110" i="1" s="1"/>
  <c r="AA109" i="1" s="1"/>
  <c r="AA108" i="1" s="1"/>
  <c r="AA107" i="1" s="1"/>
  <c r="AA106" i="1" s="1"/>
  <c r="AA105" i="1" s="1"/>
  <c r="AA104" i="1" s="1"/>
  <c r="AA103" i="1" s="1"/>
  <c r="C90" i="1"/>
  <c r="D18" i="1"/>
  <c r="D19" i="1" s="1"/>
  <c r="D20" i="1" s="1"/>
  <c r="D21" i="1" s="1"/>
  <c r="D22" i="1" s="1"/>
  <c r="D23" i="1" s="1"/>
  <c r="D24" i="1" s="1"/>
  <c r="F11" i="1"/>
  <c r="F12" i="1"/>
  <c r="F13" i="1"/>
  <c r="F14" i="1"/>
  <c r="F15" i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V90" i="1" l="1"/>
  <c r="V91" i="1" s="1"/>
  <c r="V92" i="1" s="1"/>
  <c r="V93" i="1" s="1"/>
  <c r="P90" i="1"/>
  <c r="P91" i="1" s="1"/>
  <c r="P92" i="1" s="1"/>
  <c r="P93" i="1" s="1"/>
  <c r="O90" i="1"/>
  <c r="O91" i="1" s="1"/>
  <c r="O92" i="1" s="1"/>
  <c r="O93" i="1" s="1"/>
  <c r="R90" i="1"/>
  <c r="R91" i="1" s="1"/>
  <c r="R92" i="1" s="1"/>
  <c r="R93" i="1" s="1"/>
  <c r="Q90" i="1"/>
  <c r="Q91" i="1" s="1"/>
  <c r="Q92" i="1" s="1"/>
  <c r="Q93" i="1" s="1"/>
  <c r="N90" i="1"/>
  <c r="N91" i="1" s="1"/>
  <c r="N92" i="1" s="1"/>
  <c r="N93" i="1" s="1"/>
  <c r="S90" i="1"/>
  <c r="S91" i="1" s="1"/>
  <c r="S92" i="1" s="1"/>
  <c r="S93" i="1" s="1"/>
  <c r="G90" i="1"/>
  <c r="G91" i="1" s="1"/>
  <c r="G92" i="1" s="1"/>
  <c r="G93" i="1" s="1"/>
  <c r="T90" i="1"/>
  <c r="T91" i="1" s="1"/>
  <c r="T92" i="1" s="1"/>
  <c r="T93" i="1" s="1"/>
  <c r="W90" i="1"/>
  <c r="W91" i="1" s="1"/>
  <c r="W92" i="1" s="1"/>
  <c r="W93" i="1" s="1"/>
  <c r="J90" i="1"/>
  <c r="J91" i="1" s="1"/>
  <c r="J92" i="1" s="1"/>
  <c r="J93" i="1" s="1"/>
  <c r="H90" i="1"/>
  <c r="H91" i="1" s="1"/>
  <c r="H92" i="1" s="1"/>
  <c r="H93" i="1" s="1"/>
  <c r="C101" i="1"/>
  <c r="Y90" i="1"/>
  <c r="Y91" i="1" s="1"/>
  <c r="Y92" i="1" s="1"/>
  <c r="Y93" i="1" s="1"/>
  <c r="X90" i="1"/>
  <c r="X91" i="1" s="1"/>
  <c r="X92" i="1" s="1"/>
  <c r="X93" i="1" s="1"/>
  <c r="C102" i="1"/>
  <c r="AR102" i="1" s="1"/>
  <c r="L90" i="1"/>
  <c r="L91" i="1" s="1"/>
  <c r="L92" i="1" s="1"/>
  <c r="L93" i="1" s="1"/>
  <c r="C95" i="1"/>
  <c r="AH95" i="1" s="1"/>
  <c r="K90" i="1"/>
  <c r="K91" i="1" s="1"/>
  <c r="K92" i="1" s="1"/>
  <c r="K93" i="1" s="1"/>
  <c r="U90" i="1"/>
  <c r="U91" i="1" s="1"/>
  <c r="U92" i="1" s="1"/>
  <c r="U93" i="1" s="1"/>
  <c r="I90" i="1"/>
  <c r="I91" i="1" s="1"/>
  <c r="I92" i="1" s="1"/>
  <c r="I93" i="1" s="1"/>
  <c r="AG90" i="1"/>
  <c r="AG89" i="1" s="1"/>
  <c r="AG88" i="1" s="1"/>
  <c r="AG87" i="1" s="1"/>
  <c r="AG86" i="1" s="1"/>
  <c r="AG85" i="1" s="1"/>
  <c r="AG84" i="1" s="1"/>
  <c r="AG83" i="1" s="1"/>
  <c r="AG82" i="1" s="1"/>
  <c r="AG81" i="1" s="1"/>
  <c r="AG80" i="1" s="1"/>
  <c r="AG79" i="1" s="1"/>
  <c r="AG78" i="1" s="1"/>
  <c r="AG77" i="1" s="1"/>
  <c r="AG76" i="1" s="1"/>
  <c r="AG75" i="1" s="1"/>
  <c r="AG74" i="1" s="1"/>
  <c r="AG73" i="1" s="1"/>
  <c r="AG72" i="1" s="1"/>
  <c r="AG71" i="1" s="1"/>
  <c r="AG70" i="1" s="1"/>
  <c r="AG69" i="1" s="1"/>
  <c r="AG68" i="1" s="1"/>
  <c r="AG67" i="1" s="1"/>
  <c r="AG66" i="1" s="1"/>
  <c r="AG65" i="1" s="1"/>
  <c r="AG64" i="1" s="1"/>
  <c r="AG63" i="1" s="1"/>
  <c r="AG62" i="1" s="1"/>
  <c r="AG61" i="1" s="1"/>
  <c r="AG60" i="1" s="1"/>
  <c r="AG59" i="1" s="1"/>
  <c r="AG58" i="1" s="1"/>
  <c r="AG57" i="1" s="1"/>
  <c r="AG56" i="1" s="1"/>
  <c r="AG55" i="1" s="1"/>
  <c r="AG54" i="1" s="1"/>
  <c r="AG53" i="1" s="1"/>
  <c r="AG52" i="1" s="1"/>
  <c r="AG51" i="1" s="1"/>
  <c r="AG50" i="1" s="1"/>
  <c r="AG49" i="1" s="1"/>
  <c r="AG48" i="1" s="1"/>
  <c r="AG47" i="1" s="1"/>
  <c r="AG46" i="1" s="1"/>
  <c r="AG45" i="1" s="1"/>
  <c r="AG44" i="1" s="1"/>
  <c r="AG43" i="1" s="1"/>
  <c r="AG42" i="1" s="1"/>
  <c r="AG41" i="1" s="1"/>
  <c r="AG40" i="1" s="1"/>
  <c r="AG39" i="1" s="1"/>
  <c r="AG38" i="1" s="1"/>
  <c r="AG37" i="1" s="1"/>
  <c r="AG36" i="1" s="1"/>
  <c r="AG35" i="1" s="1"/>
  <c r="AG34" i="1" s="1"/>
  <c r="AG33" i="1" s="1"/>
  <c r="AG32" i="1" s="1"/>
  <c r="AG31" i="1" s="1"/>
  <c r="AG30" i="1" s="1"/>
  <c r="AG29" i="1" s="1"/>
  <c r="AG28" i="1" s="1"/>
  <c r="AG27" i="1" s="1"/>
  <c r="AG26" i="1" s="1"/>
  <c r="AG25" i="1" s="1"/>
  <c r="AG24" i="1" s="1"/>
  <c r="AG23" i="1" s="1"/>
  <c r="AG22" i="1" s="1"/>
  <c r="AG21" i="1" s="1"/>
  <c r="AG20" i="1" s="1"/>
  <c r="AG19" i="1" s="1"/>
  <c r="AG18" i="1" s="1"/>
  <c r="AG17" i="1" s="1"/>
  <c r="AG16" i="1" s="1"/>
  <c r="AG15" i="1" s="1"/>
  <c r="AG14" i="1" s="1"/>
  <c r="AG13" i="1" s="1"/>
  <c r="AG12" i="1" s="1"/>
  <c r="AG11" i="1" s="1"/>
  <c r="AG10" i="1" s="1"/>
  <c r="AG9" i="1" s="1"/>
  <c r="AG8" i="1" s="1"/>
  <c r="AG7" i="1" s="1"/>
  <c r="AG6" i="1" s="1"/>
  <c r="AG5" i="1" s="1"/>
  <c r="AG177" i="1" s="1"/>
  <c r="AG176" i="1" s="1"/>
  <c r="AG175" i="1" s="1"/>
  <c r="AG174" i="1" s="1"/>
  <c r="AG173" i="1" s="1"/>
  <c r="AG172" i="1" s="1"/>
  <c r="AG171" i="1" s="1"/>
  <c r="AG170" i="1" s="1"/>
  <c r="AG169" i="1" s="1"/>
  <c r="AG168" i="1" s="1"/>
  <c r="AG167" i="1" s="1"/>
  <c r="AG166" i="1" s="1"/>
  <c r="AG165" i="1" s="1"/>
  <c r="AG164" i="1" s="1"/>
  <c r="AG163" i="1" s="1"/>
  <c r="AG162" i="1" s="1"/>
  <c r="AG161" i="1" s="1"/>
  <c r="AG160" i="1" s="1"/>
  <c r="AG159" i="1" s="1"/>
  <c r="AG158" i="1" s="1"/>
  <c r="AG157" i="1" s="1"/>
  <c r="AG156" i="1" s="1"/>
  <c r="AG155" i="1" s="1"/>
  <c r="AG154" i="1" s="1"/>
  <c r="AG153" i="1" s="1"/>
  <c r="AG152" i="1" s="1"/>
  <c r="AG151" i="1" s="1"/>
  <c r="AG150" i="1" s="1"/>
  <c r="AG149" i="1" s="1"/>
  <c r="AG148" i="1" s="1"/>
  <c r="AG147" i="1" s="1"/>
  <c r="AG146" i="1" s="1"/>
  <c r="AG145" i="1" s="1"/>
  <c r="AG144" i="1" s="1"/>
  <c r="AG143" i="1" s="1"/>
  <c r="AG142" i="1" s="1"/>
  <c r="AG141" i="1" s="1"/>
  <c r="AG140" i="1" s="1"/>
  <c r="AG139" i="1" s="1"/>
  <c r="AG138" i="1" s="1"/>
  <c r="AG137" i="1" s="1"/>
  <c r="AG136" i="1" s="1"/>
  <c r="AG135" i="1" s="1"/>
  <c r="AG134" i="1" s="1"/>
  <c r="AG133" i="1" s="1"/>
  <c r="AG132" i="1" s="1"/>
  <c r="AG131" i="1" s="1"/>
  <c r="AG130" i="1" s="1"/>
  <c r="AG129" i="1" s="1"/>
  <c r="AG128" i="1" s="1"/>
  <c r="AG127" i="1" s="1"/>
  <c r="AG126" i="1" s="1"/>
  <c r="AG125" i="1" s="1"/>
  <c r="AG124" i="1" s="1"/>
  <c r="AG123" i="1" s="1"/>
  <c r="AG122" i="1" s="1"/>
  <c r="AG121" i="1" s="1"/>
  <c r="AG120" i="1" s="1"/>
  <c r="AG119" i="1" s="1"/>
  <c r="AG118" i="1" s="1"/>
  <c r="AG117" i="1" s="1"/>
  <c r="AG116" i="1" s="1"/>
  <c r="AG115" i="1" s="1"/>
  <c r="AG114" i="1" s="1"/>
  <c r="AG113" i="1" s="1"/>
  <c r="AG112" i="1" s="1"/>
  <c r="AG111" i="1" s="1"/>
  <c r="AG110" i="1" s="1"/>
  <c r="AG109" i="1" s="1"/>
  <c r="AG108" i="1" s="1"/>
  <c r="AG107" i="1" s="1"/>
  <c r="AG106" i="1" s="1"/>
  <c r="AG105" i="1" s="1"/>
  <c r="AG104" i="1" s="1"/>
  <c r="AG103" i="1" s="1"/>
  <c r="AG102" i="1" s="1"/>
  <c r="AG101" i="1" s="1"/>
  <c r="AG100" i="1" s="1"/>
  <c r="AG99" i="1" s="1"/>
  <c r="AG98" i="1" s="1"/>
  <c r="AG97" i="1" s="1"/>
  <c r="D25" i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C94" i="1"/>
  <c r="C100" i="1"/>
  <c r="M100" i="1" s="1"/>
  <c r="V94" i="1" l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T94" i="1"/>
  <c r="AO102" i="1"/>
  <c r="AO101" i="1" s="1"/>
  <c r="AC102" i="1"/>
  <c r="AC101" i="1" s="1"/>
  <c r="AC100" i="1" s="1"/>
  <c r="AC99" i="1" s="1"/>
  <c r="AC98" i="1" s="1"/>
  <c r="AC97" i="1" s="1"/>
  <c r="AC96" i="1" s="1"/>
  <c r="AC95" i="1" s="1"/>
  <c r="AC94" i="1" s="1"/>
  <c r="AC93" i="1" s="1"/>
  <c r="AC92" i="1" s="1"/>
  <c r="AC91" i="1" s="1"/>
  <c r="AC90" i="1" s="1"/>
  <c r="AC89" i="1" s="1"/>
  <c r="AC88" i="1" s="1"/>
  <c r="AC87" i="1" s="1"/>
  <c r="AC86" i="1" s="1"/>
  <c r="AC85" i="1" s="1"/>
  <c r="AC84" i="1" s="1"/>
  <c r="AC83" i="1" s="1"/>
  <c r="AC82" i="1" s="1"/>
  <c r="AC81" i="1" s="1"/>
  <c r="AC80" i="1" s="1"/>
  <c r="AC79" i="1" s="1"/>
  <c r="AC78" i="1" s="1"/>
  <c r="AC77" i="1" s="1"/>
  <c r="AC76" i="1" s="1"/>
  <c r="AC75" i="1" s="1"/>
  <c r="AC74" i="1" s="1"/>
  <c r="AC73" i="1" s="1"/>
  <c r="AC72" i="1" s="1"/>
  <c r="AC71" i="1" s="1"/>
  <c r="AC70" i="1" s="1"/>
  <c r="AC69" i="1" s="1"/>
  <c r="AC68" i="1" s="1"/>
  <c r="AC67" i="1" s="1"/>
  <c r="AC66" i="1" s="1"/>
  <c r="AC65" i="1" s="1"/>
  <c r="AC64" i="1" s="1"/>
  <c r="AC63" i="1" s="1"/>
  <c r="AC62" i="1" s="1"/>
  <c r="AC61" i="1" s="1"/>
  <c r="AC60" i="1" s="1"/>
  <c r="AC59" i="1" s="1"/>
  <c r="AC58" i="1" s="1"/>
  <c r="AC57" i="1" s="1"/>
  <c r="AC56" i="1" s="1"/>
  <c r="AC55" i="1" s="1"/>
  <c r="AC54" i="1" s="1"/>
  <c r="AC53" i="1" s="1"/>
  <c r="AC52" i="1" s="1"/>
  <c r="AC51" i="1" s="1"/>
  <c r="AC50" i="1" s="1"/>
  <c r="AC49" i="1" s="1"/>
  <c r="AC48" i="1" s="1"/>
  <c r="AC47" i="1" s="1"/>
  <c r="AC46" i="1" s="1"/>
  <c r="AC45" i="1" s="1"/>
  <c r="AC44" i="1" s="1"/>
  <c r="AC43" i="1" s="1"/>
  <c r="AC42" i="1" s="1"/>
  <c r="AC41" i="1" s="1"/>
  <c r="AC40" i="1" s="1"/>
  <c r="AB102" i="1"/>
  <c r="AB101" i="1" s="1"/>
  <c r="AB100" i="1" s="1"/>
  <c r="AB99" i="1" s="1"/>
  <c r="AB98" i="1" s="1"/>
  <c r="AB97" i="1" s="1"/>
  <c r="AB96" i="1" s="1"/>
  <c r="AB95" i="1" s="1"/>
  <c r="AB94" i="1" s="1"/>
  <c r="AB93" i="1" s="1"/>
  <c r="AB92" i="1" s="1"/>
  <c r="AB91" i="1" s="1"/>
  <c r="AB90" i="1" s="1"/>
  <c r="AB89" i="1" s="1"/>
  <c r="AB88" i="1" s="1"/>
  <c r="AB87" i="1" s="1"/>
  <c r="AB86" i="1" s="1"/>
  <c r="AB85" i="1" s="1"/>
  <c r="AB84" i="1" s="1"/>
  <c r="AB83" i="1" s="1"/>
  <c r="AB82" i="1" s="1"/>
  <c r="AB81" i="1" s="1"/>
  <c r="AB80" i="1" s="1"/>
  <c r="AB79" i="1" s="1"/>
  <c r="AB78" i="1" s="1"/>
  <c r="AB77" i="1" s="1"/>
  <c r="AB76" i="1" s="1"/>
  <c r="AB75" i="1" s="1"/>
  <c r="AB74" i="1" s="1"/>
  <c r="AB73" i="1" s="1"/>
  <c r="AB72" i="1" s="1"/>
  <c r="AB71" i="1" s="1"/>
  <c r="AB70" i="1" s="1"/>
  <c r="AB69" i="1" s="1"/>
  <c r="AB68" i="1" s="1"/>
  <c r="AB67" i="1" s="1"/>
  <c r="AB66" i="1" s="1"/>
  <c r="AB65" i="1" s="1"/>
  <c r="AB64" i="1" s="1"/>
  <c r="AB63" i="1" s="1"/>
  <c r="AB62" i="1" s="1"/>
  <c r="AB61" i="1" s="1"/>
  <c r="AB60" i="1" s="1"/>
  <c r="AB59" i="1" s="1"/>
  <c r="AB58" i="1" s="1"/>
  <c r="AB57" i="1" s="1"/>
  <c r="AB56" i="1" s="1"/>
  <c r="AB55" i="1" s="1"/>
  <c r="AB54" i="1" s="1"/>
  <c r="AB53" i="1" s="1"/>
  <c r="AB52" i="1" s="1"/>
  <c r="AB51" i="1" s="1"/>
  <c r="AB50" i="1" s="1"/>
  <c r="AB49" i="1" s="1"/>
  <c r="AB48" i="1" s="1"/>
  <c r="AB47" i="1" s="1"/>
  <c r="AB46" i="1" s="1"/>
  <c r="AB45" i="1" s="1"/>
  <c r="AB44" i="1" s="1"/>
  <c r="AB43" i="1" s="1"/>
  <c r="AB42" i="1" s="1"/>
  <c r="AB41" i="1" s="1"/>
  <c r="AB40" i="1" s="1"/>
  <c r="AB39" i="1" s="1"/>
  <c r="AB38" i="1" s="1"/>
  <c r="AB37" i="1" s="1"/>
  <c r="AB36" i="1" s="1"/>
  <c r="AB35" i="1" s="1"/>
  <c r="AB34" i="1" s="1"/>
  <c r="AB33" i="1" s="1"/>
  <c r="AB32" i="1" s="1"/>
  <c r="AB31" i="1" s="1"/>
  <c r="Z102" i="1"/>
  <c r="Z101" i="1" s="1"/>
  <c r="Z100" i="1" s="1"/>
  <c r="Z99" i="1" s="1"/>
  <c r="Z98" i="1" s="1"/>
  <c r="Z97" i="1" s="1"/>
  <c r="Z96" i="1" s="1"/>
  <c r="Z95" i="1" s="1"/>
  <c r="Z94" i="1" s="1"/>
  <c r="Z93" i="1" s="1"/>
  <c r="Z92" i="1" s="1"/>
  <c r="Z91" i="1" s="1"/>
  <c r="Z90" i="1" s="1"/>
  <c r="Z89" i="1" s="1"/>
  <c r="Z88" i="1" s="1"/>
  <c r="Z87" i="1" s="1"/>
  <c r="Z86" i="1" s="1"/>
  <c r="Z85" i="1" s="1"/>
  <c r="Z84" i="1" s="1"/>
  <c r="Z83" i="1" s="1"/>
  <c r="Z82" i="1" s="1"/>
  <c r="Z81" i="1" s="1"/>
  <c r="Z80" i="1" s="1"/>
  <c r="Z79" i="1" s="1"/>
  <c r="Z78" i="1" s="1"/>
  <c r="Z77" i="1" s="1"/>
  <c r="Z76" i="1" s="1"/>
  <c r="Z75" i="1" s="1"/>
  <c r="Z74" i="1" s="1"/>
  <c r="Z73" i="1" s="1"/>
  <c r="Z72" i="1" s="1"/>
  <c r="Z71" i="1" s="1"/>
  <c r="Z70" i="1" s="1"/>
  <c r="Z69" i="1" s="1"/>
  <c r="Z68" i="1" s="1"/>
  <c r="Z67" i="1" s="1"/>
  <c r="Z66" i="1" s="1"/>
  <c r="Z65" i="1" s="1"/>
  <c r="Z64" i="1" s="1"/>
  <c r="Z63" i="1" s="1"/>
  <c r="Z62" i="1" s="1"/>
  <c r="Z61" i="1" s="1"/>
  <c r="Z60" i="1" s="1"/>
  <c r="Z59" i="1" s="1"/>
  <c r="Z58" i="1" s="1"/>
  <c r="Z57" i="1" s="1"/>
  <c r="Z56" i="1" s="1"/>
  <c r="Z55" i="1" s="1"/>
  <c r="Z54" i="1" s="1"/>
  <c r="Z53" i="1" s="1"/>
  <c r="Z52" i="1" s="1"/>
  <c r="Z51" i="1" s="1"/>
  <c r="Z50" i="1" s="1"/>
  <c r="Z49" i="1" s="1"/>
  <c r="Z48" i="1" s="1"/>
  <c r="Z47" i="1" s="1"/>
  <c r="Z46" i="1" s="1"/>
  <c r="Z45" i="1" s="1"/>
  <c r="Z44" i="1" s="1"/>
  <c r="Z43" i="1" s="1"/>
  <c r="Z42" i="1" s="1"/>
  <c r="Z41" i="1" s="1"/>
  <c r="Z40" i="1" s="1"/>
  <c r="Z39" i="1" s="1"/>
  <c r="Z38" i="1" s="1"/>
  <c r="Z37" i="1" s="1"/>
  <c r="Z36" i="1" s="1"/>
  <c r="Z35" i="1" s="1"/>
  <c r="Z34" i="1" s="1"/>
  <c r="Z33" i="1" s="1"/>
  <c r="Z32" i="1" s="1"/>
  <c r="Z31" i="1" s="1"/>
  <c r="Z30" i="1" s="1"/>
  <c r="Z29" i="1" s="1"/>
  <c r="Z28" i="1" s="1"/>
  <c r="Z27" i="1" s="1"/>
  <c r="Z26" i="1" s="1"/>
  <c r="Z25" i="1" s="1"/>
  <c r="Z24" i="1" s="1"/>
  <c r="Z23" i="1" s="1"/>
  <c r="Z22" i="1" s="1"/>
  <c r="Z21" i="1" s="1"/>
  <c r="Z20" i="1" s="1"/>
  <c r="Z19" i="1" s="1"/>
  <c r="Z18" i="1" s="1"/>
  <c r="Z17" i="1" s="1"/>
  <c r="Z16" i="1" s="1"/>
  <c r="AF102" i="1"/>
  <c r="AF101" i="1" s="1"/>
  <c r="AF100" i="1" s="1"/>
  <c r="AF99" i="1" s="1"/>
  <c r="AF98" i="1" s="1"/>
  <c r="AF97" i="1" s="1"/>
  <c r="AF96" i="1" s="1"/>
  <c r="AF95" i="1" s="1"/>
  <c r="AF94" i="1" s="1"/>
  <c r="AF93" i="1" s="1"/>
  <c r="AF92" i="1" s="1"/>
  <c r="AF91" i="1" s="1"/>
  <c r="AF90" i="1" s="1"/>
  <c r="AF89" i="1" s="1"/>
  <c r="AE102" i="1"/>
  <c r="AE101" i="1" s="1"/>
  <c r="AE100" i="1" s="1"/>
  <c r="AE99" i="1" s="1"/>
  <c r="AE98" i="1" s="1"/>
  <c r="AE97" i="1" s="1"/>
  <c r="AE96" i="1" s="1"/>
  <c r="AE95" i="1" s="1"/>
  <c r="AE94" i="1" s="1"/>
  <c r="AE93" i="1" s="1"/>
  <c r="AE92" i="1" s="1"/>
  <c r="AE91" i="1" s="1"/>
  <c r="AE90" i="1" s="1"/>
  <c r="AE89" i="1" s="1"/>
  <c r="AE88" i="1" s="1"/>
  <c r="AE87" i="1" s="1"/>
  <c r="AE86" i="1" s="1"/>
  <c r="AE85" i="1" s="1"/>
  <c r="AE84" i="1" s="1"/>
  <c r="AE83" i="1" s="1"/>
  <c r="AE82" i="1" s="1"/>
  <c r="AE81" i="1" s="1"/>
  <c r="AE80" i="1" s="1"/>
  <c r="AE79" i="1" s="1"/>
  <c r="AE78" i="1" s="1"/>
  <c r="AE77" i="1" s="1"/>
  <c r="AE76" i="1" s="1"/>
  <c r="AE75" i="1" s="1"/>
  <c r="AE74" i="1" s="1"/>
  <c r="AE73" i="1" s="1"/>
  <c r="AE72" i="1" s="1"/>
  <c r="AA102" i="1"/>
  <c r="AA101" i="1" s="1"/>
  <c r="AA100" i="1" s="1"/>
  <c r="AA99" i="1" s="1"/>
  <c r="AA98" i="1" s="1"/>
  <c r="AA97" i="1" s="1"/>
  <c r="AA96" i="1" s="1"/>
  <c r="AA95" i="1" s="1"/>
  <c r="AA94" i="1" s="1"/>
  <c r="AA93" i="1" s="1"/>
  <c r="AA92" i="1" s="1"/>
  <c r="AA91" i="1" s="1"/>
  <c r="AA90" i="1" s="1"/>
  <c r="AA89" i="1" s="1"/>
  <c r="AA88" i="1" s="1"/>
  <c r="AA87" i="1" s="1"/>
  <c r="AA86" i="1" s="1"/>
  <c r="AA85" i="1" s="1"/>
  <c r="AA84" i="1" s="1"/>
  <c r="AA83" i="1" s="1"/>
  <c r="AA82" i="1" s="1"/>
  <c r="AA81" i="1" s="1"/>
  <c r="AA80" i="1" s="1"/>
  <c r="AA79" i="1" s="1"/>
  <c r="AA78" i="1" s="1"/>
  <c r="AA77" i="1" s="1"/>
  <c r="AA76" i="1" s="1"/>
  <c r="AA75" i="1" s="1"/>
  <c r="AA74" i="1" s="1"/>
  <c r="AA73" i="1" s="1"/>
  <c r="AA72" i="1" s="1"/>
  <c r="AA71" i="1" s="1"/>
  <c r="AA70" i="1" s="1"/>
  <c r="AA69" i="1" s="1"/>
  <c r="AA68" i="1" s="1"/>
  <c r="AA67" i="1" s="1"/>
  <c r="AA66" i="1" s="1"/>
  <c r="AA65" i="1" s="1"/>
  <c r="AA64" i="1" s="1"/>
  <c r="AA63" i="1" s="1"/>
  <c r="AA62" i="1" s="1"/>
  <c r="AA61" i="1" s="1"/>
  <c r="AA60" i="1" s="1"/>
  <c r="AA59" i="1" s="1"/>
  <c r="AA58" i="1" s="1"/>
  <c r="AA57" i="1" s="1"/>
  <c r="AA56" i="1" s="1"/>
  <c r="AA55" i="1" s="1"/>
  <c r="AA54" i="1" s="1"/>
  <c r="AA53" i="1" s="1"/>
  <c r="AA52" i="1" s="1"/>
  <c r="AA51" i="1" s="1"/>
  <c r="AA50" i="1" s="1"/>
  <c r="AA49" i="1" s="1"/>
  <c r="AA48" i="1" s="1"/>
  <c r="AA47" i="1" s="1"/>
  <c r="AA46" i="1" s="1"/>
  <c r="AA45" i="1" s="1"/>
  <c r="AA44" i="1" s="1"/>
  <c r="AA43" i="1" s="1"/>
  <c r="AA42" i="1" s="1"/>
  <c r="AA41" i="1" s="1"/>
  <c r="AA40" i="1" s="1"/>
  <c r="AA39" i="1" s="1"/>
  <c r="AA38" i="1" s="1"/>
  <c r="AA37" i="1" s="1"/>
  <c r="AA36" i="1" s="1"/>
  <c r="AA35" i="1" s="1"/>
  <c r="AA34" i="1" s="1"/>
  <c r="AA33" i="1" s="1"/>
  <c r="AA32" i="1" s="1"/>
  <c r="AA31" i="1" s="1"/>
  <c r="AA30" i="1" s="1"/>
  <c r="AA29" i="1" s="1"/>
  <c r="AA28" i="1" s="1"/>
  <c r="AA27" i="1" s="1"/>
  <c r="AA26" i="1" s="1"/>
  <c r="AA25" i="1" s="1"/>
  <c r="AA24" i="1" s="1"/>
  <c r="AA23" i="1" s="1"/>
  <c r="AS102" i="1"/>
  <c r="AS101" i="1" s="1"/>
  <c r="AS100" i="1" s="1"/>
  <c r="AS99" i="1" s="1"/>
  <c r="AS98" i="1" s="1"/>
  <c r="AS97" i="1" s="1"/>
  <c r="AS96" i="1" s="1"/>
  <c r="AS95" i="1" s="1"/>
  <c r="AS94" i="1" s="1"/>
  <c r="AS93" i="1" s="1"/>
  <c r="AS92" i="1" s="1"/>
  <c r="AS91" i="1" s="1"/>
  <c r="AS90" i="1" s="1"/>
  <c r="AS89" i="1" s="1"/>
  <c r="AS88" i="1" s="1"/>
  <c r="AS87" i="1" s="1"/>
  <c r="AS86" i="1" s="1"/>
  <c r="AS85" i="1" s="1"/>
  <c r="AS84" i="1" s="1"/>
  <c r="AS83" i="1" s="1"/>
  <c r="AS82" i="1" s="1"/>
  <c r="AS81" i="1" s="1"/>
  <c r="AS80" i="1" s="1"/>
  <c r="AS79" i="1" s="1"/>
  <c r="AS78" i="1" s="1"/>
  <c r="AS77" i="1" s="1"/>
  <c r="AS76" i="1" s="1"/>
  <c r="AS75" i="1" s="1"/>
  <c r="AS74" i="1" s="1"/>
  <c r="AS73" i="1" s="1"/>
  <c r="AS72" i="1" s="1"/>
  <c r="AS71" i="1" s="1"/>
  <c r="AS70" i="1" s="1"/>
  <c r="AS69" i="1" s="1"/>
  <c r="AS68" i="1" s="1"/>
  <c r="AS67" i="1" s="1"/>
  <c r="AS66" i="1" s="1"/>
  <c r="AS65" i="1" s="1"/>
  <c r="AS64" i="1" s="1"/>
  <c r="AS63" i="1" s="1"/>
  <c r="AS62" i="1" s="1"/>
  <c r="AS61" i="1" s="1"/>
  <c r="AS60" i="1" s="1"/>
  <c r="AS59" i="1" s="1"/>
  <c r="AS58" i="1" s="1"/>
  <c r="AS57" i="1" s="1"/>
  <c r="AS56" i="1" s="1"/>
  <c r="AS55" i="1" s="1"/>
  <c r="AS54" i="1" s="1"/>
  <c r="AS53" i="1" s="1"/>
  <c r="AS52" i="1" s="1"/>
  <c r="AS51" i="1" s="1"/>
  <c r="AS50" i="1" s="1"/>
  <c r="AS49" i="1" s="1"/>
  <c r="AS48" i="1" s="1"/>
  <c r="AS47" i="1" s="1"/>
  <c r="AS46" i="1" s="1"/>
  <c r="AS45" i="1" s="1"/>
  <c r="AS44" i="1" s="1"/>
  <c r="AS43" i="1" s="1"/>
  <c r="AS42" i="1" s="1"/>
  <c r="AS41" i="1" s="1"/>
  <c r="AS40" i="1" s="1"/>
  <c r="AS39" i="1" s="1"/>
  <c r="AS38" i="1" s="1"/>
  <c r="AS37" i="1" s="1"/>
  <c r="AS36" i="1" s="1"/>
  <c r="AS35" i="1" s="1"/>
  <c r="AS34" i="1" s="1"/>
  <c r="AS33" i="1" s="1"/>
  <c r="AS32" i="1" s="1"/>
  <c r="AS31" i="1" s="1"/>
  <c r="AS30" i="1" s="1"/>
  <c r="AS29" i="1" s="1"/>
  <c r="AS28" i="1" s="1"/>
  <c r="AS27" i="1" s="1"/>
  <c r="AS26" i="1" s="1"/>
  <c r="AS25" i="1" s="1"/>
  <c r="AS24" i="1" s="1"/>
  <c r="AS23" i="1" s="1"/>
  <c r="AS22" i="1" s="1"/>
  <c r="AS21" i="1" s="1"/>
  <c r="AS20" i="1" s="1"/>
  <c r="AS19" i="1" s="1"/>
  <c r="AS18" i="1" s="1"/>
  <c r="AS17" i="1" s="1"/>
  <c r="AS16" i="1" s="1"/>
  <c r="AS15" i="1" s="1"/>
  <c r="AS14" i="1" s="1"/>
  <c r="AS13" i="1" s="1"/>
  <c r="AS12" i="1" s="1"/>
  <c r="AS11" i="1" s="1"/>
  <c r="AS10" i="1" s="1"/>
  <c r="AS9" i="1" s="1"/>
  <c r="AS8" i="1" s="1"/>
  <c r="AS7" i="1" s="1"/>
  <c r="AS6" i="1" s="1"/>
  <c r="AS5" i="1" s="1"/>
  <c r="AP102" i="1"/>
  <c r="S94" i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K94" i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O94" i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W94" i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L94" i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H94" i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M101" i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I94" i="1"/>
  <c r="I95" i="1" s="1"/>
  <c r="I96" i="1" s="1"/>
  <c r="I97" i="1" s="1"/>
  <c r="I98" i="1" s="1"/>
  <c r="I99" i="1" s="1"/>
  <c r="AR101" i="1"/>
  <c r="AR100" i="1" s="1"/>
  <c r="AR99" i="1" s="1"/>
  <c r="AR98" i="1" s="1"/>
  <c r="AR97" i="1" s="1"/>
  <c r="AR96" i="1" s="1"/>
  <c r="AR95" i="1" s="1"/>
  <c r="AR94" i="1" s="1"/>
  <c r="AR93" i="1" s="1"/>
  <c r="AR92" i="1" s="1"/>
  <c r="AR91" i="1" s="1"/>
  <c r="AR90" i="1" s="1"/>
  <c r="AR89" i="1" s="1"/>
  <c r="AR88" i="1" s="1"/>
  <c r="AR87" i="1" s="1"/>
  <c r="AR86" i="1" s="1"/>
  <c r="AR85" i="1" s="1"/>
  <c r="AR84" i="1" s="1"/>
  <c r="AR83" i="1" s="1"/>
  <c r="AR82" i="1" s="1"/>
  <c r="AR81" i="1" s="1"/>
  <c r="AR80" i="1" s="1"/>
  <c r="AR79" i="1" s="1"/>
  <c r="AR78" i="1" s="1"/>
  <c r="AR77" i="1" s="1"/>
  <c r="AR76" i="1" s="1"/>
  <c r="AR75" i="1" s="1"/>
  <c r="AR74" i="1" s="1"/>
  <c r="AR73" i="1" s="1"/>
  <c r="AR72" i="1" s="1"/>
  <c r="AR71" i="1" s="1"/>
  <c r="AR70" i="1" s="1"/>
  <c r="AR69" i="1" s="1"/>
  <c r="AR68" i="1" s="1"/>
  <c r="AR67" i="1" s="1"/>
  <c r="AR66" i="1" s="1"/>
  <c r="AR65" i="1" s="1"/>
  <c r="AR64" i="1" s="1"/>
  <c r="AR63" i="1" s="1"/>
  <c r="AR62" i="1" s="1"/>
  <c r="AR61" i="1" s="1"/>
  <c r="AR60" i="1" s="1"/>
  <c r="AR59" i="1" s="1"/>
  <c r="AR58" i="1" s="1"/>
  <c r="AR57" i="1" s="1"/>
  <c r="AR56" i="1" s="1"/>
  <c r="AR55" i="1" s="1"/>
  <c r="AR54" i="1" s="1"/>
  <c r="AR53" i="1" s="1"/>
  <c r="AR52" i="1" s="1"/>
  <c r="AR51" i="1" s="1"/>
  <c r="AR50" i="1" s="1"/>
  <c r="AR49" i="1" s="1"/>
  <c r="AR48" i="1" s="1"/>
  <c r="AR47" i="1" s="1"/>
  <c r="AR46" i="1" s="1"/>
  <c r="AR45" i="1" s="1"/>
  <c r="AR44" i="1" s="1"/>
  <c r="AR43" i="1" s="1"/>
  <c r="AR42" i="1" s="1"/>
  <c r="AR41" i="1" s="1"/>
  <c r="AR40" i="1" s="1"/>
  <c r="AR39" i="1" s="1"/>
  <c r="AR38" i="1" s="1"/>
  <c r="AR37" i="1" s="1"/>
  <c r="AR36" i="1" s="1"/>
  <c r="AR35" i="1" s="1"/>
  <c r="AR34" i="1" s="1"/>
  <c r="AR33" i="1" s="1"/>
  <c r="AR32" i="1" s="1"/>
  <c r="AR31" i="1" s="1"/>
  <c r="AR30" i="1" s="1"/>
  <c r="AR29" i="1" s="1"/>
  <c r="AR28" i="1" s="1"/>
  <c r="AR27" i="1" s="1"/>
  <c r="AR26" i="1" s="1"/>
  <c r="AR25" i="1" s="1"/>
  <c r="AR24" i="1" s="1"/>
  <c r="AR23" i="1" s="1"/>
  <c r="AR22" i="1" s="1"/>
  <c r="AR21" i="1" s="1"/>
  <c r="AR20" i="1" s="1"/>
  <c r="AR19" i="1" s="1"/>
  <c r="AR18" i="1" s="1"/>
  <c r="AR17" i="1" s="1"/>
  <c r="AR16" i="1" s="1"/>
  <c r="AR15" i="1" s="1"/>
  <c r="AR14" i="1" s="1"/>
  <c r="AR13" i="1" s="1"/>
  <c r="AR12" i="1" s="1"/>
  <c r="AR11" i="1" s="1"/>
  <c r="AR10" i="1" s="1"/>
  <c r="AR9" i="1" s="1"/>
  <c r="AR8" i="1" s="1"/>
  <c r="AR7" i="1" s="1"/>
  <c r="AR6" i="1" s="1"/>
  <c r="AR5" i="1" s="1"/>
  <c r="AR177" i="1" s="1"/>
  <c r="AR176" i="1" s="1"/>
  <c r="AR175" i="1" s="1"/>
  <c r="AR174" i="1" s="1"/>
  <c r="AR173" i="1" s="1"/>
  <c r="AR172" i="1" s="1"/>
  <c r="AR171" i="1" s="1"/>
  <c r="AR170" i="1" s="1"/>
  <c r="AR169" i="1" s="1"/>
  <c r="AR168" i="1" s="1"/>
  <c r="AR167" i="1" s="1"/>
  <c r="AH94" i="1"/>
  <c r="AH93" i="1" s="1"/>
  <c r="AH92" i="1" s="1"/>
  <c r="AH91" i="1" s="1"/>
  <c r="AH90" i="1" s="1"/>
  <c r="AH89" i="1" s="1"/>
  <c r="AH88" i="1" s="1"/>
  <c r="AH87" i="1" s="1"/>
  <c r="AH86" i="1" s="1"/>
  <c r="AH85" i="1" s="1"/>
  <c r="AH84" i="1" s="1"/>
  <c r="AH83" i="1" s="1"/>
  <c r="AH82" i="1" s="1"/>
  <c r="AH81" i="1" s="1"/>
  <c r="AH80" i="1" s="1"/>
  <c r="AH79" i="1" s="1"/>
  <c r="AH78" i="1" s="1"/>
  <c r="AH77" i="1" s="1"/>
  <c r="AH76" i="1" s="1"/>
  <c r="AH75" i="1" s="1"/>
  <c r="AH74" i="1" s="1"/>
  <c r="AH73" i="1" s="1"/>
  <c r="AH72" i="1" s="1"/>
  <c r="AH71" i="1" s="1"/>
  <c r="AH70" i="1" s="1"/>
  <c r="AH69" i="1" s="1"/>
  <c r="AH68" i="1" s="1"/>
  <c r="AH67" i="1" s="1"/>
  <c r="AH66" i="1" s="1"/>
  <c r="AH65" i="1" s="1"/>
  <c r="AH64" i="1" s="1"/>
  <c r="AH63" i="1" s="1"/>
  <c r="AH62" i="1" s="1"/>
  <c r="AH61" i="1" s="1"/>
  <c r="AH60" i="1" s="1"/>
  <c r="AH59" i="1" s="1"/>
  <c r="AH58" i="1" s="1"/>
  <c r="AH57" i="1" s="1"/>
  <c r="AH56" i="1" s="1"/>
  <c r="AH55" i="1" s="1"/>
  <c r="AH54" i="1" s="1"/>
  <c r="AH53" i="1" s="1"/>
  <c r="AH52" i="1" s="1"/>
  <c r="AH51" i="1" s="1"/>
  <c r="AH50" i="1" s="1"/>
  <c r="AH49" i="1" s="1"/>
  <c r="AH48" i="1" s="1"/>
  <c r="AH47" i="1" s="1"/>
  <c r="AH46" i="1" s="1"/>
  <c r="AH45" i="1" s="1"/>
  <c r="AH44" i="1" s="1"/>
  <c r="AH43" i="1" s="1"/>
  <c r="AH42" i="1" s="1"/>
  <c r="AH41" i="1" s="1"/>
  <c r="AH40" i="1" s="1"/>
  <c r="AH39" i="1" s="1"/>
  <c r="AH38" i="1" s="1"/>
  <c r="AH37" i="1" s="1"/>
  <c r="AH36" i="1" s="1"/>
  <c r="AH35" i="1" s="1"/>
  <c r="AH34" i="1" s="1"/>
  <c r="AH33" i="1" s="1"/>
  <c r="AH32" i="1" s="1"/>
  <c r="AH31" i="1" s="1"/>
  <c r="AH30" i="1" s="1"/>
  <c r="AH29" i="1" s="1"/>
  <c r="AH28" i="1" s="1"/>
  <c r="AH27" i="1" s="1"/>
  <c r="AH26" i="1" s="1"/>
  <c r="AH25" i="1" s="1"/>
  <c r="AH24" i="1" s="1"/>
  <c r="AH23" i="1" s="1"/>
  <c r="AH22" i="1" s="1"/>
  <c r="AH21" i="1" s="1"/>
  <c r="AH20" i="1" s="1"/>
  <c r="AH19" i="1" s="1"/>
  <c r="AH18" i="1" s="1"/>
  <c r="AH17" i="1" s="1"/>
  <c r="AH16" i="1" s="1"/>
  <c r="AH15" i="1" s="1"/>
  <c r="AH14" i="1" s="1"/>
  <c r="AH13" i="1" s="1"/>
  <c r="AH12" i="1" s="1"/>
  <c r="AH11" i="1" s="1"/>
  <c r="AH10" i="1" s="1"/>
  <c r="AH9" i="1" s="1"/>
  <c r="AH8" i="1" s="1"/>
  <c r="AH7" i="1" s="1"/>
  <c r="AH6" i="1" s="1"/>
  <c r="AH5" i="1" s="1"/>
  <c r="AH177" i="1" s="1"/>
  <c r="AH176" i="1" s="1"/>
  <c r="AH175" i="1" s="1"/>
  <c r="AH174" i="1" s="1"/>
  <c r="AH173" i="1" s="1"/>
  <c r="AH172" i="1" s="1"/>
  <c r="AH171" i="1" s="1"/>
  <c r="AH170" i="1" s="1"/>
  <c r="AH169" i="1" s="1"/>
  <c r="AH168" i="1" s="1"/>
  <c r="AH167" i="1" s="1"/>
  <c r="AH166" i="1" s="1"/>
  <c r="AH165" i="1" s="1"/>
  <c r="AH164" i="1" s="1"/>
  <c r="AH163" i="1" s="1"/>
  <c r="AH162" i="1" s="1"/>
  <c r="AH161" i="1" s="1"/>
  <c r="AH160" i="1" s="1"/>
  <c r="AH159" i="1" s="1"/>
  <c r="AH158" i="1" s="1"/>
  <c r="AH157" i="1" s="1"/>
  <c r="AH156" i="1" s="1"/>
  <c r="AH155" i="1" s="1"/>
  <c r="AH154" i="1" s="1"/>
  <c r="AH153" i="1" s="1"/>
  <c r="AH152" i="1" s="1"/>
  <c r="AH151" i="1" s="1"/>
  <c r="AH150" i="1" s="1"/>
  <c r="AH149" i="1" s="1"/>
  <c r="AH148" i="1" s="1"/>
  <c r="AH147" i="1" s="1"/>
  <c r="AH146" i="1" s="1"/>
  <c r="AH145" i="1" s="1"/>
  <c r="AH144" i="1" s="1"/>
  <c r="AH143" i="1" s="1"/>
  <c r="AH142" i="1" s="1"/>
  <c r="AH141" i="1" s="1"/>
  <c r="AH140" i="1" s="1"/>
  <c r="AH139" i="1" s="1"/>
  <c r="AH138" i="1" s="1"/>
  <c r="AH137" i="1" s="1"/>
  <c r="AH136" i="1" s="1"/>
  <c r="AH135" i="1" s="1"/>
  <c r="AH134" i="1" s="1"/>
  <c r="AH133" i="1" s="1"/>
  <c r="AH132" i="1" s="1"/>
  <c r="AH131" i="1" s="1"/>
  <c r="AH130" i="1" s="1"/>
  <c r="AH129" i="1" s="1"/>
  <c r="AH128" i="1" s="1"/>
  <c r="AH127" i="1" s="1"/>
  <c r="AH126" i="1" s="1"/>
  <c r="AH125" i="1" s="1"/>
  <c r="AH124" i="1" s="1"/>
  <c r="AH123" i="1" s="1"/>
  <c r="AH122" i="1" s="1"/>
  <c r="AH121" i="1" s="1"/>
  <c r="AH120" i="1" s="1"/>
  <c r="AH119" i="1" s="1"/>
  <c r="AH118" i="1" s="1"/>
  <c r="AH117" i="1" s="1"/>
  <c r="AH116" i="1" s="1"/>
  <c r="AH115" i="1" s="1"/>
  <c r="AH114" i="1" s="1"/>
  <c r="AH113" i="1" s="1"/>
  <c r="AH112" i="1" s="1"/>
  <c r="AH111" i="1" s="1"/>
  <c r="AH110" i="1" s="1"/>
  <c r="AH109" i="1" s="1"/>
  <c r="AH108" i="1" s="1"/>
  <c r="AH107" i="1" s="1"/>
  <c r="AH106" i="1" s="1"/>
  <c r="AH105" i="1" s="1"/>
  <c r="AH104" i="1" s="1"/>
  <c r="Y94" i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F94" i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N94" i="1"/>
  <c r="N95" i="1" s="1"/>
  <c r="N96" i="1" s="1"/>
  <c r="N97" i="1" s="1"/>
  <c r="N98" i="1" s="1"/>
  <c r="J94" i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X94" i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AP101" i="1"/>
  <c r="AP100" i="1" s="1"/>
  <c r="AP99" i="1" s="1"/>
  <c r="AP98" i="1" s="1"/>
  <c r="AP97" i="1" s="1"/>
  <c r="AP96" i="1" s="1"/>
  <c r="AP95" i="1" s="1"/>
  <c r="AP94" i="1" s="1"/>
  <c r="AP93" i="1" s="1"/>
  <c r="AP92" i="1" s="1"/>
  <c r="AP91" i="1" s="1"/>
  <c r="AP90" i="1" s="1"/>
  <c r="AP89" i="1" s="1"/>
  <c r="AP88" i="1" s="1"/>
  <c r="AP87" i="1" s="1"/>
  <c r="AP86" i="1" s="1"/>
  <c r="AP85" i="1" s="1"/>
  <c r="AP84" i="1" s="1"/>
  <c r="AP83" i="1" s="1"/>
  <c r="AP82" i="1" s="1"/>
  <c r="AP81" i="1" s="1"/>
  <c r="AP80" i="1" s="1"/>
  <c r="AP79" i="1" s="1"/>
  <c r="AP78" i="1" s="1"/>
  <c r="AP77" i="1" s="1"/>
  <c r="AP76" i="1" s="1"/>
  <c r="AP75" i="1" s="1"/>
  <c r="AP74" i="1" s="1"/>
  <c r="AP73" i="1" s="1"/>
  <c r="AP72" i="1" s="1"/>
  <c r="AP71" i="1" s="1"/>
  <c r="AP70" i="1" s="1"/>
  <c r="AP69" i="1" s="1"/>
  <c r="AP68" i="1" s="1"/>
  <c r="AP67" i="1" s="1"/>
  <c r="AP66" i="1" s="1"/>
  <c r="AP65" i="1" s="1"/>
  <c r="AP64" i="1" s="1"/>
  <c r="AP63" i="1" s="1"/>
  <c r="AP62" i="1" s="1"/>
  <c r="AP61" i="1" s="1"/>
  <c r="AP60" i="1" s="1"/>
  <c r="AP59" i="1" s="1"/>
  <c r="AP58" i="1" s="1"/>
  <c r="AP57" i="1" s="1"/>
  <c r="AP56" i="1" s="1"/>
  <c r="AP55" i="1" s="1"/>
  <c r="AP54" i="1" s="1"/>
  <c r="AP53" i="1" s="1"/>
  <c r="AP52" i="1" s="1"/>
  <c r="AP51" i="1" s="1"/>
  <c r="AP50" i="1" s="1"/>
  <c r="AP49" i="1" s="1"/>
  <c r="AP48" i="1" s="1"/>
  <c r="AP47" i="1" s="1"/>
  <c r="AP46" i="1" s="1"/>
  <c r="AP45" i="1" s="1"/>
  <c r="AP44" i="1" s="1"/>
  <c r="AP43" i="1" s="1"/>
  <c r="AP42" i="1" s="1"/>
  <c r="AP41" i="1" s="1"/>
  <c r="AP40" i="1" s="1"/>
  <c r="AP39" i="1" s="1"/>
  <c r="AP38" i="1" s="1"/>
  <c r="AP37" i="1" s="1"/>
  <c r="AP36" i="1" s="1"/>
  <c r="AP35" i="1" s="1"/>
  <c r="AP34" i="1" s="1"/>
  <c r="AP33" i="1" s="1"/>
  <c r="AP32" i="1" s="1"/>
  <c r="AP31" i="1" s="1"/>
  <c r="AP30" i="1" s="1"/>
  <c r="AP29" i="1" s="1"/>
  <c r="AP28" i="1" s="1"/>
  <c r="AP27" i="1" s="1"/>
  <c r="AP26" i="1" s="1"/>
  <c r="AP25" i="1" s="1"/>
  <c r="AP24" i="1" s="1"/>
  <c r="AP23" i="1" s="1"/>
  <c r="AP22" i="1" s="1"/>
  <c r="AP21" i="1" s="1"/>
  <c r="AP20" i="1" s="1"/>
  <c r="AP19" i="1" s="1"/>
  <c r="AP18" i="1" s="1"/>
  <c r="AP17" i="1" s="1"/>
  <c r="AP16" i="1" s="1"/>
  <c r="AP15" i="1" s="1"/>
  <c r="AP14" i="1" s="1"/>
  <c r="AP13" i="1" s="1"/>
  <c r="AP12" i="1" s="1"/>
  <c r="AP11" i="1" s="1"/>
  <c r="AP10" i="1" s="1"/>
  <c r="AP9" i="1" s="1"/>
  <c r="AP8" i="1" s="1"/>
  <c r="AP7" i="1" s="1"/>
  <c r="AP6" i="1" s="1"/>
  <c r="AP5" i="1" s="1"/>
  <c r="T95" i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P94" i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I100" i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U94" i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AJ102" i="1"/>
  <c r="AJ101" i="1" s="1"/>
  <c r="AJ100" i="1" s="1"/>
  <c r="AJ99" i="1" s="1"/>
  <c r="AJ98" i="1" s="1"/>
  <c r="AJ97" i="1" s="1"/>
  <c r="AJ96" i="1" s="1"/>
  <c r="AJ95" i="1" s="1"/>
  <c r="AJ94" i="1" s="1"/>
  <c r="AJ93" i="1" s="1"/>
  <c r="AJ92" i="1" s="1"/>
  <c r="AJ91" i="1" s="1"/>
  <c r="AJ90" i="1" s="1"/>
  <c r="AJ89" i="1" s="1"/>
  <c r="AJ88" i="1" s="1"/>
  <c r="AJ87" i="1" s="1"/>
  <c r="AJ86" i="1" s="1"/>
  <c r="AJ85" i="1" s="1"/>
  <c r="AJ84" i="1" s="1"/>
  <c r="AJ83" i="1" s="1"/>
  <c r="AJ82" i="1" s="1"/>
  <c r="AJ81" i="1" s="1"/>
  <c r="AJ80" i="1" s="1"/>
  <c r="AJ79" i="1" s="1"/>
  <c r="AJ78" i="1" s="1"/>
  <c r="AJ77" i="1" s="1"/>
  <c r="AJ76" i="1" s="1"/>
  <c r="AJ75" i="1" s="1"/>
  <c r="AJ74" i="1" s="1"/>
  <c r="AJ73" i="1" s="1"/>
  <c r="AJ72" i="1" s="1"/>
  <c r="AJ71" i="1" s="1"/>
  <c r="AJ70" i="1" s="1"/>
  <c r="AJ69" i="1" s="1"/>
  <c r="AJ68" i="1" s="1"/>
  <c r="AJ67" i="1" s="1"/>
  <c r="AJ66" i="1" s="1"/>
  <c r="AJ65" i="1" s="1"/>
  <c r="AJ64" i="1" s="1"/>
  <c r="AJ63" i="1" s="1"/>
  <c r="AJ62" i="1" s="1"/>
  <c r="AJ61" i="1" s="1"/>
  <c r="AJ60" i="1" s="1"/>
  <c r="AJ59" i="1" s="1"/>
  <c r="AJ58" i="1" s="1"/>
  <c r="AJ57" i="1" s="1"/>
  <c r="AJ56" i="1" s="1"/>
  <c r="AJ55" i="1" s="1"/>
  <c r="AJ54" i="1" s="1"/>
  <c r="AJ53" i="1" s="1"/>
  <c r="AJ52" i="1" s="1"/>
  <c r="AJ51" i="1" s="1"/>
  <c r="AJ50" i="1" s="1"/>
  <c r="AJ49" i="1" s="1"/>
  <c r="AJ48" i="1" s="1"/>
  <c r="AJ47" i="1" s="1"/>
  <c r="AJ46" i="1" s="1"/>
  <c r="AJ45" i="1" s="1"/>
  <c r="AJ44" i="1" s="1"/>
  <c r="AJ43" i="1" s="1"/>
  <c r="AJ42" i="1" s="1"/>
  <c r="AJ41" i="1" s="1"/>
  <c r="AJ40" i="1" s="1"/>
  <c r="AJ39" i="1" s="1"/>
  <c r="AJ38" i="1" s="1"/>
  <c r="AJ37" i="1" s="1"/>
  <c r="AJ36" i="1" s="1"/>
  <c r="AJ35" i="1" s="1"/>
  <c r="AJ34" i="1" s="1"/>
  <c r="AJ33" i="1" s="1"/>
  <c r="AJ32" i="1" s="1"/>
  <c r="AJ31" i="1" s="1"/>
  <c r="AJ30" i="1" s="1"/>
  <c r="AJ29" i="1" s="1"/>
  <c r="AJ28" i="1" s="1"/>
  <c r="AJ27" i="1" s="1"/>
  <c r="AJ26" i="1" s="1"/>
  <c r="AJ25" i="1" s="1"/>
  <c r="AJ24" i="1" s="1"/>
  <c r="AJ23" i="1" s="1"/>
  <c r="AJ22" i="1" s="1"/>
  <c r="AJ21" i="1" s="1"/>
  <c r="AJ20" i="1" s="1"/>
  <c r="AJ19" i="1" s="1"/>
  <c r="AJ18" i="1" s="1"/>
  <c r="AJ17" i="1" s="1"/>
  <c r="AJ16" i="1" s="1"/>
  <c r="AJ15" i="1" s="1"/>
  <c r="AJ14" i="1" s="1"/>
  <c r="AJ13" i="1" s="1"/>
  <c r="AJ12" i="1" s="1"/>
  <c r="AJ11" i="1" s="1"/>
  <c r="AJ10" i="1" s="1"/>
  <c r="AJ9" i="1" s="1"/>
  <c r="AJ8" i="1" s="1"/>
  <c r="AJ7" i="1" s="1"/>
  <c r="AJ6" i="1" s="1"/>
  <c r="AJ5" i="1" s="1"/>
  <c r="AJ177" i="1" s="1"/>
  <c r="AJ176" i="1" s="1"/>
  <c r="AJ175" i="1" s="1"/>
  <c r="AJ174" i="1" s="1"/>
  <c r="AJ173" i="1" s="1"/>
  <c r="AJ172" i="1" s="1"/>
  <c r="AJ171" i="1" s="1"/>
  <c r="AJ170" i="1" s="1"/>
  <c r="AJ169" i="1" s="1"/>
  <c r="AJ168" i="1" s="1"/>
  <c r="AJ167" i="1" s="1"/>
  <c r="AJ166" i="1" s="1"/>
  <c r="AJ165" i="1" s="1"/>
  <c r="AJ164" i="1" s="1"/>
  <c r="AJ163" i="1" s="1"/>
  <c r="AJ162" i="1" s="1"/>
  <c r="AJ161" i="1" s="1"/>
  <c r="AJ160" i="1" s="1"/>
  <c r="AJ159" i="1" s="1"/>
  <c r="AJ158" i="1" s="1"/>
  <c r="AJ157" i="1" s="1"/>
  <c r="AJ156" i="1" s="1"/>
  <c r="AJ155" i="1" s="1"/>
  <c r="AJ154" i="1" s="1"/>
  <c r="AJ153" i="1" s="1"/>
  <c r="AJ152" i="1" s="1"/>
  <c r="AJ151" i="1" s="1"/>
  <c r="AJ150" i="1" s="1"/>
  <c r="AJ149" i="1" s="1"/>
  <c r="AJ148" i="1" s="1"/>
  <c r="AJ147" i="1" s="1"/>
  <c r="AJ146" i="1" s="1"/>
  <c r="AJ145" i="1" s="1"/>
  <c r="AJ144" i="1" s="1"/>
  <c r="AJ143" i="1" s="1"/>
  <c r="AJ142" i="1" s="1"/>
  <c r="AJ141" i="1" s="1"/>
  <c r="AJ140" i="1" s="1"/>
  <c r="AJ139" i="1" s="1"/>
  <c r="AJ138" i="1" s="1"/>
  <c r="AJ137" i="1" s="1"/>
  <c r="AJ136" i="1" s="1"/>
  <c r="AJ135" i="1" s="1"/>
  <c r="AJ134" i="1" s="1"/>
  <c r="AJ133" i="1" s="1"/>
  <c r="AJ132" i="1" s="1"/>
  <c r="AJ131" i="1" s="1"/>
  <c r="AJ130" i="1" s="1"/>
  <c r="AJ129" i="1" s="1"/>
  <c r="AJ128" i="1" s="1"/>
  <c r="AJ127" i="1" s="1"/>
  <c r="AJ126" i="1" s="1"/>
  <c r="AJ125" i="1" s="1"/>
  <c r="AJ124" i="1" s="1"/>
  <c r="AJ123" i="1" s="1"/>
  <c r="AJ122" i="1" s="1"/>
  <c r="AJ121" i="1" s="1"/>
  <c r="AJ120" i="1" s="1"/>
  <c r="AJ119" i="1" s="1"/>
  <c r="AJ118" i="1" s="1"/>
  <c r="AJ117" i="1" s="1"/>
  <c r="AJ116" i="1" s="1"/>
  <c r="AJ115" i="1" s="1"/>
  <c r="AQ102" i="1"/>
  <c r="AQ101" i="1" s="1"/>
  <c r="AQ100" i="1" s="1"/>
  <c r="AQ99" i="1" s="1"/>
  <c r="AQ98" i="1" s="1"/>
  <c r="AQ97" i="1" s="1"/>
  <c r="AQ96" i="1" s="1"/>
  <c r="AQ95" i="1" s="1"/>
  <c r="AQ94" i="1" s="1"/>
  <c r="AQ93" i="1" s="1"/>
  <c r="AQ92" i="1" s="1"/>
  <c r="AQ91" i="1" s="1"/>
  <c r="AQ90" i="1" s="1"/>
  <c r="AQ89" i="1" s="1"/>
  <c r="AQ88" i="1" s="1"/>
  <c r="AQ87" i="1" s="1"/>
  <c r="AQ86" i="1" s="1"/>
  <c r="AQ85" i="1" s="1"/>
  <c r="AQ84" i="1" s="1"/>
  <c r="AQ83" i="1" s="1"/>
  <c r="AQ82" i="1" s="1"/>
  <c r="AQ81" i="1" s="1"/>
  <c r="AQ80" i="1" s="1"/>
  <c r="AQ79" i="1" s="1"/>
  <c r="AQ78" i="1" s="1"/>
  <c r="AQ77" i="1" s="1"/>
  <c r="AQ76" i="1" s="1"/>
  <c r="AQ75" i="1" s="1"/>
  <c r="AQ74" i="1" s="1"/>
  <c r="AQ73" i="1" s="1"/>
  <c r="AQ72" i="1" s="1"/>
  <c r="AQ71" i="1" s="1"/>
  <c r="AQ70" i="1" s="1"/>
  <c r="AQ69" i="1" s="1"/>
  <c r="AQ68" i="1" s="1"/>
  <c r="AQ67" i="1" s="1"/>
  <c r="AQ66" i="1" s="1"/>
  <c r="AQ65" i="1" s="1"/>
  <c r="AQ64" i="1" s="1"/>
  <c r="AQ63" i="1" s="1"/>
  <c r="AQ62" i="1" s="1"/>
  <c r="AQ61" i="1" s="1"/>
  <c r="AQ60" i="1" s="1"/>
  <c r="AQ59" i="1" s="1"/>
  <c r="AQ58" i="1" s="1"/>
  <c r="AQ57" i="1" s="1"/>
  <c r="AQ56" i="1" s="1"/>
  <c r="AQ55" i="1" s="1"/>
  <c r="AQ54" i="1" s="1"/>
  <c r="AQ53" i="1" s="1"/>
  <c r="AQ52" i="1" s="1"/>
  <c r="AQ51" i="1" s="1"/>
  <c r="AQ50" i="1" s="1"/>
  <c r="AQ49" i="1" s="1"/>
  <c r="AQ48" i="1" s="1"/>
  <c r="AQ47" i="1" s="1"/>
  <c r="AQ46" i="1" s="1"/>
  <c r="AQ45" i="1" s="1"/>
  <c r="AQ44" i="1" s="1"/>
  <c r="AQ43" i="1" s="1"/>
  <c r="AQ42" i="1" s="1"/>
  <c r="AQ41" i="1" s="1"/>
  <c r="AQ40" i="1" s="1"/>
  <c r="AQ39" i="1" s="1"/>
  <c r="AQ38" i="1" s="1"/>
  <c r="AQ37" i="1" s="1"/>
  <c r="AQ36" i="1" s="1"/>
  <c r="AQ35" i="1" s="1"/>
  <c r="AQ34" i="1" s="1"/>
  <c r="AQ33" i="1" s="1"/>
  <c r="AQ32" i="1" s="1"/>
  <c r="AQ31" i="1" s="1"/>
  <c r="AQ30" i="1" s="1"/>
  <c r="AQ29" i="1" s="1"/>
  <c r="AQ28" i="1" s="1"/>
  <c r="AQ27" i="1" s="1"/>
  <c r="AQ26" i="1" s="1"/>
  <c r="AQ25" i="1" s="1"/>
  <c r="AQ24" i="1" s="1"/>
  <c r="AQ23" i="1" s="1"/>
  <c r="AQ22" i="1" s="1"/>
  <c r="AQ21" i="1" s="1"/>
  <c r="AQ20" i="1" s="1"/>
  <c r="AQ19" i="1" s="1"/>
  <c r="AQ18" i="1" s="1"/>
  <c r="AQ17" i="1" s="1"/>
  <c r="AQ16" i="1" s="1"/>
  <c r="AQ15" i="1" s="1"/>
  <c r="AQ14" i="1" s="1"/>
  <c r="AQ13" i="1" s="1"/>
  <c r="AQ12" i="1" s="1"/>
  <c r="AQ11" i="1" s="1"/>
  <c r="AQ10" i="1" s="1"/>
  <c r="AQ9" i="1" s="1"/>
  <c r="AQ8" i="1" s="1"/>
  <c r="AQ7" i="1" s="1"/>
  <c r="AQ6" i="1" s="1"/>
  <c r="AQ5" i="1" s="1"/>
  <c r="AQ177" i="1" s="1"/>
  <c r="AQ176" i="1" s="1"/>
  <c r="AQ175" i="1" s="1"/>
  <c r="AQ174" i="1" s="1"/>
  <c r="AQ173" i="1" s="1"/>
  <c r="AQ172" i="1" s="1"/>
  <c r="AQ171" i="1" s="1"/>
  <c r="AQ170" i="1" s="1"/>
  <c r="AQ169" i="1" s="1"/>
  <c r="AQ168" i="1" s="1"/>
  <c r="AQ167" i="1" s="1"/>
  <c r="AQ166" i="1" s="1"/>
  <c r="AQ165" i="1" s="1"/>
  <c r="AQ164" i="1" s="1"/>
  <c r="AQ163" i="1" s="1"/>
  <c r="AQ162" i="1" s="1"/>
  <c r="AL102" i="1"/>
  <c r="AL101" i="1" s="1"/>
  <c r="AL100" i="1" s="1"/>
  <c r="AL99" i="1" s="1"/>
  <c r="AL98" i="1" s="1"/>
  <c r="AL97" i="1" s="1"/>
  <c r="AL96" i="1" s="1"/>
  <c r="AL95" i="1" s="1"/>
  <c r="AL94" i="1" s="1"/>
  <c r="AL93" i="1" s="1"/>
  <c r="AL92" i="1" s="1"/>
  <c r="AL91" i="1" s="1"/>
  <c r="AL90" i="1" s="1"/>
  <c r="AL89" i="1" s="1"/>
  <c r="AL88" i="1" s="1"/>
  <c r="AL87" i="1" s="1"/>
  <c r="AL86" i="1" s="1"/>
  <c r="AL85" i="1" s="1"/>
  <c r="AL84" i="1" s="1"/>
  <c r="AL83" i="1" s="1"/>
  <c r="AL82" i="1" s="1"/>
  <c r="AL81" i="1" s="1"/>
  <c r="AL80" i="1" s="1"/>
  <c r="AL79" i="1" s="1"/>
  <c r="AL78" i="1" s="1"/>
  <c r="AL77" i="1" s="1"/>
  <c r="AL76" i="1" s="1"/>
  <c r="AL75" i="1" s="1"/>
  <c r="AL74" i="1" s="1"/>
  <c r="AL73" i="1" s="1"/>
  <c r="AL72" i="1" s="1"/>
  <c r="AL71" i="1" s="1"/>
  <c r="AL70" i="1" s="1"/>
  <c r="AL69" i="1" s="1"/>
  <c r="AL68" i="1" s="1"/>
  <c r="AL67" i="1" s="1"/>
  <c r="AL66" i="1" s="1"/>
  <c r="AL65" i="1" s="1"/>
  <c r="AL64" i="1" s="1"/>
  <c r="AL63" i="1" s="1"/>
  <c r="AL62" i="1" s="1"/>
  <c r="AL61" i="1" s="1"/>
  <c r="AL60" i="1" s="1"/>
  <c r="AL59" i="1" s="1"/>
  <c r="AL58" i="1" s="1"/>
  <c r="AL57" i="1" s="1"/>
  <c r="AL56" i="1" s="1"/>
  <c r="AL55" i="1" s="1"/>
  <c r="AL54" i="1" s="1"/>
  <c r="AL53" i="1" s="1"/>
  <c r="AL52" i="1" s="1"/>
  <c r="AL51" i="1" s="1"/>
  <c r="AL50" i="1" s="1"/>
  <c r="AL49" i="1" s="1"/>
  <c r="AL48" i="1" s="1"/>
  <c r="AL47" i="1" s="1"/>
  <c r="AL46" i="1" s="1"/>
  <c r="AL45" i="1" s="1"/>
  <c r="AL44" i="1" s="1"/>
  <c r="AL43" i="1" s="1"/>
  <c r="AL42" i="1" s="1"/>
  <c r="AL41" i="1" s="1"/>
  <c r="AL40" i="1" s="1"/>
  <c r="AL39" i="1" s="1"/>
  <c r="AL38" i="1" s="1"/>
  <c r="AL37" i="1" s="1"/>
  <c r="AL36" i="1" s="1"/>
  <c r="AL35" i="1" s="1"/>
  <c r="AL34" i="1" s="1"/>
  <c r="AL33" i="1" s="1"/>
  <c r="AL32" i="1" s="1"/>
  <c r="AL31" i="1" s="1"/>
  <c r="AL30" i="1" s="1"/>
  <c r="AL29" i="1" s="1"/>
  <c r="AL28" i="1" s="1"/>
  <c r="AL27" i="1" s="1"/>
  <c r="AL26" i="1" s="1"/>
  <c r="AL25" i="1" s="1"/>
  <c r="AL24" i="1" s="1"/>
  <c r="AL23" i="1" s="1"/>
  <c r="AL22" i="1" s="1"/>
  <c r="AL21" i="1" s="1"/>
  <c r="AL20" i="1" s="1"/>
  <c r="AL19" i="1" s="1"/>
  <c r="AL18" i="1" s="1"/>
  <c r="AL17" i="1" s="1"/>
  <c r="AL16" i="1" s="1"/>
  <c r="AL15" i="1" s="1"/>
  <c r="AL14" i="1" s="1"/>
  <c r="AL13" i="1" s="1"/>
  <c r="AL12" i="1" s="1"/>
  <c r="AL11" i="1" s="1"/>
  <c r="AL10" i="1" s="1"/>
  <c r="AL9" i="1" s="1"/>
  <c r="AL8" i="1" s="1"/>
  <c r="AL7" i="1" s="1"/>
  <c r="AL6" i="1" s="1"/>
  <c r="AL5" i="1" s="1"/>
  <c r="AL177" i="1" s="1"/>
  <c r="AL176" i="1" s="1"/>
  <c r="AL175" i="1" s="1"/>
  <c r="AL174" i="1" s="1"/>
  <c r="AL173" i="1" s="1"/>
  <c r="AL172" i="1" s="1"/>
  <c r="AL171" i="1" s="1"/>
  <c r="AL170" i="1" s="1"/>
  <c r="AL169" i="1" s="1"/>
  <c r="AL168" i="1" s="1"/>
  <c r="AL167" i="1" s="1"/>
  <c r="AL166" i="1" s="1"/>
  <c r="AL165" i="1" s="1"/>
  <c r="AL164" i="1" s="1"/>
  <c r="AL163" i="1" s="1"/>
  <c r="AL162" i="1" s="1"/>
  <c r="AL161" i="1" s="1"/>
  <c r="AL160" i="1" s="1"/>
  <c r="AL159" i="1" s="1"/>
  <c r="AL158" i="1" s="1"/>
  <c r="AL157" i="1" s="1"/>
  <c r="AL156" i="1" s="1"/>
  <c r="AL155" i="1" s="1"/>
  <c r="AL154" i="1" s="1"/>
  <c r="AL153" i="1" s="1"/>
  <c r="AL152" i="1" s="1"/>
  <c r="AL151" i="1" s="1"/>
  <c r="AL150" i="1" s="1"/>
  <c r="AL149" i="1" s="1"/>
  <c r="AL148" i="1" s="1"/>
  <c r="AL147" i="1" s="1"/>
  <c r="AL146" i="1" s="1"/>
  <c r="AL145" i="1" s="1"/>
  <c r="AL144" i="1" s="1"/>
  <c r="AL143" i="1" s="1"/>
  <c r="AL142" i="1" s="1"/>
  <c r="AL141" i="1" s="1"/>
  <c r="AL140" i="1" s="1"/>
  <c r="AL139" i="1" s="1"/>
  <c r="AL138" i="1" s="1"/>
  <c r="AL137" i="1" s="1"/>
  <c r="AL136" i="1" s="1"/>
  <c r="AL135" i="1" s="1"/>
  <c r="AL134" i="1" s="1"/>
  <c r="AL133" i="1" s="1"/>
  <c r="AL132" i="1" s="1"/>
  <c r="AN102" i="1"/>
  <c r="AN101" i="1" s="1"/>
  <c r="AN100" i="1" s="1"/>
  <c r="AN99" i="1" s="1"/>
  <c r="AN98" i="1" s="1"/>
  <c r="AN97" i="1" s="1"/>
  <c r="AN96" i="1" s="1"/>
  <c r="AN95" i="1" s="1"/>
  <c r="AN94" i="1" s="1"/>
  <c r="AN93" i="1" s="1"/>
  <c r="AN92" i="1" s="1"/>
  <c r="AN91" i="1" s="1"/>
  <c r="AN90" i="1" s="1"/>
  <c r="AN89" i="1" s="1"/>
  <c r="AN88" i="1" s="1"/>
  <c r="AN87" i="1" s="1"/>
  <c r="AN86" i="1" s="1"/>
  <c r="AN85" i="1" s="1"/>
  <c r="AN84" i="1" s="1"/>
  <c r="AN83" i="1" s="1"/>
  <c r="AN82" i="1" s="1"/>
  <c r="AN81" i="1" s="1"/>
  <c r="AN80" i="1" s="1"/>
  <c r="AN79" i="1" s="1"/>
  <c r="AN78" i="1" s="1"/>
  <c r="AN77" i="1" s="1"/>
  <c r="AN76" i="1" s="1"/>
  <c r="AN75" i="1" s="1"/>
  <c r="AN74" i="1" s="1"/>
  <c r="AN73" i="1" s="1"/>
  <c r="AN72" i="1" s="1"/>
  <c r="AN71" i="1" s="1"/>
  <c r="AN70" i="1" s="1"/>
  <c r="AN69" i="1" s="1"/>
  <c r="AN68" i="1" s="1"/>
  <c r="AN67" i="1" s="1"/>
  <c r="AN66" i="1" s="1"/>
  <c r="AN65" i="1" s="1"/>
  <c r="AN64" i="1" s="1"/>
  <c r="AN63" i="1" s="1"/>
  <c r="AN62" i="1" s="1"/>
  <c r="AN61" i="1" s="1"/>
  <c r="AN60" i="1" s="1"/>
  <c r="AN59" i="1" s="1"/>
  <c r="AN58" i="1" s="1"/>
  <c r="AN57" i="1" s="1"/>
  <c r="AN56" i="1" s="1"/>
  <c r="AN55" i="1" s="1"/>
  <c r="AN54" i="1" s="1"/>
  <c r="AN53" i="1" s="1"/>
  <c r="AN52" i="1" s="1"/>
  <c r="AN51" i="1" s="1"/>
  <c r="AN50" i="1" s="1"/>
  <c r="AN49" i="1" s="1"/>
  <c r="AN48" i="1" s="1"/>
  <c r="AN47" i="1" s="1"/>
  <c r="AN46" i="1" s="1"/>
  <c r="AN45" i="1" s="1"/>
  <c r="AN44" i="1" s="1"/>
  <c r="AN43" i="1" s="1"/>
  <c r="AN42" i="1" s="1"/>
  <c r="AN41" i="1" s="1"/>
  <c r="AN40" i="1" s="1"/>
  <c r="AN39" i="1" s="1"/>
  <c r="AN38" i="1" s="1"/>
  <c r="AN37" i="1" s="1"/>
  <c r="AN36" i="1" s="1"/>
  <c r="AN35" i="1" s="1"/>
  <c r="AN34" i="1" s="1"/>
  <c r="AN33" i="1" s="1"/>
  <c r="AN32" i="1" s="1"/>
  <c r="AN31" i="1" s="1"/>
  <c r="AN30" i="1" s="1"/>
  <c r="AN29" i="1" s="1"/>
  <c r="AN28" i="1" s="1"/>
  <c r="AN27" i="1" s="1"/>
  <c r="AN26" i="1" s="1"/>
  <c r="AN25" i="1" s="1"/>
  <c r="AN24" i="1" s="1"/>
  <c r="AN23" i="1" s="1"/>
  <c r="AN22" i="1" s="1"/>
  <c r="AN21" i="1" s="1"/>
  <c r="AN20" i="1" s="1"/>
  <c r="AN19" i="1" s="1"/>
  <c r="AN18" i="1" s="1"/>
  <c r="AN17" i="1" s="1"/>
  <c r="AN16" i="1" s="1"/>
  <c r="AN15" i="1" s="1"/>
  <c r="AN14" i="1" s="1"/>
  <c r="AN13" i="1" s="1"/>
  <c r="AN12" i="1" s="1"/>
  <c r="AN11" i="1" s="1"/>
  <c r="AN10" i="1" s="1"/>
  <c r="AN9" i="1" s="1"/>
  <c r="AN8" i="1" s="1"/>
  <c r="AN7" i="1" s="1"/>
  <c r="AN6" i="1" s="1"/>
  <c r="AN5" i="1" s="1"/>
  <c r="AN177" i="1" s="1"/>
  <c r="AN176" i="1" s="1"/>
  <c r="AN175" i="1" s="1"/>
  <c r="AN174" i="1" s="1"/>
  <c r="AN173" i="1" s="1"/>
  <c r="AN172" i="1" s="1"/>
  <c r="AN171" i="1" s="1"/>
  <c r="AN170" i="1" s="1"/>
  <c r="AN169" i="1" s="1"/>
  <c r="AN168" i="1" s="1"/>
  <c r="AN167" i="1" s="1"/>
  <c r="AN166" i="1" s="1"/>
  <c r="AN165" i="1" s="1"/>
  <c r="AN164" i="1" s="1"/>
  <c r="AN163" i="1" s="1"/>
  <c r="AN162" i="1" s="1"/>
  <c r="AN161" i="1" s="1"/>
  <c r="AN160" i="1" s="1"/>
  <c r="AN159" i="1" s="1"/>
  <c r="AN158" i="1" s="1"/>
  <c r="AN157" i="1" s="1"/>
  <c r="AN156" i="1" s="1"/>
  <c r="AN155" i="1" s="1"/>
  <c r="AN154" i="1" s="1"/>
  <c r="AN153" i="1" s="1"/>
  <c r="AN152" i="1" s="1"/>
  <c r="AN151" i="1" s="1"/>
  <c r="AN150" i="1" s="1"/>
  <c r="AN149" i="1" s="1"/>
  <c r="AN148" i="1" s="1"/>
  <c r="AK102" i="1"/>
  <c r="AK101" i="1" s="1"/>
  <c r="AK100" i="1" s="1"/>
  <c r="AK99" i="1" s="1"/>
  <c r="AK98" i="1" s="1"/>
  <c r="AK97" i="1" s="1"/>
  <c r="AK96" i="1" s="1"/>
  <c r="AK95" i="1" s="1"/>
  <c r="AK94" i="1" s="1"/>
  <c r="AK93" i="1" s="1"/>
  <c r="AK92" i="1" s="1"/>
  <c r="AK91" i="1" s="1"/>
  <c r="AK90" i="1" s="1"/>
  <c r="AK89" i="1" s="1"/>
  <c r="AK88" i="1" s="1"/>
  <c r="AK87" i="1" s="1"/>
  <c r="AK86" i="1" s="1"/>
  <c r="AK85" i="1" s="1"/>
  <c r="AK84" i="1" s="1"/>
  <c r="AK83" i="1" s="1"/>
  <c r="AK82" i="1" s="1"/>
  <c r="AK81" i="1" s="1"/>
  <c r="AK80" i="1" s="1"/>
  <c r="AK79" i="1" s="1"/>
  <c r="AK78" i="1" s="1"/>
  <c r="AK77" i="1" s="1"/>
  <c r="AK76" i="1" s="1"/>
  <c r="AK75" i="1" s="1"/>
  <c r="AK74" i="1" s="1"/>
  <c r="AK73" i="1" s="1"/>
  <c r="AK72" i="1" s="1"/>
  <c r="AK71" i="1" s="1"/>
  <c r="AK70" i="1" s="1"/>
  <c r="AK69" i="1" s="1"/>
  <c r="AK68" i="1" s="1"/>
  <c r="AK67" i="1" s="1"/>
  <c r="AK66" i="1" s="1"/>
  <c r="AK65" i="1" s="1"/>
  <c r="AK64" i="1" s="1"/>
  <c r="AK63" i="1" s="1"/>
  <c r="AK62" i="1" s="1"/>
  <c r="AK61" i="1" s="1"/>
  <c r="AK60" i="1" s="1"/>
  <c r="AK59" i="1" s="1"/>
  <c r="AK58" i="1" s="1"/>
  <c r="AK57" i="1" s="1"/>
  <c r="AK56" i="1" s="1"/>
  <c r="AK55" i="1" s="1"/>
  <c r="AK54" i="1" s="1"/>
  <c r="AK53" i="1" s="1"/>
  <c r="AK52" i="1" s="1"/>
  <c r="AK51" i="1" s="1"/>
  <c r="AK50" i="1" s="1"/>
  <c r="AK49" i="1" s="1"/>
  <c r="AK48" i="1" s="1"/>
  <c r="AK47" i="1" s="1"/>
  <c r="AK46" i="1" s="1"/>
  <c r="AK45" i="1" s="1"/>
  <c r="AK44" i="1" s="1"/>
  <c r="AK43" i="1" s="1"/>
  <c r="AK42" i="1" s="1"/>
  <c r="AK41" i="1" s="1"/>
  <c r="AK40" i="1" s="1"/>
  <c r="AK39" i="1" s="1"/>
  <c r="AK38" i="1" s="1"/>
  <c r="AK37" i="1" s="1"/>
  <c r="AK36" i="1" s="1"/>
  <c r="AK35" i="1" s="1"/>
  <c r="AK34" i="1" s="1"/>
  <c r="AK33" i="1" s="1"/>
  <c r="AK32" i="1" s="1"/>
  <c r="AK31" i="1" s="1"/>
  <c r="AK30" i="1" s="1"/>
  <c r="AK29" i="1" s="1"/>
  <c r="AK28" i="1" s="1"/>
  <c r="AK27" i="1" s="1"/>
  <c r="AK26" i="1" s="1"/>
  <c r="AK25" i="1" s="1"/>
  <c r="AK24" i="1" s="1"/>
  <c r="AK23" i="1" s="1"/>
  <c r="AK22" i="1" s="1"/>
  <c r="AK21" i="1" s="1"/>
  <c r="AK20" i="1" s="1"/>
  <c r="AK19" i="1" s="1"/>
  <c r="AK18" i="1" s="1"/>
  <c r="AK17" i="1" s="1"/>
  <c r="AK16" i="1" s="1"/>
  <c r="AK15" i="1" s="1"/>
  <c r="AK14" i="1" s="1"/>
  <c r="AK13" i="1" s="1"/>
  <c r="AK12" i="1" s="1"/>
  <c r="AK11" i="1" s="1"/>
  <c r="AK10" i="1" s="1"/>
  <c r="AK9" i="1" s="1"/>
  <c r="AK8" i="1" s="1"/>
  <c r="AK7" i="1" s="1"/>
  <c r="AK6" i="1" s="1"/>
  <c r="AK5" i="1" s="1"/>
  <c r="AK177" i="1" s="1"/>
  <c r="AK176" i="1" s="1"/>
  <c r="AK175" i="1" s="1"/>
  <c r="AK174" i="1" s="1"/>
  <c r="AK173" i="1" s="1"/>
  <c r="AK172" i="1" s="1"/>
  <c r="AK171" i="1" s="1"/>
  <c r="AK170" i="1" s="1"/>
  <c r="AK169" i="1" s="1"/>
  <c r="AK168" i="1" s="1"/>
  <c r="AK167" i="1" s="1"/>
  <c r="AK166" i="1" s="1"/>
  <c r="AK165" i="1" s="1"/>
  <c r="AK164" i="1" s="1"/>
  <c r="AK163" i="1" s="1"/>
  <c r="AK162" i="1" s="1"/>
  <c r="AK161" i="1" s="1"/>
  <c r="AK160" i="1" s="1"/>
  <c r="AK159" i="1" s="1"/>
  <c r="AK158" i="1" s="1"/>
  <c r="AK157" i="1" s="1"/>
  <c r="AK156" i="1" s="1"/>
  <c r="AK155" i="1" s="1"/>
  <c r="AK154" i="1" s="1"/>
  <c r="AK153" i="1" s="1"/>
  <c r="AK152" i="1" s="1"/>
  <c r="AK151" i="1" s="1"/>
  <c r="AK150" i="1" s="1"/>
  <c r="AK149" i="1" s="1"/>
  <c r="AK148" i="1" s="1"/>
  <c r="AK147" i="1" s="1"/>
  <c r="AK146" i="1" s="1"/>
  <c r="AK145" i="1" s="1"/>
  <c r="AK144" i="1" s="1"/>
  <c r="AK143" i="1" s="1"/>
  <c r="AK142" i="1" s="1"/>
  <c r="AK141" i="1" s="1"/>
  <c r="AK140" i="1" s="1"/>
  <c r="AK139" i="1" s="1"/>
  <c r="AK138" i="1" s="1"/>
  <c r="AK137" i="1" s="1"/>
  <c r="AK136" i="1" s="1"/>
  <c r="AK135" i="1" s="1"/>
  <c r="AK134" i="1" s="1"/>
  <c r="AK133" i="1" s="1"/>
  <c r="AK132" i="1" s="1"/>
  <c r="AK131" i="1" s="1"/>
  <c r="AK130" i="1" s="1"/>
  <c r="AK129" i="1" s="1"/>
  <c r="AK128" i="1" s="1"/>
  <c r="AK127" i="1" s="1"/>
  <c r="AK126" i="1" s="1"/>
  <c r="AK125" i="1" s="1"/>
  <c r="AK124" i="1" s="1"/>
  <c r="AK123" i="1" s="1"/>
  <c r="AK122" i="1" s="1"/>
  <c r="AK121" i="1" s="1"/>
  <c r="AK120" i="1" s="1"/>
  <c r="AD102" i="1"/>
  <c r="AD101" i="1" s="1"/>
  <c r="AD100" i="1" s="1"/>
  <c r="AD99" i="1" s="1"/>
  <c r="AD98" i="1" s="1"/>
  <c r="AD97" i="1" s="1"/>
  <c r="AD96" i="1" s="1"/>
  <c r="AD95" i="1" s="1"/>
  <c r="AD94" i="1" s="1"/>
  <c r="AD93" i="1" s="1"/>
  <c r="AD92" i="1" s="1"/>
  <c r="AD91" i="1" s="1"/>
  <c r="AD90" i="1" s="1"/>
  <c r="AD89" i="1" s="1"/>
  <c r="AD88" i="1" s="1"/>
  <c r="AD87" i="1" s="1"/>
  <c r="AD86" i="1" s="1"/>
  <c r="AD85" i="1" s="1"/>
  <c r="AD84" i="1" s="1"/>
  <c r="AD83" i="1" s="1"/>
  <c r="AD82" i="1" s="1"/>
  <c r="AD81" i="1" s="1"/>
  <c r="AD80" i="1" s="1"/>
  <c r="AD79" i="1" s="1"/>
  <c r="AD78" i="1" s="1"/>
  <c r="AD77" i="1" s="1"/>
  <c r="AD76" i="1" s="1"/>
  <c r="AD75" i="1" s="1"/>
  <c r="AD74" i="1" s="1"/>
  <c r="AD73" i="1" s="1"/>
  <c r="AD72" i="1" s="1"/>
  <c r="AD71" i="1" s="1"/>
  <c r="AD70" i="1" s="1"/>
  <c r="AD69" i="1" s="1"/>
  <c r="AD68" i="1" s="1"/>
  <c r="AD67" i="1" s="1"/>
  <c r="AD66" i="1" s="1"/>
  <c r="AD65" i="1" s="1"/>
  <c r="AD64" i="1" s="1"/>
  <c r="AD63" i="1" s="1"/>
  <c r="AD62" i="1" s="1"/>
  <c r="AD61" i="1" s="1"/>
  <c r="AD60" i="1" s="1"/>
  <c r="AD59" i="1" s="1"/>
  <c r="AD58" i="1" s="1"/>
  <c r="AD57" i="1" s="1"/>
  <c r="AM102" i="1"/>
  <c r="AM101" i="1" s="1"/>
  <c r="AM100" i="1" s="1"/>
  <c r="AM99" i="1" s="1"/>
  <c r="AM98" i="1" s="1"/>
  <c r="AM97" i="1" s="1"/>
  <c r="AM96" i="1" s="1"/>
  <c r="AM95" i="1" s="1"/>
  <c r="AM94" i="1" s="1"/>
  <c r="AM93" i="1" s="1"/>
  <c r="AM92" i="1" s="1"/>
  <c r="AM91" i="1" s="1"/>
  <c r="AM90" i="1" s="1"/>
  <c r="AM89" i="1" s="1"/>
  <c r="AM88" i="1" s="1"/>
  <c r="AM87" i="1" s="1"/>
  <c r="AM86" i="1" s="1"/>
  <c r="AM85" i="1" s="1"/>
  <c r="AM84" i="1" s="1"/>
  <c r="AM83" i="1" s="1"/>
  <c r="AM82" i="1" s="1"/>
  <c r="AM81" i="1" s="1"/>
  <c r="AM80" i="1" s="1"/>
  <c r="AM79" i="1" s="1"/>
  <c r="AM78" i="1" s="1"/>
  <c r="AM77" i="1" s="1"/>
  <c r="AM76" i="1" s="1"/>
  <c r="AM75" i="1" s="1"/>
  <c r="AM74" i="1" s="1"/>
  <c r="AM73" i="1" s="1"/>
  <c r="AM72" i="1" s="1"/>
  <c r="AM71" i="1" s="1"/>
  <c r="AM70" i="1" s="1"/>
  <c r="AM69" i="1" s="1"/>
  <c r="AM68" i="1" s="1"/>
  <c r="AM67" i="1" s="1"/>
  <c r="AM66" i="1" s="1"/>
  <c r="AM65" i="1" s="1"/>
  <c r="AM64" i="1" s="1"/>
  <c r="AM63" i="1" s="1"/>
  <c r="AM62" i="1" s="1"/>
  <c r="AM61" i="1" s="1"/>
  <c r="AM60" i="1" s="1"/>
  <c r="AM59" i="1" s="1"/>
  <c r="AM58" i="1" s="1"/>
  <c r="AM57" i="1" s="1"/>
  <c r="AM56" i="1" s="1"/>
  <c r="AM55" i="1" s="1"/>
  <c r="AM54" i="1" s="1"/>
  <c r="AM53" i="1" s="1"/>
  <c r="AM52" i="1" s="1"/>
  <c r="AM51" i="1" s="1"/>
  <c r="AM50" i="1" s="1"/>
  <c r="AM49" i="1" s="1"/>
  <c r="AM48" i="1" s="1"/>
  <c r="AM47" i="1" s="1"/>
  <c r="AM46" i="1" s="1"/>
  <c r="AM45" i="1" s="1"/>
  <c r="AM44" i="1" s="1"/>
  <c r="AM43" i="1" s="1"/>
  <c r="AM42" i="1" s="1"/>
  <c r="AM41" i="1" s="1"/>
  <c r="AM40" i="1" s="1"/>
  <c r="AM39" i="1" s="1"/>
  <c r="AM38" i="1" s="1"/>
  <c r="AM37" i="1" s="1"/>
  <c r="AM36" i="1" s="1"/>
  <c r="AM35" i="1" s="1"/>
  <c r="AM34" i="1" s="1"/>
  <c r="AM33" i="1" s="1"/>
  <c r="AM32" i="1" s="1"/>
  <c r="AM31" i="1" s="1"/>
  <c r="AM30" i="1" s="1"/>
  <c r="AM29" i="1" s="1"/>
  <c r="AM28" i="1" s="1"/>
  <c r="AM27" i="1" s="1"/>
  <c r="AM26" i="1" s="1"/>
  <c r="AM25" i="1" s="1"/>
  <c r="AM24" i="1" s="1"/>
  <c r="AM23" i="1" s="1"/>
  <c r="AM22" i="1" s="1"/>
  <c r="AM21" i="1" s="1"/>
  <c r="AM20" i="1" s="1"/>
  <c r="AM19" i="1" s="1"/>
  <c r="AM18" i="1" s="1"/>
  <c r="AM17" i="1" s="1"/>
  <c r="AM16" i="1" s="1"/>
  <c r="AM15" i="1" s="1"/>
  <c r="AM14" i="1" s="1"/>
  <c r="AM13" i="1" s="1"/>
  <c r="AM12" i="1" s="1"/>
  <c r="AM11" i="1" s="1"/>
  <c r="AM10" i="1" s="1"/>
  <c r="AM9" i="1" s="1"/>
  <c r="AM8" i="1" s="1"/>
  <c r="AM7" i="1" s="1"/>
  <c r="AM6" i="1" s="1"/>
  <c r="AM5" i="1" s="1"/>
  <c r="AM177" i="1" s="1"/>
  <c r="AM176" i="1" s="1"/>
  <c r="AM175" i="1" s="1"/>
  <c r="AM174" i="1" s="1"/>
  <c r="AM173" i="1" s="1"/>
  <c r="AM172" i="1" s="1"/>
  <c r="AM171" i="1" s="1"/>
  <c r="AM170" i="1" s="1"/>
  <c r="AM169" i="1" s="1"/>
  <c r="AM168" i="1" s="1"/>
  <c r="AM167" i="1" s="1"/>
  <c r="AM166" i="1" s="1"/>
  <c r="AM165" i="1" s="1"/>
  <c r="AM164" i="1" s="1"/>
  <c r="AM163" i="1" s="1"/>
  <c r="AM162" i="1" s="1"/>
  <c r="AM161" i="1" s="1"/>
  <c r="AM160" i="1" s="1"/>
  <c r="AM159" i="1" s="1"/>
  <c r="AM158" i="1" s="1"/>
  <c r="AM157" i="1" s="1"/>
  <c r="AM156" i="1" s="1"/>
  <c r="AM155" i="1" s="1"/>
  <c r="AM154" i="1" s="1"/>
  <c r="AM153" i="1" s="1"/>
  <c r="AM152" i="1" s="1"/>
  <c r="AM151" i="1" s="1"/>
  <c r="AM150" i="1" s="1"/>
  <c r="AM149" i="1" s="1"/>
  <c r="AM148" i="1" s="1"/>
  <c r="AM147" i="1" s="1"/>
  <c r="AM146" i="1" s="1"/>
  <c r="AM145" i="1" s="1"/>
  <c r="AM144" i="1" s="1"/>
  <c r="AM143" i="1" s="1"/>
  <c r="AM142" i="1" s="1"/>
  <c r="AM141" i="1" s="1"/>
  <c r="AM140" i="1" s="1"/>
  <c r="AM139" i="1" s="1"/>
  <c r="AM138" i="1" s="1"/>
  <c r="AM137" i="1" s="1"/>
  <c r="AI102" i="1"/>
  <c r="AI101" i="1" s="1"/>
  <c r="AI100" i="1" s="1"/>
  <c r="AI99" i="1" s="1"/>
  <c r="AI98" i="1" s="1"/>
  <c r="AI97" i="1" s="1"/>
  <c r="AI96" i="1" s="1"/>
  <c r="AI95" i="1" s="1"/>
  <c r="AI94" i="1" s="1"/>
  <c r="AI93" i="1" s="1"/>
  <c r="AI92" i="1" s="1"/>
  <c r="AI91" i="1" s="1"/>
  <c r="AI90" i="1" s="1"/>
  <c r="AI89" i="1" s="1"/>
  <c r="AI88" i="1" s="1"/>
  <c r="AI87" i="1" s="1"/>
  <c r="AI86" i="1" s="1"/>
  <c r="AI85" i="1" s="1"/>
  <c r="AI84" i="1" s="1"/>
  <c r="AI83" i="1" s="1"/>
  <c r="AI82" i="1" s="1"/>
  <c r="AI81" i="1" s="1"/>
  <c r="AI80" i="1" s="1"/>
  <c r="AI79" i="1" s="1"/>
  <c r="AI78" i="1" s="1"/>
  <c r="AI77" i="1" s="1"/>
  <c r="AI76" i="1" s="1"/>
  <c r="AI75" i="1" s="1"/>
  <c r="AI74" i="1" s="1"/>
  <c r="AI73" i="1" s="1"/>
  <c r="AI72" i="1" s="1"/>
  <c r="AI71" i="1" s="1"/>
  <c r="AI70" i="1" s="1"/>
  <c r="AI69" i="1" s="1"/>
  <c r="AI68" i="1" s="1"/>
  <c r="AI67" i="1" s="1"/>
  <c r="AI66" i="1" s="1"/>
  <c r="AI65" i="1" s="1"/>
  <c r="AI64" i="1" s="1"/>
  <c r="AI63" i="1" s="1"/>
  <c r="AI62" i="1" s="1"/>
  <c r="AI61" i="1" s="1"/>
  <c r="AI60" i="1" s="1"/>
  <c r="AI59" i="1" s="1"/>
  <c r="AI58" i="1" s="1"/>
  <c r="AI57" i="1" s="1"/>
  <c r="AI56" i="1" s="1"/>
  <c r="AI55" i="1" s="1"/>
  <c r="AI54" i="1" s="1"/>
  <c r="AI53" i="1" s="1"/>
  <c r="AI52" i="1" s="1"/>
  <c r="AI51" i="1" s="1"/>
  <c r="AI50" i="1" s="1"/>
  <c r="AI49" i="1" s="1"/>
  <c r="AI48" i="1" s="1"/>
  <c r="AI47" i="1" s="1"/>
  <c r="AI46" i="1" s="1"/>
  <c r="AI45" i="1" s="1"/>
  <c r="AI44" i="1" s="1"/>
  <c r="AI43" i="1" s="1"/>
  <c r="AI42" i="1" s="1"/>
  <c r="AI41" i="1" s="1"/>
  <c r="AI40" i="1" s="1"/>
  <c r="AI39" i="1" s="1"/>
  <c r="AI38" i="1" s="1"/>
  <c r="AI37" i="1" s="1"/>
  <c r="AI36" i="1" s="1"/>
  <c r="AI35" i="1" s="1"/>
  <c r="AI34" i="1" s="1"/>
  <c r="AI33" i="1" s="1"/>
  <c r="AI32" i="1" s="1"/>
  <c r="AI31" i="1" s="1"/>
  <c r="AI30" i="1" s="1"/>
  <c r="AI29" i="1" s="1"/>
  <c r="AI28" i="1" s="1"/>
  <c r="AI27" i="1" s="1"/>
  <c r="AI26" i="1" s="1"/>
  <c r="AI25" i="1" s="1"/>
  <c r="AI24" i="1" s="1"/>
  <c r="AI23" i="1" s="1"/>
  <c r="AI22" i="1" s="1"/>
  <c r="AI21" i="1" s="1"/>
  <c r="AI20" i="1" s="1"/>
  <c r="AI19" i="1" s="1"/>
  <c r="AI18" i="1" s="1"/>
  <c r="AI17" i="1" s="1"/>
  <c r="AI16" i="1" s="1"/>
  <c r="AI15" i="1" s="1"/>
  <c r="AI14" i="1" s="1"/>
  <c r="AI13" i="1" s="1"/>
  <c r="AI12" i="1" s="1"/>
  <c r="AI11" i="1" s="1"/>
  <c r="AI10" i="1" s="1"/>
  <c r="AI9" i="1" s="1"/>
  <c r="AI8" i="1" s="1"/>
  <c r="AI7" i="1" s="1"/>
  <c r="AI6" i="1" s="1"/>
  <c r="AI5" i="1" s="1"/>
  <c r="AI177" i="1" s="1"/>
  <c r="AI176" i="1" s="1"/>
  <c r="AI175" i="1" s="1"/>
  <c r="AI174" i="1" s="1"/>
  <c r="AI173" i="1" s="1"/>
  <c r="AI172" i="1" s="1"/>
  <c r="AI171" i="1" s="1"/>
  <c r="AI170" i="1" s="1"/>
  <c r="AI169" i="1" s="1"/>
  <c r="AI168" i="1" s="1"/>
  <c r="AI167" i="1" s="1"/>
  <c r="AI166" i="1" s="1"/>
  <c r="AI165" i="1" s="1"/>
  <c r="AI164" i="1" s="1"/>
  <c r="AI163" i="1" s="1"/>
  <c r="AI162" i="1" s="1"/>
  <c r="AI161" i="1" s="1"/>
  <c r="AI160" i="1" s="1"/>
  <c r="AI159" i="1" s="1"/>
  <c r="AI158" i="1" s="1"/>
  <c r="AI157" i="1" s="1"/>
  <c r="AI156" i="1" s="1"/>
  <c r="AI155" i="1" s="1"/>
  <c r="AI154" i="1" s="1"/>
  <c r="AI153" i="1" s="1"/>
  <c r="AI152" i="1" s="1"/>
  <c r="AI151" i="1" s="1"/>
  <c r="AI150" i="1" s="1"/>
  <c r="AI149" i="1" s="1"/>
  <c r="AI148" i="1" s="1"/>
  <c r="AI147" i="1" s="1"/>
  <c r="AI146" i="1" s="1"/>
  <c r="AI145" i="1" s="1"/>
  <c r="AI144" i="1" s="1"/>
  <c r="AI143" i="1" s="1"/>
  <c r="AI142" i="1" s="1"/>
  <c r="AI141" i="1" s="1"/>
  <c r="AI140" i="1" s="1"/>
  <c r="AI139" i="1" s="1"/>
  <c r="AI138" i="1" s="1"/>
  <c r="AI137" i="1" s="1"/>
  <c r="AI136" i="1" s="1"/>
  <c r="AI135" i="1" s="1"/>
  <c r="AI134" i="1" s="1"/>
  <c r="AI133" i="1" s="1"/>
  <c r="AI132" i="1" s="1"/>
  <c r="AI131" i="1" s="1"/>
  <c r="AI130" i="1" s="1"/>
  <c r="AI129" i="1" s="1"/>
  <c r="AI128" i="1" s="1"/>
  <c r="AI127" i="1" s="1"/>
  <c r="AI126" i="1" s="1"/>
  <c r="AI125" i="1" s="1"/>
  <c r="AI124" i="1" s="1"/>
  <c r="AI123" i="1" s="1"/>
  <c r="AI122" i="1" s="1"/>
  <c r="AI121" i="1" s="1"/>
  <c r="AI120" i="1" s="1"/>
  <c r="AI119" i="1" s="1"/>
  <c r="AI118" i="1" s="1"/>
  <c r="AI117" i="1" s="1"/>
  <c r="AI116" i="1" s="1"/>
  <c r="AI115" i="1" s="1"/>
  <c r="AI114" i="1" s="1"/>
  <c r="AI113" i="1" s="1"/>
  <c r="AI112" i="1" s="1"/>
  <c r="AI111" i="1" s="1"/>
  <c r="AI110" i="1" s="1"/>
  <c r="G94" i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Q94" i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AO100" i="1"/>
  <c r="AO99" i="1" s="1"/>
  <c r="AO98" i="1" s="1"/>
  <c r="AO97" i="1" s="1"/>
  <c r="AO96" i="1" s="1"/>
  <c r="AO95" i="1" s="1"/>
  <c r="AO94" i="1" s="1"/>
  <c r="AO93" i="1" s="1"/>
  <c r="AO92" i="1" s="1"/>
  <c r="AO91" i="1" s="1"/>
  <c r="AO90" i="1" s="1"/>
  <c r="AO89" i="1" s="1"/>
  <c r="AO88" i="1" s="1"/>
  <c r="AO87" i="1" s="1"/>
  <c r="AO86" i="1" s="1"/>
  <c r="AO85" i="1" s="1"/>
  <c r="AO84" i="1" s="1"/>
  <c r="AO83" i="1" s="1"/>
  <c r="AO82" i="1" s="1"/>
  <c r="AO81" i="1" s="1"/>
  <c r="AO80" i="1" s="1"/>
  <c r="AO79" i="1" s="1"/>
  <c r="AO78" i="1" s="1"/>
  <c r="AO77" i="1" s="1"/>
  <c r="AO76" i="1" s="1"/>
  <c r="AO75" i="1" s="1"/>
  <c r="AO74" i="1" s="1"/>
  <c r="AO73" i="1" s="1"/>
  <c r="AO72" i="1" s="1"/>
  <c r="AO71" i="1" s="1"/>
  <c r="AO70" i="1" s="1"/>
  <c r="AO69" i="1" s="1"/>
  <c r="AO68" i="1" s="1"/>
  <c r="AO67" i="1" s="1"/>
  <c r="AO66" i="1" s="1"/>
  <c r="AO65" i="1" s="1"/>
  <c r="AO64" i="1" s="1"/>
  <c r="AO63" i="1" s="1"/>
  <c r="AO62" i="1" s="1"/>
  <c r="AO61" i="1" s="1"/>
  <c r="AO60" i="1" s="1"/>
  <c r="AO59" i="1" s="1"/>
  <c r="AO58" i="1" s="1"/>
  <c r="AO57" i="1" s="1"/>
  <c r="AO56" i="1" s="1"/>
  <c r="AO55" i="1" s="1"/>
  <c r="AO54" i="1" s="1"/>
  <c r="AO53" i="1" s="1"/>
  <c r="AO52" i="1" s="1"/>
  <c r="AO51" i="1" s="1"/>
  <c r="AO50" i="1" s="1"/>
  <c r="AO49" i="1" s="1"/>
  <c r="AO48" i="1" s="1"/>
  <c r="AO47" i="1" s="1"/>
  <c r="AO46" i="1" s="1"/>
  <c r="AO45" i="1" s="1"/>
  <c r="AO44" i="1" s="1"/>
  <c r="AO43" i="1" s="1"/>
  <c r="AO42" i="1" s="1"/>
  <c r="AO41" i="1" s="1"/>
  <c r="AO40" i="1" s="1"/>
  <c r="AO39" i="1" s="1"/>
  <c r="AO38" i="1" s="1"/>
  <c r="AO37" i="1" s="1"/>
  <c r="AO36" i="1" s="1"/>
  <c r="AO35" i="1" s="1"/>
  <c r="AO34" i="1" s="1"/>
  <c r="AO33" i="1" s="1"/>
  <c r="AO32" i="1" s="1"/>
  <c r="AO31" i="1" s="1"/>
  <c r="AO30" i="1" s="1"/>
  <c r="AO29" i="1" s="1"/>
  <c r="AO28" i="1" s="1"/>
  <c r="AO27" i="1" s="1"/>
  <c r="AO26" i="1" s="1"/>
  <c r="AO25" i="1" s="1"/>
  <c r="AO24" i="1" s="1"/>
  <c r="AO23" i="1" s="1"/>
  <c r="AO22" i="1" s="1"/>
  <c r="AO21" i="1" s="1"/>
  <c r="AO20" i="1" s="1"/>
  <c r="AO19" i="1" s="1"/>
  <c r="AO18" i="1" s="1"/>
  <c r="AO17" i="1" s="1"/>
  <c r="AO16" i="1" s="1"/>
  <c r="AO15" i="1" s="1"/>
  <c r="AO14" i="1" s="1"/>
  <c r="AO13" i="1" s="1"/>
  <c r="AO12" i="1" s="1"/>
  <c r="AO11" i="1" s="1"/>
  <c r="AO10" i="1" s="1"/>
  <c r="AO9" i="1" s="1"/>
  <c r="AO8" i="1" s="1"/>
  <c r="AO7" i="1" s="1"/>
  <c r="AO6" i="1" s="1"/>
  <c r="AO5" i="1" s="1"/>
  <c r="AO177" i="1" s="1"/>
  <c r="AO176" i="1" s="1"/>
  <c r="AO175" i="1" s="1"/>
  <c r="AO174" i="1" s="1"/>
  <c r="AO173" i="1" s="1"/>
  <c r="AO172" i="1" s="1"/>
  <c r="AO171" i="1" s="1"/>
  <c r="AO170" i="1" s="1"/>
  <c r="AO169" i="1" s="1"/>
  <c r="AO168" i="1" s="1"/>
  <c r="AO167" i="1" s="1"/>
  <c r="AO166" i="1" s="1"/>
  <c r="AO165" i="1" s="1"/>
  <c r="AO164" i="1" s="1"/>
  <c r="AO163" i="1" s="1"/>
  <c r="AO162" i="1" s="1"/>
  <c r="AO161" i="1" s="1"/>
  <c r="AO160" i="1" s="1"/>
  <c r="AO159" i="1" s="1"/>
  <c r="AO158" i="1" s="1"/>
  <c r="AO157" i="1" s="1"/>
  <c r="AO156" i="1" s="1"/>
  <c r="AO155" i="1" s="1"/>
  <c r="AO154" i="1" s="1"/>
  <c r="AO153" i="1" s="1"/>
  <c r="R94" i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D40" i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AP177" i="1"/>
  <c r="AP176" i="1" s="1"/>
  <c r="AP175" i="1" s="1"/>
  <c r="AP174" i="1" s="1"/>
  <c r="AP173" i="1" s="1"/>
  <c r="AP172" i="1" s="1"/>
  <c r="AP171" i="1" s="1"/>
  <c r="AP170" i="1" s="1"/>
  <c r="AP169" i="1" s="1"/>
  <c r="AP168" i="1" s="1"/>
  <c r="AP167" i="1" s="1"/>
  <c r="AP166" i="1" s="1"/>
  <c r="AP165" i="1" s="1"/>
  <c r="AP164" i="1" s="1"/>
  <c r="AP163" i="1" s="1"/>
  <c r="AP162" i="1" s="1"/>
  <c r="AP161" i="1" s="1"/>
  <c r="AP160" i="1" s="1"/>
  <c r="AP159" i="1" s="1"/>
  <c r="AP158" i="1" s="1"/>
  <c r="AP157" i="1" s="1"/>
  <c r="D51" i="1" l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D110" i="1" l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F5" i="1" l="1"/>
  <c r="F6" i="1" s="1"/>
  <c r="F7" i="1" s="1"/>
  <c r="F8" i="1" s="1"/>
  <c r="F9" i="1" s="1"/>
  <c r="AT177" i="1" l="1"/>
  <c r="AU177" i="1" s="1"/>
  <c r="AT162" i="1"/>
  <c r="AU162" i="1" s="1"/>
  <c r="AT130" i="1"/>
  <c r="AU130" i="1" s="1"/>
  <c r="AT137" i="1"/>
  <c r="AU137" i="1" s="1"/>
  <c r="AT97" i="1"/>
  <c r="AU97" i="1" s="1"/>
  <c r="AT157" i="1"/>
  <c r="AU157" i="1" s="1"/>
  <c r="AT133" i="1"/>
  <c r="AU133" i="1" s="1"/>
  <c r="AT172" i="1"/>
  <c r="AU172" i="1" s="1"/>
  <c r="AT156" i="1"/>
  <c r="AU156" i="1" s="1"/>
  <c r="AT140" i="1"/>
  <c r="AU140" i="1" s="1"/>
  <c r="AT124" i="1"/>
  <c r="AU124" i="1" s="1"/>
  <c r="AT100" i="1"/>
  <c r="AU100" i="1" s="1"/>
  <c r="AT171" i="1"/>
  <c r="AU171" i="1" s="1"/>
  <c r="AT163" i="1"/>
  <c r="AU163" i="1" s="1"/>
  <c r="AT155" i="1"/>
  <c r="AU155" i="1" s="1"/>
  <c r="AT147" i="1"/>
  <c r="AU147" i="1" s="1"/>
  <c r="AT139" i="1"/>
  <c r="AU139" i="1" s="1"/>
  <c r="AT131" i="1"/>
  <c r="AU131" i="1" s="1"/>
  <c r="AT123" i="1"/>
  <c r="AU123" i="1" s="1"/>
  <c r="AT115" i="1"/>
  <c r="AU115" i="1" s="1"/>
  <c r="AT107" i="1"/>
  <c r="AU107" i="1" s="1"/>
  <c r="AT99" i="1"/>
  <c r="AU99" i="1" s="1"/>
  <c r="AT154" i="1"/>
  <c r="AU154" i="1" s="1"/>
  <c r="AT106" i="1"/>
  <c r="AU106" i="1" s="1"/>
  <c r="AT145" i="1"/>
  <c r="AU145" i="1" s="1"/>
  <c r="AT121" i="1"/>
  <c r="AU121" i="1" s="1"/>
  <c r="AT176" i="1"/>
  <c r="AU176" i="1" s="1"/>
  <c r="AT168" i="1"/>
  <c r="AU168" i="1" s="1"/>
  <c r="AT160" i="1"/>
  <c r="AU160" i="1" s="1"/>
  <c r="AT152" i="1"/>
  <c r="AU152" i="1" s="1"/>
  <c r="AT144" i="1"/>
  <c r="AU144" i="1" s="1"/>
  <c r="AT136" i="1"/>
  <c r="AU136" i="1" s="1"/>
  <c r="AT128" i="1"/>
  <c r="AU128" i="1" s="1"/>
  <c r="AT120" i="1"/>
  <c r="AU120" i="1" s="1"/>
  <c r="AT112" i="1"/>
  <c r="AU112" i="1" s="1"/>
  <c r="AT104" i="1"/>
  <c r="AU104" i="1" s="1"/>
  <c r="AT96" i="1"/>
  <c r="AU96" i="1" s="1"/>
  <c r="AT170" i="1"/>
  <c r="AU170" i="1" s="1"/>
  <c r="AT114" i="1"/>
  <c r="AU114" i="1" s="1"/>
  <c r="AT153" i="1"/>
  <c r="AU153" i="1" s="1"/>
  <c r="AT167" i="1"/>
  <c r="AU167" i="1" s="1"/>
  <c r="AT143" i="1"/>
  <c r="AU143" i="1" s="1"/>
  <c r="AT127" i="1"/>
  <c r="AU127" i="1" s="1"/>
  <c r="AT111" i="1"/>
  <c r="AU111" i="1" s="1"/>
  <c r="AT95" i="1"/>
  <c r="AU95" i="1" s="1"/>
  <c r="AT146" i="1"/>
  <c r="AU146" i="1" s="1"/>
  <c r="AT98" i="1"/>
  <c r="AU98" i="1" s="1"/>
  <c r="AT159" i="1"/>
  <c r="AU159" i="1" s="1"/>
  <c r="AT151" i="1"/>
  <c r="AU151" i="1" s="1"/>
  <c r="AT135" i="1"/>
  <c r="AU135" i="1" s="1"/>
  <c r="AT119" i="1"/>
  <c r="AU119" i="1" s="1"/>
  <c r="AT103" i="1"/>
  <c r="AU103" i="1" s="1"/>
  <c r="AT174" i="1"/>
  <c r="AU174" i="1" s="1"/>
  <c r="AT166" i="1"/>
  <c r="AU166" i="1" s="1"/>
  <c r="AT158" i="1"/>
  <c r="AU158" i="1" s="1"/>
  <c r="AT150" i="1"/>
  <c r="AU150" i="1" s="1"/>
  <c r="AT142" i="1"/>
  <c r="AU142" i="1" s="1"/>
  <c r="AT134" i="1"/>
  <c r="AU134" i="1" s="1"/>
  <c r="AT126" i="1"/>
  <c r="AU126" i="1" s="1"/>
  <c r="AT118" i="1"/>
  <c r="AU118" i="1" s="1"/>
  <c r="AT110" i="1"/>
  <c r="AU110" i="1" s="1"/>
  <c r="AT102" i="1"/>
  <c r="AU102" i="1" s="1"/>
  <c r="AT94" i="1"/>
  <c r="AU94" i="1" s="1"/>
  <c r="AT122" i="1"/>
  <c r="AU122" i="1" s="1"/>
  <c r="AT161" i="1"/>
  <c r="AU161" i="1" s="1"/>
  <c r="AT105" i="1"/>
  <c r="AU105" i="1" s="1"/>
  <c r="AT149" i="1"/>
  <c r="AU149" i="1" s="1"/>
  <c r="AT125" i="1"/>
  <c r="AU125" i="1" s="1"/>
  <c r="AT117" i="1"/>
  <c r="AU117" i="1" s="1"/>
  <c r="AT109" i="1"/>
  <c r="AU109" i="1" s="1"/>
  <c r="AT101" i="1"/>
  <c r="AU101" i="1" s="1"/>
  <c r="AT93" i="1"/>
  <c r="AU93" i="1" s="1"/>
  <c r="AT138" i="1"/>
  <c r="AU138" i="1" s="1"/>
  <c r="AT169" i="1"/>
  <c r="AU169" i="1" s="1"/>
  <c r="AT129" i="1"/>
  <c r="AU129" i="1" s="1"/>
  <c r="AT113" i="1"/>
  <c r="AU113" i="1" s="1"/>
  <c r="AT175" i="1"/>
  <c r="AU175" i="1" s="1"/>
  <c r="AT173" i="1"/>
  <c r="AU173" i="1" s="1"/>
  <c r="AT165" i="1"/>
  <c r="AU165" i="1" s="1"/>
  <c r="AT141" i="1"/>
  <c r="AU141" i="1" s="1"/>
  <c r="AT164" i="1"/>
  <c r="AU164" i="1" s="1"/>
  <c r="AT148" i="1"/>
  <c r="AU148" i="1" s="1"/>
  <c r="AT132" i="1"/>
  <c r="AU132" i="1" s="1"/>
  <c r="AT116" i="1"/>
  <c r="AU116" i="1" s="1"/>
  <c r="AT108" i="1"/>
  <c r="AU108" i="1" s="1"/>
  <c r="M5" i="1"/>
  <c r="AT5" i="1" l="1"/>
  <c r="AU5" i="1" s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AT6" i="1" l="1"/>
  <c r="AU6" i="1" s="1"/>
  <c r="AT7" i="1"/>
  <c r="AU7" i="1" s="1"/>
  <c r="AT8" i="1" l="1"/>
  <c r="AU8" i="1" s="1"/>
  <c r="AT9" i="1" l="1"/>
  <c r="AU9" i="1" s="1"/>
  <c r="AT10" i="1" l="1"/>
  <c r="AU10" i="1" s="1"/>
  <c r="AT11" i="1" l="1"/>
  <c r="AU11" i="1" s="1"/>
  <c r="AT12" i="1" l="1"/>
  <c r="AU12" i="1" s="1"/>
  <c r="AT13" i="1" l="1"/>
  <c r="AU13" i="1" s="1"/>
  <c r="AT14" i="1" l="1"/>
  <c r="AU14" i="1" s="1"/>
  <c r="AT15" i="1" l="1"/>
  <c r="AU15" i="1" s="1"/>
  <c r="AT16" i="1" l="1"/>
  <c r="AU16" i="1" s="1"/>
  <c r="AT17" i="1" l="1"/>
  <c r="AU17" i="1" s="1"/>
  <c r="AT18" i="1" l="1"/>
  <c r="AU18" i="1" s="1"/>
  <c r="AT19" i="1" l="1"/>
  <c r="AU19" i="1" s="1"/>
  <c r="AT20" i="1" l="1"/>
  <c r="AU20" i="1" s="1"/>
  <c r="AT21" i="1" l="1"/>
  <c r="AU21" i="1" s="1"/>
  <c r="AT22" i="1" l="1"/>
  <c r="AU22" i="1" s="1"/>
  <c r="AT23" i="1" l="1"/>
  <c r="AU23" i="1" s="1"/>
  <c r="AT24" i="1" l="1"/>
  <c r="AU24" i="1" s="1"/>
  <c r="AT25" i="1" l="1"/>
  <c r="AU25" i="1" s="1"/>
  <c r="AT26" i="1" l="1"/>
  <c r="AU26" i="1" s="1"/>
  <c r="AT27" i="1" l="1"/>
  <c r="AU27" i="1" s="1"/>
  <c r="AT28" i="1" l="1"/>
  <c r="AU28" i="1" s="1"/>
  <c r="AT29" i="1" l="1"/>
  <c r="AU29" i="1" s="1"/>
  <c r="AT30" i="1" l="1"/>
  <c r="AU30" i="1" s="1"/>
  <c r="AT31" i="1" l="1"/>
  <c r="AU31" i="1" s="1"/>
  <c r="AT32" i="1" l="1"/>
  <c r="AU32" i="1" s="1"/>
  <c r="AT33" i="1" l="1"/>
  <c r="AU33" i="1" s="1"/>
  <c r="AT34" i="1" l="1"/>
  <c r="AU34" i="1" s="1"/>
  <c r="AT35" i="1" l="1"/>
  <c r="AU35" i="1" s="1"/>
  <c r="AT36" i="1" l="1"/>
  <c r="AU36" i="1" s="1"/>
  <c r="AT37" i="1" l="1"/>
  <c r="AU37" i="1" s="1"/>
  <c r="AT38" i="1" l="1"/>
  <c r="AU38" i="1" s="1"/>
  <c r="AT39" i="1" l="1"/>
  <c r="AU39" i="1" s="1"/>
  <c r="AT40" i="1" l="1"/>
  <c r="AU40" i="1" s="1"/>
  <c r="AT41" i="1" l="1"/>
  <c r="AU41" i="1" s="1"/>
  <c r="AT42" i="1" l="1"/>
  <c r="AU42" i="1" s="1"/>
  <c r="AT43" i="1" l="1"/>
  <c r="AU43" i="1" s="1"/>
  <c r="AT44" i="1" l="1"/>
  <c r="AU44" i="1" s="1"/>
  <c r="AT45" i="1" l="1"/>
  <c r="AU45" i="1" s="1"/>
  <c r="AT46" i="1" l="1"/>
  <c r="AU46" i="1" s="1"/>
  <c r="AT47" i="1" l="1"/>
  <c r="AU47" i="1" s="1"/>
  <c r="AT48" i="1" l="1"/>
  <c r="AU48" i="1" s="1"/>
  <c r="AT49" i="1" l="1"/>
  <c r="AU49" i="1" s="1"/>
  <c r="AT50" i="1" l="1"/>
  <c r="AU50" i="1" s="1"/>
  <c r="AT51" i="1" l="1"/>
  <c r="AU51" i="1" s="1"/>
  <c r="AT52" i="1" l="1"/>
  <c r="AU52" i="1" s="1"/>
  <c r="AT53" i="1" l="1"/>
  <c r="AU53" i="1" s="1"/>
  <c r="AT54" i="1" l="1"/>
  <c r="AU54" i="1" s="1"/>
  <c r="AT55" i="1" l="1"/>
  <c r="AU55" i="1" s="1"/>
  <c r="AT56" i="1" l="1"/>
  <c r="AU56" i="1" s="1"/>
  <c r="AT57" i="1" l="1"/>
  <c r="AU57" i="1" s="1"/>
  <c r="AT58" i="1" l="1"/>
  <c r="AU58" i="1" s="1"/>
  <c r="AT59" i="1" l="1"/>
  <c r="AU59" i="1" s="1"/>
  <c r="AT60" i="1" l="1"/>
  <c r="AU60" i="1" s="1"/>
  <c r="AT61" i="1" l="1"/>
  <c r="AU61" i="1" s="1"/>
  <c r="AT62" i="1" l="1"/>
  <c r="AU62" i="1" s="1"/>
  <c r="AT63" i="1" l="1"/>
  <c r="AU63" i="1" s="1"/>
  <c r="AT64" i="1" l="1"/>
  <c r="AU64" i="1" s="1"/>
  <c r="AT65" i="1" l="1"/>
  <c r="AU65" i="1" s="1"/>
  <c r="AT66" i="1" l="1"/>
  <c r="AU66" i="1" s="1"/>
  <c r="AT67" i="1" l="1"/>
  <c r="AU67" i="1" s="1"/>
  <c r="AT68" i="1" l="1"/>
  <c r="AU68" i="1" s="1"/>
  <c r="AT69" i="1" l="1"/>
  <c r="AU69" i="1" s="1"/>
  <c r="AT70" i="1" l="1"/>
  <c r="AU70" i="1" s="1"/>
  <c r="AT71" i="1" l="1"/>
  <c r="AU71" i="1" s="1"/>
  <c r="AT72" i="1" l="1"/>
  <c r="AU72" i="1" s="1"/>
  <c r="AT73" i="1" l="1"/>
  <c r="AU73" i="1" s="1"/>
  <c r="AT74" i="1" l="1"/>
  <c r="AU74" i="1" s="1"/>
  <c r="AT75" i="1" l="1"/>
  <c r="AU75" i="1" s="1"/>
  <c r="AT76" i="1" l="1"/>
  <c r="AU76" i="1" s="1"/>
  <c r="AT77" i="1" l="1"/>
  <c r="AU77" i="1" s="1"/>
  <c r="AT78" i="1" l="1"/>
  <c r="AU78" i="1" s="1"/>
  <c r="AT79" i="1" l="1"/>
  <c r="AU79" i="1" s="1"/>
  <c r="AT80" i="1" l="1"/>
  <c r="AU80" i="1" s="1"/>
  <c r="AT81" i="1" l="1"/>
  <c r="AU81" i="1" s="1"/>
  <c r="AT82" i="1" l="1"/>
  <c r="AU82" i="1" s="1"/>
  <c r="AT83" i="1" l="1"/>
  <c r="AU83" i="1" s="1"/>
  <c r="AT84" i="1" l="1"/>
  <c r="AU84" i="1" s="1"/>
  <c r="AT85" i="1" l="1"/>
  <c r="AU85" i="1" s="1"/>
  <c r="AT86" i="1" l="1"/>
  <c r="AU86" i="1" s="1"/>
  <c r="AT87" i="1" l="1"/>
  <c r="AU87" i="1" s="1"/>
  <c r="AT88" i="1" l="1"/>
  <c r="AU88" i="1" s="1"/>
  <c r="AT89" i="1" l="1"/>
  <c r="AU89" i="1" s="1"/>
  <c r="AT90" i="1" l="1"/>
  <c r="AU90" i="1" s="1"/>
  <c r="AT92" i="1" l="1"/>
  <c r="AU92" i="1" s="1"/>
  <c r="AU178" i="1" s="1"/>
  <c r="AT91" i="1"/>
  <c r="AU91" i="1" s="1"/>
  <c r="S195" i="1" l="1"/>
  <c r="S196" i="1" s="1"/>
</calcChain>
</file>

<file path=xl/sharedStrings.xml><?xml version="1.0" encoding="utf-8"?>
<sst xmlns="http://schemas.openxmlformats.org/spreadsheetml/2006/main" count="1020" uniqueCount="108">
  <si>
    <t>Straight</t>
  </si>
  <si>
    <t>Left</t>
  </si>
  <si>
    <t>Right</t>
  </si>
  <si>
    <t>Result:</t>
  </si>
  <si>
    <t>Laptime (s)</t>
  </si>
  <si>
    <t>GG Circle Radius:</t>
  </si>
  <si>
    <t>a (g)</t>
  </si>
  <si>
    <t>Apex Speeds:</t>
  </si>
  <si>
    <t>V Apex</t>
  </si>
  <si>
    <t>Section</t>
  </si>
  <si>
    <t>Track Data</t>
  </si>
  <si>
    <t>Speed</t>
  </si>
  <si>
    <t>Time</t>
  </si>
  <si>
    <t>Acceleration</t>
  </si>
  <si>
    <t>Deceleration</t>
  </si>
  <si>
    <t>Turn 1</t>
  </si>
  <si>
    <t>Turn 2</t>
  </si>
  <si>
    <t>L</t>
  </si>
  <si>
    <t>dx</t>
  </si>
  <si>
    <t>R (turning radius)</t>
  </si>
  <si>
    <t>AT1</t>
  </si>
  <si>
    <t>AT2</t>
  </si>
  <si>
    <t>DT1</t>
  </si>
  <si>
    <t>DT2</t>
  </si>
  <si>
    <t>Straight 1</t>
  </si>
  <si>
    <t>Straight 2</t>
  </si>
  <si>
    <t>Straight 3</t>
  </si>
  <si>
    <t>Corner Length</t>
  </si>
  <si>
    <t>x(distance)</t>
  </si>
  <si>
    <t>Turn 4</t>
  </si>
  <si>
    <t>Turn 5</t>
  </si>
  <si>
    <t>Turn 6</t>
  </si>
  <si>
    <t>Turn 7</t>
  </si>
  <si>
    <t>Turn:</t>
  </si>
  <si>
    <t>Turn 3</t>
  </si>
  <si>
    <t>Turn 8</t>
  </si>
  <si>
    <t>Turn 9</t>
  </si>
  <si>
    <t>Turn 10</t>
  </si>
  <si>
    <t>Turn 11</t>
  </si>
  <si>
    <t>Turn 12</t>
  </si>
  <si>
    <t>Turn 13</t>
  </si>
  <si>
    <t>Turn 14</t>
  </si>
  <si>
    <t>Turn 15</t>
  </si>
  <si>
    <t>Turn 16</t>
  </si>
  <si>
    <t>Turn 17</t>
  </si>
  <si>
    <t>Turn 18</t>
  </si>
  <si>
    <t>Turn 19</t>
  </si>
  <si>
    <t>AT3</t>
  </si>
  <si>
    <t>AT4</t>
  </si>
  <si>
    <t>AT5</t>
  </si>
  <si>
    <t>AT6</t>
  </si>
  <si>
    <t>AT7</t>
  </si>
  <si>
    <t>AT8</t>
  </si>
  <si>
    <t>AT9</t>
  </si>
  <si>
    <t>AT10</t>
  </si>
  <si>
    <t>AT11</t>
  </si>
  <si>
    <t>AT12</t>
  </si>
  <si>
    <t>AT13</t>
  </si>
  <si>
    <t>AT14</t>
  </si>
  <si>
    <t>AT15</t>
  </si>
  <si>
    <t>AT16</t>
  </si>
  <si>
    <t>AT17</t>
  </si>
  <si>
    <t>AT18</t>
  </si>
  <si>
    <t>AT19</t>
  </si>
  <si>
    <t>DT3</t>
  </si>
  <si>
    <t>DT4</t>
  </si>
  <si>
    <t>DT5</t>
  </si>
  <si>
    <t>DT6</t>
  </si>
  <si>
    <t>DT7</t>
  </si>
  <si>
    <t>DT8</t>
  </si>
  <si>
    <t>DT9</t>
  </si>
  <si>
    <t>DT10</t>
  </si>
  <si>
    <t>DT11</t>
  </si>
  <si>
    <t>DT12</t>
  </si>
  <si>
    <t>DT13</t>
  </si>
  <si>
    <t>DT14</t>
  </si>
  <si>
    <t>DT15</t>
  </si>
  <si>
    <t>DT16</t>
  </si>
  <si>
    <t>DT17</t>
  </si>
  <si>
    <t>DT18</t>
  </si>
  <si>
    <t>DT19</t>
  </si>
  <si>
    <t>Radius Avg (m)</t>
  </si>
  <si>
    <t>Turn 20</t>
  </si>
  <si>
    <t>AT20</t>
  </si>
  <si>
    <t>DT20</t>
  </si>
  <si>
    <t>Straight 4</t>
  </si>
  <si>
    <t>Straight 5</t>
  </si>
  <si>
    <t>Straight 8</t>
  </si>
  <si>
    <t>Straight 9</t>
  </si>
  <si>
    <t>Straight 10</t>
  </si>
  <si>
    <t>Straight 11</t>
  </si>
  <si>
    <t>Straight 12</t>
  </si>
  <si>
    <t>Straight 13</t>
  </si>
  <si>
    <t>Straight 14</t>
  </si>
  <si>
    <t>Straight 15</t>
  </si>
  <si>
    <t>Straight 16</t>
  </si>
  <si>
    <t>Straight 17</t>
  </si>
  <si>
    <t>Straight 18</t>
  </si>
  <si>
    <t>Straight 6</t>
  </si>
  <si>
    <t>Straight 7</t>
  </si>
  <si>
    <t>Final Velocity</t>
  </si>
  <si>
    <t>Laptime (min)</t>
  </si>
  <si>
    <t>Frictional Coefficient:</t>
  </si>
  <si>
    <t>Distance Type</t>
  </si>
  <si>
    <t>Direction</t>
  </si>
  <si>
    <t>Distance</t>
  </si>
  <si>
    <t>Radius</t>
  </si>
  <si>
    <t>Silverstone Track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</si>
</sst>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2" fontId="0" fillId="0" borderId="0" xfId="0" applyNumberFormat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3" fillId="2" borderId="3" xfId="0" applyNumberFormat="1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3" fillId="2" borderId="11" xfId="0" applyNumberFormat="1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 wrapText="1"/>
    </xf>
    <xf numFmtId="2" fontId="0" fillId="0" borderId="4" xfId="0" quotePrefix="1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 wrapText="1"/>
    </xf>
    <xf numFmtId="2" fontId="0" fillId="3" borderId="4" xfId="0" applyNumberFormat="1" applyFill="1" applyBorder="1" applyAlignment="1">
      <alignment horizontal="center" vertical="center"/>
    </xf>
    <xf numFmtId="2" fontId="0" fillId="3" borderId="13" xfId="0" applyNumberFormat="1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 wrapText="1"/>
    </xf>
    <xf numFmtId="2" fontId="0" fillId="3" borderId="0" xfId="0" applyNumberFormat="1" applyFill="1" applyAlignment="1">
      <alignment horizontal="center" vertical="center" wrapText="1"/>
    </xf>
    <xf numFmtId="2" fontId="0" fillId="3" borderId="6" xfId="0" applyNumberFormat="1" applyFill="1" applyBorder="1" applyAlignment="1">
      <alignment horizontal="center" vertical="center"/>
    </xf>
    <xf numFmtId="2" fontId="0" fillId="3" borderId="12" xfId="0" applyNumberFormat="1" applyFill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5" fontId="0" fillId="0" borderId="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2" fontId="3" fillId="2" borderId="13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2" borderId="15" xfId="0" applyNumberFormat="1" applyFont="1" applyFill="1" applyBorder="1" applyAlignment="1">
      <alignment horizontal="center" vertic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14" xfId="0" applyNumberFormat="1" applyFont="1" applyFill="1" applyBorder="1" applyAlignment="1">
      <alignment horizontal="center" vertical="center"/>
    </xf>
    <xf numFmtId="2" fontId="3" fillId="2" borderId="4" xfId="0" applyNumberFormat="1" applyFont="1" applyFill="1" applyBorder="1" applyAlignment="1">
      <alignment horizontal="center" vertical="center"/>
    </xf>
    <xf numFmtId="2" fontId="3" fillId="2" borderId="5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2" fontId="3" fillId="2" borderId="10" xfId="0" applyNumberFormat="1" applyFont="1" applyFill="1" applyBorder="1" applyAlignment="1">
      <alignment horizontal="center" vertical="center"/>
    </xf>
    <xf numFmtId="2" fontId="3" fillId="2" borderId="12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2" fontId="3" fillId="2" borderId="9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2" fontId="3" fillId="2" borderId="3" xfId="0" applyNumberFormat="1" applyFont="1" applyFill="1" applyBorder="1" applyAlignment="1">
      <alignment vertical="center"/>
    </xf>
    <xf numFmtId="2" fontId="1" fillId="0" borderId="8" xfId="0" applyNumberFormat="1" applyFont="1" applyBorder="1" applyAlignment="1">
      <alignment vertical="center"/>
    </xf>
    <xf numFmtId="2" fontId="3" fillId="2" borderId="11" xfId="0" applyNumberFormat="1" applyFont="1" applyFill="1" applyBorder="1" applyAlignment="1">
      <alignment vertical="center"/>
    </xf>
    <xf numFmtId="2" fontId="3" fillId="2" borderId="14" xfId="0" applyNumberFormat="1" applyFont="1" applyFill="1" applyBorder="1" applyAlignment="1">
      <alignment vertical="center"/>
    </xf>
    <xf numFmtId="2" fontId="3" fillId="2" borderId="1" xfId="0" applyNumberFormat="1" applyFont="1" applyFill="1" applyBorder="1" applyAlignment="1">
      <alignment vertical="center"/>
    </xf>
    <xf numFmtId="2" fontId="0" fillId="2" borderId="3" xfId="0" applyNumberForma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2" borderId="15" xfId="0" applyNumberFormat="1" applyFont="1" applyFill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3" fillId="2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1" u="sng">
                <a:solidFill>
                  <a:srgbClr val="FF0000"/>
                </a:solidFill>
              </a:rPr>
              <a:t>Final Solution </a:t>
            </a:r>
            <a:endParaRPr lang="en-GB" sz="2000" b="1" u="sng" baseline="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Sheet1!$AT$5:$AT$177</c:f>
              <c:numCache>
                <c:formatCode>0.00</c:formatCode>
                <c:ptCount val="173"/>
                <c:pt idx="0">
                  <c:v>48.887113340634059</c:v>
                </c:pt>
                <c:pt idx="1">
                  <c:v>58.228599938346456</c:v>
                </c:pt>
                <c:pt idx="2">
                  <c:v>66.266053532559198</c:v>
                </c:pt>
                <c:pt idx="3">
                  <c:v>71.32095487869671</c:v>
                </c:pt>
                <c:pt idx="4">
                  <c:v>63.922285666339342</c:v>
                </c:pt>
                <c:pt idx="5">
                  <c:v>63.037996802001025</c:v>
                </c:pt>
                <c:pt idx="6">
                  <c:v>63.037996802001025</c:v>
                </c:pt>
                <c:pt idx="7">
                  <c:v>63.037996802001025</c:v>
                </c:pt>
                <c:pt idx="8">
                  <c:v>63.037996802001025</c:v>
                </c:pt>
                <c:pt idx="9">
                  <c:v>63.037996802001025</c:v>
                </c:pt>
                <c:pt idx="10">
                  <c:v>63.037996802001025</c:v>
                </c:pt>
                <c:pt idx="11">
                  <c:v>63.037996802001025</c:v>
                </c:pt>
                <c:pt idx="12">
                  <c:v>64.108294009504661</c:v>
                </c:pt>
                <c:pt idx="13">
                  <c:v>63.572801907762191</c:v>
                </c:pt>
                <c:pt idx="14">
                  <c:v>63.572801907762191</c:v>
                </c:pt>
                <c:pt idx="15">
                  <c:v>63.572801907762191</c:v>
                </c:pt>
                <c:pt idx="16">
                  <c:v>63.572801907762191</c:v>
                </c:pt>
                <c:pt idx="17">
                  <c:v>61.305387518497135</c:v>
                </c:pt>
                <c:pt idx="18">
                  <c:v>53.920527545574927</c:v>
                </c:pt>
                <c:pt idx="19">
                  <c:v>53.920527545574927</c:v>
                </c:pt>
                <c:pt idx="20">
                  <c:v>51.299633710126081</c:v>
                </c:pt>
                <c:pt idx="21">
                  <c:v>51.299633710126081</c:v>
                </c:pt>
                <c:pt idx="22">
                  <c:v>51.299633710126081</c:v>
                </c:pt>
                <c:pt idx="23">
                  <c:v>51.299633710126081</c:v>
                </c:pt>
                <c:pt idx="24">
                  <c:v>51.299633710126081</c:v>
                </c:pt>
                <c:pt idx="25">
                  <c:v>46.994382703398387</c:v>
                </c:pt>
                <c:pt idx="26">
                  <c:v>41.249944408125806</c:v>
                </c:pt>
                <c:pt idx="27">
                  <c:v>41.249944408125806</c:v>
                </c:pt>
                <c:pt idx="28">
                  <c:v>41.249944408125806</c:v>
                </c:pt>
                <c:pt idx="29">
                  <c:v>41.249944408125806</c:v>
                </c:pt>
                <c:pt idx="30">
                  <c:v>41.249944408125806</c:v>
                </c:pt>
                <c:pt idx="31">
                  <c:v>41.249944408125806</c:v>
                </c:pt>
                <c:pt idx="32">
                  <c:v>41.249944408125806</c:v>
                </c:pt>
                <c:pt idx="33">
                  <c:v>41.249944408125806</c:v>
                </c:pt>
                <c:pt idx="34">
                  <c:v>41.249944408125806</c:v>
                </c:pt>
                <c:pt idx="35">
                  <c:v>51.023363353667776</c:v>
                </c:pt>
                <c:pt idx="36">
                  <c:v>60.03335412852099</c:v>
                </c:pt>
                <c:pt idx="37">
                  <c:v>67.857376960212719</c:v>
                </c:pt>
                <c:pt idx="38">
                  <c:v>74.868174867031513</c:v>
                </c:pt>
                <c:pt idx="39">
                  <c:v>81.276464046613199</c:v>
                </c:pt>
                <c:pt idx="40">
                  <c:v>87.215156985012683</c:v>
                </c:pt>
                <c:pt idx="41">
                  <c:v>86.492602733991063</c:v>
                </c:pt>
                <c:pt idx="42">
                  <c:v>80.500623151004234</c:v>
                </c:pt>
                <c:pt idx="43">
                  <c:v>74.025200625867939</c:v>
                </c:pt>
                <c:pt idx="44">
                  <c:v>66.926155781577648</c:v>
                </c:pt>
                <c:pt idx="45">
                  <c:v>58.978727755861264</c:v>
                </c:pt>
                <c:pt idx="46">
                  <c:v>53.657422111950183</c:v>
                </c:pt>
                <c:pt idx="47">
                  <c:v>53.657422111950183</c:v>
                </c:pt>
                <c:pt idx="48">
                  <c:v>53.657422111950183</c:v>
                </c:pt>
                <c:pt idx="49">
                  <c:v>53.657422111950183</c:v>
                </c:pt>
                <c:pt idx="50">
                  <c:v>53.657422111950183</c:v>
                </c:pt>
                <c:pt idx="51">
                  <c:v>53.657422111950183</c:v>
                </c:pt>
                <c:pt idx="52">
                  <c:v>48.88353104747214</c:v>
                </c:pt>
                <c:pt idx="53">
                  <c:v>48.88353104747214</c:v>
                </c:pt>
                <c:pt idx="54">
                  <c:v>48.88353104747214</c:v>
                </c:pt>
                <c:pt idx="55">
                  <c:v>48.88353104747214</c:v>
                </c:pt>
                <c:pt idx="56">
                  <c:v>48.88353104747214</c:v>
                </c:pt>
                <c:pt idx="57">
                  <c:v>48.88353104747214</c:v>
                </c:pt>
                <c:pt idx="58">
                  <c:v>48.88353104747214</c:v>
                </c:pt>
                <c:pt idx="59">
                  <c:v>48.88353104747214</c:v>
                </c:pt>
                <c:pt idx="60">
                  <c:v>48.88353104747214</c:v>
                </c:pt>
                <c:pt idx="61">
                  <c:v>48.88353104747214</c:v>
                </c:pt>
                <c:pt idx="62">
                  <c:v>48.88353104747214</c:v>
                </c:pt>
                <c:pt idx="63">
                  <c:v>48.88353104747214</c:v>
                </c:pt>
                <c:pt idx="64">
                  <c:v>48.88353104747214</c:v>
                </c:pt>
                <c:pt idx="65">
                  <c:v>48.88353104747214</c:v>
                </c:pt>
                <c:pt idx="66">
                  <c:v>48.88353104747214</c:v>
                </c:pt>
                <c:pt idx="67">
                  <c:v>60.465588558566388</c:v>
                </c:pt>
                <c:pt idx="68">
                  <c:v>68.240071803404746</c:v>
                </c:pt>
                <c:pt idx="69">
                  <c:v>75.215207237192644</c:v>
                </c:pt>
                <c:pt idx="70">
                  <c:v>81.596246235558141</c:v>
                </c:pt>
                <c:pt idx="71">
                  <c:v>87.513241282298736</c:v>
                </c:pt>
                <c:pt idx="72">
                  <c:v>88.977486323358448</c:v>
                </c:pt>
                <c:pt idx="73">
                  <c:v>83.164734547904615</c:v>
                </c:pt>
                <c:pt idx="74">
                  <c:v>82.25861776387589</c:v>
                </c:pt>
                <c:pt idx="75">
                  <c:v>82.25861776387589</c:v>
                </c:pt>
                <c:pt idx="76">
                  <c:v>82.25861776387589</c:v>
                </c:pt>
                <c:pt idx="77">
                  <c:v>82.25861776387589</c:v>
                </c:pt>
                <c:pt idx="78">
                  <c:v>82.25861776387589</c:v>
                </c:pt>
                <c:pt idx="79">
                  <c:v>82.25861776387589</c:v>
                </c:pt>
                <c:pt idx="80">
                  <c:v>82.25861776387589</c:v>
                </c:pt>
                <c:pt idx="81">
                  <c:v>82.25861776387589</c:v>
                </c:pt>
                <c:pt idx="82">
                  <c:v>82.25861776387589</c:v>
                </c:pt>
                <c:pt idx="83">
                  <c:v>82.25861776387589</c:v>
                </c:pt>
                <c:pt idx="84">
                  <c:v>82.25861776387589</c:v>
                </c:pt>
                <c:pt idx="85">
                  <c:v>88.131153381896908</c:v>
                </c:pt>
                <c:pt idx="86">
                  <c:v>91.164134052742284</c:v>
                </c:pt>
                <c:pt idx="87">
                  <c:v>85.500171564660405</c:v>
                </c:pt>
                <c:pt idx="88">
                  <c:v>82.657020885018369</c:v>
                </c:pt>
                <c:pt idx="89">
                  <c:v>82.657020885018369</c:v>
                </c:pt>
                <c:pt idx="90">
                  <c:v>76.36467181613736</c:v>
                </c:pt>
                <c:pt idx="91">
                  <c:v>69.504986163485881</c:v>
                </c:pt>
                <c:pt idx="92">
                  <c:v>64.499050020805456</c:v>
                </c:pt>
                <c:pt idx="93">
                  <c:v>64.499050020805456</c:v>
                </c:pt>
                <c:pt idx="94">
                  <c:v>63.38800685923453</c:v>
                </c:pt>
                <c:pt idx="95">
                  <c:v>63.38800685923453</c:v>
                </c:pt>
                <c:pt idx="96">
                  <c:v>63.38800685923453</c:v>
                </c:pt>
                <c:pt idx="97">
                  <c:v>63.38800685923453</c:v>
                </c:pt>
                <c:pt idx="98">
                  <c:v>56.286843262686716</c:v>
                </c:pt>
                <c:pt idx="99">
                  <c:v>55.670153084738871</c:v>
                </c:pt>
                <c:pt idx="100">
                  <c:v>55.670153084738871</c:v>
                </c:pt>
                <c:pt idx="101">
                  <c:v>54.526028871340529</c:v>
                </c:pt>
                <c:pt idx="102">
                  <c:v>54.526028871340529</c:v>
                </c:pt>
                <c:pt idx="103">
                  <c:v>54.526028871340529</c:v>
                </c:pt>
                <c:pt idx="104">
                  <c:v>54.072349238987911</c:v>
                </c:pt>
                <c:pt idx="105">
                  <c:v>49.092775886306093</c:v>
                </c:pt>
                <c:pt idx="106">
                  <c:v>49.092775886306093</c:v>
                </c:pt>
                <c:pt idx="107">
                  <c:v>49.092775886306093</c:v>
                </c:pt>
                <c:pt idx="108">
                  <c:v>49.092775886306093</c:v>
                </c:pt>
                <c:pt idx="109">
                  <c:v>49.092775886306093</c:v>
                </c:pt>
                <c:pt idx="110">
                  <c:v>49.092775886306093</c:v>
                </c:pt>
                <c:pt idx="111">
                  <c:v>58.401375362426847</c:v>
                </c:pt>
                <c:pt idx="112">
                  <c:v>66.417924118592254</c:v>
                </c:pt>
                <c:pt idx="113">
                  <c:v>73.566029145408407</c:v>
                </c:pt>
                <c:pt idx="114">
                  <c:v>76.741490630708228</c:v>
                </c:pt>
                <c:pt idx="115">
                  <c:v>76.741490630708228</c:v>
                </c:pt>
                <c:pt idx="116">
                  <c:v>83.005279255135804</c:v>
                </c:pt>
                <c:pt idx="117">
                  <c:v>88.828466069290414</c:v>
                </c:pt>
                <c:pt idx="118">
                  <c:v>94.292716496148728</c:v>
                </c:pt>
                <c:pt idx="119">
                  <c:v>99.45720880973424</c:v>
                </c:pt>
                <c:pt idx="120">
                  <c:v>101.54762576596437</c:v>
                </c:pt>
                <c:pt idx="121">
                  <c:v>96.495079142432701</c:v>
                </c:pt>
                <c:pt idx="122">
                  <c:v>91.162932701314247</c:v>
                </c:pt>
                <c:pt idx="123">
                  <c:v>85.498890628500845</c:v>
                </c:pt>
                <c:pt idx="124">
                  <c:v>84.33942306362043</c:v>
                </c:pt>
                <c:pt idx="125">
                  <c:v>84.33942306362043</c:v>
                </c:pt>
                <c:pt idx="126">
                  <c:v>78.182595778755967</c:v>
                </c:pt>
                <c:pt idx="127">
                  <c:v>77.297043738453226</c:v>
                </c:pt>
                <c:pt idx="128">
                  <c:v>77.297043738453226</c:v>
                </c:pt>
                <c:pt idx="129">
                  <c:v>76.364547970274472</c:v>
                </c:pt>
                <c:pt idx="130">
                  <c:v>76.364547970274472</c:v>
                </c:pt>
                <c:pt idx="131">
                  <c:v>69.504850094826836</c:v>
                </c:pt>
                <c:pt idx="132">
                  <c:v>68.420987706290461</c:v>
                </c:pt>
                <c:pt idx="133">
                  <c:v>68.420987706290461</c:v>
                </c:pt>
                <c:pt idx="134">
                  <c:v>67.355340595266469</c:v>
                </c:pt>
                <c:pt idx="135">
                  <c:v>67.355340595266469</c:v>
                </c:pt>
                <c:pt idx="136">
                  <c:v>67.355340595266469</c:v>
                </c:pt>
                <c:pt idx="137">
                  <c:v>67.355340595266469</c:v>
                </c:pt>
                <c:pt idx="138">
                  <c:v>67.355340595266469</c:v>
                </c:pt>
                <c:pt idx="139">
                  <c:v>67.355340595266469</c:v>
                </c:pt>
                <c:pt idx="140">
                  <c:v>67.355340595266469</c:v>
                </c:pt>
                <c:pt idx="141">
                  <c:v>67.355340595266469</c:v>
                </c:pt>
                <c:pt idx="142">
                  <c:v>67.355340595266469</c:v>
                </c:pt>
                <c:pt idx="143">
                  <c:v>67.355340595266469</c:v>
                </c:pt>
                <c:pt idx="144">
                  <c:v>68.166047140085439</c:v>
                </c:pt>
                <c:pt idx="145">
                  <c:v>68.166047140085439</c:v>
                </c:pt>
                <c:pt idx="146">
                  <c:v>75.148053751939244</c:v>
                </c:pt>
                <c:pt idx="147">
                  <c:v>79.925521773112933</c:v>
                </c:pt>
                <c:pt idx="148">
                  <c:v>79.925521773112933</c:v>
                </c:pt>
                <c:pt idx="149">
                  <c:v>83.693913008679132</c:v>
                </c:pt>
                <c:pt idx="150">
                  <c:v>83.256014237891549</c:v>
                </c:pt>
                <c:pt idx="151">
                  <c:v>83.256014237891549</c:v>
                </c:pt>
                <c:pt idx="152">
                  <c:v>81.738661493689762</c:v>
                </c:pt>
                <c:pt idx="153">
                  <c:v>81.738661493689762</c:v>
                </c:pt>
                <c:pt idx="154">
                  <c:v>78.577953745182256</c:v>
                </c:pt>
                <c:pt idx="155">
                  <c:v>78.577953745182256</c:v>
                </c:pt>
                <c:pt idx="156">
                  <c:v>71.929651846648071</c:v>
                </c:pt>
                <c:pt idx="157">
                  <c:v>68.654129451767147</c:v>
                </c:pt>
                <c:pt idx="158">
                  <c:v>68.654129451767147</c:v>
                </c:pt>
                <c:pt idx="159">
                  <c:v>66.002789901488256</c:v>
                </c:pt>
                <c:pt idx="160">
                  <c:v>66.002789901488256</c:v>
                </c:pt>
                <c:pt idx="161">
                  <c:v>57.928820761172069</c:v>
                </c:pt>
                <c:pt idx="162">
                  <c:v>48.887113340634059</c:v>
                </c:pt>
                <c:pt idx="163">
                  <c:v>48.887113340634059</c:v>
                </c:pt>
                <c:pt idx="164">
                  <c:v>48.887113340634059</c:v>
                </c:pt>
                <c:pt idx="165">
                  <c:v>48.887113340634059</c:v>
                </c:pt>
                <c:pt idx="166">
                  <c:v>48.887113340634059</c:v>
                </c:pt>
                <c:pt idx="167">
                  <c:v>48.887113340634059</c:v>
                </c:pt>
                <c:pt idx="168">
                  <c:v>48.887113340634059</c:v>
                </c:pt>
                <c:pt idx="169">
                  <c:v>48.887113340634059</c:v>
                </c:pt>
                <c:pt idx="170">
                  <c:v>48.887113340634059</c:v>
                </c:pt>
                <c:pt idx="171">
                  <c:v>48.887113340634059</c:v>
                </c:pt>
                <c:pt idx="172">
                  <c:v>48.887113340634059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8C-489D-A939-7B114B279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045775"/>
        <c:axId val="1242926031"/>
      </c:scatterChart>
      <c:valAx>
        <c:axId val="131104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926031"/>
        <c:crosses val="autoZero"/>
        <c:crossBetween val="midCat"/>
      </c:valAx>
      <c:valAx>
        <c:axId val="124292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04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1" u="sng">
                <a:solidFill>
                  <a:srgbClr val="FF0000"/>
                </a:solidFill>
              </a:rPr>
              <a:t>All Solutions | Acc</a:t>
            </a:r>
            <a:r>
              <a:rPr lang="en-GB" sz="2000" b="1" u="sng" baseline="0">
                <a:solidFill>
                  <a:srgbClr val="FF0000"/>
                </a:solidFill>
              </a:rPr>
              <a:t> and Dcc</a:t>
            </a:r>
            <a:endParaRPr lang="en-GB" sz="2000" b="1" u="sng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Sheet1!$F$5:$F$177</c:f>
              <c:numCache>
                <c:formatCode>0.00</c:formatCode>
                <c:ptCount val="173"/>
                <c:pt idx="0">
                  <c:v>336.83768821319404</c:v>
                </c:pt>
                <c:pt idx="1">
                  <c:v>338.31974255252811</c:v>
                </c:pt>
                <c:pt idx="2">
                  <c:v>339.79533281198684</c:v>
                </c:pt>
                <c:pt idx="3">
                  <c:v>341.26454284148667</c:v>
                </c:pt>
                <c:pt idx="4">
                  <c:v>341.42899373780324</c:v>
                </c:pt>
                <c:pt idx="5">
                  <c:v>63.037996802001025</c:v>
                </c:pt>
                <c:pt idx="6">
                  <c:v>63.037996802001025</c:v>
                </c:pt>
                <c:pt idx="7">
                  <c:v>63.037996802001025</c:v>
                </c:pt>
                <c:pt idx="8">
                  <c:v>63.037996802001025</c:v>
                </c:pt>
                <c:pt idx="9">
                  <c:v>63.037996802001025</c:v>
                </c:pt>
                <c:pt idx="10">
                  <c:v>63.037996802001025</c:v>
                </c:pt>
                <c:pt idx="11">
                  <c:v>63.037996802001025</c:v>
                </c:pt>
                <c:pt idx="12">
                  <c:v>64.108294009504661</c:v>
                </c:pt>
                <c:pt idx="13">
                  <c:v>64.108294009504661</c:v>
                </c:pt>
                <c:pt idx="14">
                  <c:v>71.487714754418406</c:v>
                </c:pt>
                <c:pt idx="15">
                  <c:v>78.17361038617247</c:v>
                </c:pt>
                <c:pt idx="16">
                  <c:v>84.331093677297304</c:v>
                </c:pt>
                <c:pt idx="17">
                  <c:v>89.233741425590196</c:v>
                </c:pt>
                <c:pt idx="18">
                  <c:v>89.233741425590196</c:v>
                </c:pt>
                <c:pt idx="19">
                  <c:v>90.765805680383252</c:v>
                </c:pt>
                <c:pt idx="20">
                  <c:v>90.765805680383252</c:v>
                </c:pt>
                <c:pt idx="21">
                  <c:v>96.119984814860914</c:v>
                </c:pt>
                <c:pt idx="22">
                  <c:v>101.19126187971516</c:v>
                </c:pt>
                <c:pt idx="23">
                  <c:v>106.02024090148586</c:v>
                </c:pt>
                <c:pt idx="24">
                  <c:v>110.63865274310373</c:v>
                </c:pt>
                <c:pt idx="25">
                  <c:v>112.90626897036805</c:v>
                </c:pt>
                <c:pt idx="26">
                  <c:v>112.90626897036805</c:v>
                </c:pt>
                <c:pt idx="27">
                  <c:v>117.25376570843724</c:v>
                </c:pt>
                <c:pt idx="28">
                  <c:v>121.4457309781167</c:v>
                </c:pt>
                <c:pt idx="29">
                  <c:v>125.49775126594538</c:v>
                </c:pt>
                <c:pt idx="30">
                  <c:v>129.42297158081749</c:v>
                </c:pt>
                <c:pt idx="31">
                  <c:v>133.23259951231563</c:v>
                </c:pt>
                <c:pt idx="32">
                  <c:v>136.9362828939397</c:v>
                </c:pt>
                <c:pt idx="33">
                  <c:v>140.54239777664634</c:v>
                </c:pt>
                <c:pt idx="34">
                  <c:v>141.75463876998552</c:v>
                </c:pt>
                <c:pt idx="35">
                  <c:v>141.75463876998552</c:v>
                </c:pt>
                <c:pt idx="36">
                  <c:v>145.24117051583232</c:v>
                </c:pt>
                <c:pt idx="37">
                  <c:v>148.64594717922546</c:v>
                </c:pt>
                <c:pt idx="38">
                  <c:v>151.97446368653218</c:v>
                </c:pt>
                <c:pt idx="39">
                  <c:v>155.23162568500365</c:v>
                </c:pt>
                <c:pt idx="40">
                  <c:v>158.42183439415504</c:v>
                </c:pt>
                <c:pt idx="41">
                  <c:v>161.54905636619822</c:v>
                </c:pt>
                <c:pt idx="42">
                  <c:v>164.616881311757</c:v>
                </c:pt>
                <c:pt idx="43">
                  <c:v>167.62857039541049</c:v>
                </c:pt>
                <c:pt idx="44">
                  <c:v>170.58709685321773</c:v>
                </c:pt>
                <c:pt idx="45">
                  <c:v>172.33493259582946</c:v>
                </c:pt>
                <c:pt idx="46">
                  <c:v>172.33493259582946</c:v>
                </c:pt>
                <c:pt idx="47">
                  <c:v>175.21400912258437</c:v>
                </c:pt>
                <c:pt idx="48">
                  <c:v>178.04653603147992</c:v>
                </c:pt>
                <c:pt idx="49">
                  <c:v>180.83470074299643</c:v>
                </c:pt>
                <c:pt idx="50">
                  <c:v>183.58052454661163</c:v>
                </c:pt>
                <c:pt idx="51">
                  <c:v>185.01279984046801</c:v>
                </c:pt>
                <c:pt idx="52">
                  <c:v>185.01279984046801</c:v>
                </c:pt>
                <c:pt idx="53">
                  <c:v>187.69751224992055</c:v>
                </c:pt>
                <c:pt idx="54">
                  <c:v>190.34436189393443</c:v>
                </c:pt>
                <c:pt idx="55">
                  <c:v>192.95490692078573</c:v>
                </c:pt>
                <c:pt idx="56">
                  <c:v>195.53060145360647</c:v>
                </c:pt>
                <c:pt idx="57">
                  <c:v>198.07280506119233</c:v>
                </c:pt>
                <c:pt idx="58">
                  <c:v>200.58279114821664</c:v>
                </c:pt>
                <c:pt idx="59">
                  <c:v>203.06175441182691</c:v>
                </c:pt>
                <c:pt idx="60">
                  <c:v>205.5108174885427</c:v>
                </c:pt>
                <c:pt idx="61">
                  <c:v>207.93103689639292</c:v>
                </c:pt>
                <c:pt idx="62">
                  <c:v>210.32340836152574</c:v>
                </c:pt>
                <c:pt idx="63">
                  <c:v>212.6888716054724</c:v>
                </c:pt>
                <c:pt idx="64">
                  <c:v>215.02831465834709</c:v>
                </c:pt>
                <c:pt idx="65">
                  <c:v>217.34257775412789</c:v>
                </c:pt>
                <c:pt idx="66">
                  <c:v>218.04812873494035</c:v>
                </c:pt>
                <c:pt idx="67">
                  <c:v>218.04812873494035</c:v>
                </c:pt>
                <c:pt idx="68">
                  <c:v>220.33067522432984</c:v>
                </c:pt>
                <c:pt idx="69">
                  <c:v>222.58981657930607</c:v>
                </c:pt>
                <c:pt idx="70">
                  <c:v>224.82625835255348</c:v>
                </c:pt>
                <c:pt idx="71">
                  <c:v>227.04067134504587</c:v>
                </c:pt>
                <c:pt idx="72">
                  <c:v>229.23369395620952</c:v>
                </c:pt>
                <c:pt idx="73">
                  <c:v>229.5604045143873</c:v>
                </c:pt>
                <c:pt idx="74">
                  <c:v>229.5604045143873</c:v>
                </c:pt>
                <c:pt idx="75">
                  <c:v>231.72958231699536</c:v>
                </c:pt>
                <c:pt idx="76">
                  <c:v>233.87864229298307</c:v>
                </c:pt>
                <c:pt idx="77">
                  <c:v>236.00813401408251</c:v>
                </c:pt>
                <c:pt idx="78">
                  <c:v>238.11858247690191</c:v>
                </c:pt>
                <c:pt idx="79">
                  <c:v>240.21048961444032</c:v>
                </c:pt>
                <c:pt idx="80">
                  <c:v>242.28433569013319</c:v>
                </c:pt>
                <c:pt idx="81">
                  <c:v>244.34058058539753</c:v>
                </c:pt>
                <c:pt idx="82">
                  <c:v>246.37966499045564</c:v>
                </c:pt>
                <c:pt idx="83">
                  <c:v>247.0221361271276</c:v>
                </c:pt>
                <c:pt idx="84">
                  <c:v>247.0221361271276</c:v>
                </c:pt>
                <c:pt idx="85">
                  <c:v>249.0392654518744</c:v>
                </c:pt>
                <c:pt idx="86">
                  <c:v>251.04018749357476</c:v>
                </c:pt>
                <c:pt idx="87">
                  <c:v>251.9906188190528</c:v>
                </c:pt>
                <c:pt idx="88">
                  <c:v>251.9906188190528</c:v>
                </c:pt>
                <c:pt idx="89">
                  <c:v>253.96828930559258</c:v>
                </c:pt>
                <c:pt idx="90">
                  <c:v>255.93067806108976</c:v>
                </c:pt>
                <c:pt idx="91">
                  <c:v>257.2378813876548</c:v>
                </c:pt>
                <c:pt idx="92">
                  <c:v>257.2378813876548</c:v>
                </c:pt>
                <c:pt idx="93">
                  <c:v>257.51391352858809</c:v>
                </c:pt>
                <c:pt idx="94">
                  <c:v>257.51391352858809</c:v>
                </c:pt>
                <c:pt idx="95">
                  <c:v>259.44948575938463</c:v>
                </c:pt>
                <c:pt idx="96">
                  <c:v>261.37072456724974</c:v>
                </c:pt>
                <c:pt idx="97">
                  <c:v>263.27794374160766</c:v>
                </c:pt>
                <c:pt idx="98">
                  <c:v>263.40903257255462</c:v>
                </c:pt>
                <c:pt idx="99">
                  <c:v>263.40903257255462</c:v>
                </c:pt>
                <c:pt idx="100">
                  <c:v>263.64824399341097</c:v>
                </c:pt>
                <c:pt idx="101">
                  <c:v>263.64824399341097</c:v>
                </c:pt>
                <c:pt idx="102">
                  <c:v>265.53910552084255</c:v>
                </c:pt>
                <c:pt idx="103">
                  <c:v>267.41659739217602</c:v>
                </c:pt>
                <c:pt idx="104">
                  <c:v>268.3753991497901</c:v>
                </c:pt>
                <c:pt idx="105">
                  <c:v>268.3753991497901</c:v>
                </c:pt>
                <c:pt idx="106">
                  <c:v>270.23318609824582</c:v>
                </c:pt>
                <c:pt idx="107">
                  <c:v>272.0782881245932</c:v>
                </c:pt>
                <c:pt idx="108">
                  <c:v>273.91096157110826</c:v>
                </c:pt>
                <c:pt idx="109">
                  <c:v>275.5840788667029</c:v>
                </c:pt>
                <c:pt idx="110">
                  <c:v>275.5840788667029</c:v>
                </c:pt>
                <c:pt idx="111">
                  <c:v>277.39359135497187</c:v>
                </c:pt>
                <c:pt idx="112">
                  <c:v>279.19137616482556</c:v>
                </c:pt>
                <c:pt idx="113">
                  <c:v>280.97765840865196</c:v>
                </c:pt>
                <c:pt idx="114">
                  <c:v>281.82572676178643</c:v>
                </c:pt>
                <c:pt idx="115">
                  <c:v>281.82572676178643</c:v>
                </c:pt>
                <c:pt idx="116">
                  <c:v>283.59541650881647</c:v>
                </c:pt>
                <c:pt idx="117">
                  <c:v>285.35413132598779</c:v>
                </c:pt>
                <c:pt idx="118">
                  <c:v>287.10207290232</c:v>
                </c:pt>
                <c:pt idx="119">
                  <c:v>288.83943682400621</c:v>
                </c:pt>
                <c:pt idx="120">
                  <c:v>290.5664128298539</c:v>
                </c:pt>
                <c:pt idx="121">
                  <c:v>292.28318505314172</c:v>
                </c:pt>
                <c:pt idx="122">
                  <c:v>293.98993225076447</c:v>
                </c:pt>
                <c:pt idx="123">
                  <c:v>294.32465455820903</c:v>
                </c:pt>
                <c:pt idx="124">
                  <c:v>294.32465455820903</c:v>
                </c:pt>
                <c:pt idx="125">
                  <c:v>296.01963158008471</c:v>
                </c:pt>
                <c:pt idx="126">
                  <c:v>296.25210141500952</c:v>
                </c:pt>
                <c:pt idx="127">
                  <c:v>296.25210141500952</c:v>
                </c:pt>
                <c:pt idx="128">
                  <c:v>296.49383868271036</c:v>
                </c:pt>
                <c:pt idx="129">
                  <c:v>296.49383868271036</c:v>
                </c:pt>
                <c:pt idx="130">
                  <c:v>298.17648528482101</c:v>
                </c:pt>
                <c:pt idx="131">
                  <c:v>298.42705809763481</c:v>
                </c:pt>
                <c:pt idx="132">
                  <c:v>298.42705809763481</c:v>
                </c:pt>
                <c:pt idx="133">
                  <c:v>298.669380179504</c:v>
                </c:pt>
                <c:pt idx="134">
                  <c:v>298.669380179504</c:v>
                </c:pt>
                <c:pt idx="135">
                  <c:v>300.33983861087944</c:v>
                </c:pt>
                <c:pt idx="136">
                  <c:v>302.00105737697191</c:v>
                </c:pt>
                <c:pt idx="137">
                  <c:v>303.65318812225416</c:v>
                </c:pt>
                <c:pt idx="138">
                  <c:v>305.29637838796759</c:v>
                </c:pt>
                <c:pt idx="139">
                  <c:v>306.93077176589691</c:v>
                </c:pt>
                <c:pt idx="140">
                  <c:v>308.55650804481354</c:v>
                </c:pt>
                <c:pt idx="141">
                  <c:v>310.17372335001085</c:v>
                </c:pt>
                <c:pt idx="142">
                  <c:v>311.50835102900379</c:v>
                </c:pt>
                <c:pt idx="143">
                  <c:v>311.50835102900379</c:v>
                </c:pt>
                <c:pt idx="144">
                  <c:v>311.68464966502449</c:v>
                </c:pt>
                <c:pt idx="145">
                  <c:v>311.68464966502449</c:v>
                </c:pt>
                <c:pt idx="146">
                  <c:v>313.28571757552089</c:v>
                </c:pt>
                <c:pt idx="147">
                  <c:v>314.46589621898437</c:v>
                </c:pt>
                <c:pt idx="148">
                  <c:v>314.46589621898437</c:v>
                </c:pt>
                <c:pt idx="149">
                  <c:v>315.44473672706766</c:v>
                </c:pt>
                <c:pt idx="150">
                  <c:v>315.44473672706766</c:v>
                </c:pt>
                <c:pt idx="151">
                  <c:v>315.84131625360391</c:v>
                </c:pt>
                <c:pt idx="152">
                  <c:v>315.84131625360391</c:v>
                </c:pt>
                <c:pt idx="153">
                  <c:v>316.64246559930814</c:v>
                </c:pt>
                <c:pt idx="154">
                  <c:v>316.64246559930814</c:v>
                </c:pt>
                <c:pt idx="155">
                  <c:v>318.21858999877588</c:v>
                </c:pt>
                <c:pt idx="156">
                  <c:v>318.94130548552192</c:v>
                </c:pt>
                <c:pt idx="157">
                  <c:v>318.94130548552192</c:v>
                </c:pt>
                <c:pt idx="158">
                  <c:v>319.50051261431332</c:v>
                </c:pt>
                <c:pt idx="159">
                  <c:v>319.50051261431332</c:v>
                </c:pt>
                <c:pt idx="160">
                  <c:v>321.06260691773025</c:v>
                </c:pt>
                <c:pt idx="161">
                  <c:v>322.56316588353508</c:v>
                </c:pt>
                <c:pt idx="162">
                  <c:v>322.56316588353508</c:v>
                </c:pt>
                <c:pt idx="163">
                  <c:v>324.11049965221576</c:v>
                </c:pt>
                <c:pt idx="164">
                  <c:v>325.65048132132239</c:v>
                </c:pt>
                <c:pt idx="165">
                  <c:v>327.18321470516935</c:v>
                </c:pt>
                <c:pt idx="166">
                  <c:v>328.7088011976694</c:v>
                </c:pt>
                <c:pt idx="167">
                  <c:v>330.22733985060796</c:v>
                </c:pt>
                <c:pt idx="168">
                  <c:v>331.73892744869261</c:v>
                </c:pt>
                <c:pt idx="169">
                  <c:v>333.2436585815384</c:v>
                </c:pt>
                <c:pt idx="170">
                  <c:v>334.74162571274121</c:v>
                </c:pt>
                <c:pt idx="171">
                  <c:v>336.2329192461811</c:v>
                </c:pt>
                <c:pt idx="172">
                  <c:v>336.83768821319404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6-495A-8123-F780D768062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Sheet1!$G$5:$G$177</c:f>
              <c:numCache>
                <c:formatCode>0.00</c:formatCode>
                <c:ptCount val="173"/>
                <c:pt idx="0">
                  <c:v>319.57327253449012</c:v>
                </c:pt>
                <c:pt idx="1">
                  <c:v>321.13501291264316</c:v>
                </c:pt>
                <c:pt idx="2">
                  <c:v>322.68919492044273</c:v>
                </c:pt>
                <c:pt idx="3">
                  <c:v>324.2359272480511</c:v>
                </c:pt>
                <c:pt idx="4">
                  <c:v>324.40901048275998</c:v>
                </c:pt>
                <c:pt idx="5">
                  <c:v>324.40901048275998</c:v>
                </c:pt>
                <c:pt idx="6">
                  <c:v>325.94758180174227</c:v>
                </c:pt>
                <c:pt idx="7">
                  <c:v>327.47892463852304</c:v>
                </c:pt>
                <c:pt idx="8">
                  <c:v>329.00313992787886</c:v>
                </c:pt>
                <c:pt idx="9">
                  <c:v>330.52032627722525</c:v>
                </c:pt>
                <c:pt idx="10">
                  <c:v>331.37839095873989</c:v>
                </c:pt>
                <c:pt idx="11">
                  <c:v>331.37839095873989</c:v>
                </c:pt>
                <c:pt idx="12">
                  <c:v>331.58365809310243</c:v>
                </c:pt>
                <c:pt idx="13">
                  <c:v>63.572801907762191</c:v>
                </c:pt>
                <c:pt idx="14">
                  <c:v>63.572801907762191</c:v>
                </c:pt>
                <c:pt idx="15">
                  <c:v>63.572801907762191</c:v>
                </c:pt>
                <c:pt idx="16">
                  <c:v>63.572801907762191</c:v>
                </c:pt>
                <c:pt idx="17">
                  <c:v>63.572801907762191</c:v>
                </c:pt>
                <c:pt idx="18">
                  <c:v>63.572801907762191</c:v>
                </c:pt>
                <c:pt idx="19">
                  <c:v>65.70595113384762</c:v>
                </c:pt>
                <c:pt idx="20">
                  <c:v>65.70595113384762</c:v>
                </c:pt>
                <c:pt idx="21">
                  <c:v>72.923878218341969</c:v>
                </c:pt>
                <c:pt idx="22">
                  <c:v>79.489068521423562</c:v>
                </c:pt>
                <c:pt idx="23">
                  <c:v>85.551925836906619</c:v>
                </c:pt>
                <c:pt idx="24">
                  <c:v>91.212674636826492</c:v>
                </c:pt>
                <c:pt idx="25">
                  <c:v>93.95033851138362</c:v>
                </c:pt>
                <c:pt idx="26">
                  <c:v>93.95033851138362</c:v>
                </c:pt>
                <c:pt idx="27">
                  <c:v>99.132669218596007</c:v>
                </c:pt>
                <c:pt idx="28">
                  <c:v>104.0572251523342</c:v>
                </c:pt>
                <c:pt idx="29">
                  <c:v>108.75902770070893</c:v>
                </c:pt>
                <c:pt idx="30">
                  <c:v>113.26582055679273</c:v>
                </c:pt>
                <c:pt idx="31">
                  <c:v>117.60002596259736</c:v>
                </c:pt>
                <c:pt idx="32">
                  <c:v>121.7800726983014</c:v>
                </c:pt>
                <c:pt idx="33">
                  <c:v>125.82132611923772</c:v>
                </c:pt>
                <c:pt idx="34">
                  <c:v>127.17396803750196</c:v>
                </c:pt>
                <c:pt idx="35">
                  <c:v>127.17396803750196</c:v>
                </c:pt>
                <c:pt idx="36">
                  <c:v>131.04899139788742</c:v>
                </c:pt>
                <c:pt idx="37">
                  <c:v>134.81267798839829</c:v>
                </c:pt>
                <c:pt idx="38">
                  <c:v>138.47410641128386</c:v>
                </c:pt>
                <c:pt idx="39">
                  <c:v>142.04118468389217</c:v>
                </c:pt>
                <c:pt idx="40">
                  <c:v>145.52085124271215</c:v>
                </c:pt>
                <c:pt idx="41">
                  <c:v>148.91923363489204</c:v>
                </c:pt>
                <c:pt idx="42">
                  <c:v>152.24177529969742</c:v>
                </c:pt>
                <c:pt idx="43">
                  <c:v>155.4933379486194</c:v>
                </c:pt>
                <c:pt idx="44">
                  <c:v>158.67828504998269</c:v>
                </c:pt>
                <c:pt idx="45">
                  <c:v>160.55581436498511</c:v>
                </c:pt>
                <c:pt idx="46">
                  <c:v>160.55581436498511</c:v>
                </c:pt>
                <c:pt idx="47">
                  <c:v>163.64226082037476</c:v>
                </c:pt>
                <c:pt idx="48">
                  <c:v>166.67156184065584</c:v>
                </c:pt>
                <c:pt idx="49">
                  <c:v>169.64677870918612</c:v>
                </c:pt>
                <c:pt idx="50">
                  <c:v>172.57070877296519</c:v>
                </c:pt>
                <c:pt idx="51">
                  <c:v>174.09358586232742</c:v>
                </c:pt>
                <c:pt idx="52">
                  <c:v>174.09358586232742</c:v>
                </c:pt>
                <c:pt idx="53">
                  <c:v>176.94404945745862</c:v>
                </c:pt>
                <c:pt idx="54">
                  <c:v>179.74931609996062</c:v>
                </c:pt>
                <c:pt idx="55">
                  <c:v>182.51146988176816</c:v>
                </c:pt>
                <c:pt idx="56">
                  <c:v>185.23243948726576</c:v>
                </c:pt>
                <c:pt idx="57">
                  <c:v>187.91401394894308</c:v>
                </c:pt>
                <c:pt idx="58">
                  <c:v>190.55785640692849</c:v>
                </c:pt>
                <c:pt idx="59">
                  <c:v>193.16551617305709</c:v>
                </c:pt>
                <c:pt idx="60">
                  <c:v>195.73843934803295</c:v>
                </c:pt>
                <c:pt idx="61">
                  <c:v>198.27797819829507</c:v>
                </c:pt>
                <c:pt idx="62">
                  <c:v>200.78539946520908</c:v>
                </c:pt>
                <c:pt idx="63">
                  <c:v>203.26189175151251</c:v>
                </c:pt>
                <c:pt idx="64">
                  <c:v>205.70857210724981</c:v>
                </c:pt>
                <c:pt idx="65">
                  <c:v>208.12649191874539</c:v>
                </c:pt>
                <c:pt idx="66">
                  <c:v>208.86317765083339</c:v>
                </c:pt>
                <c:pt idx="67">
                  <c:v>208.86317765083339</c:v>
                </c:pt>
                <c:pt idx="68">
                  <c:v>211.24499278895013</c:v>
                </c:pt>
                <c:pt idx="69">
                  <c:v>213.60025041746462</c:v>
                </c:pt>
                <c:pt idx="70">
                  <c:v>215.92981956738535</c:v>
                </c:pt>
                <c:pt idx="71">
                  <c:v>218.23452288399193</c:v>
                </c:pt>
                <c:pt idx="72">
                  <c:v>220.51514002082396</c:v>
                </c:pt>
                <c:pt idx="73">
                  <c:v>220.85474831753922</c:v>
                </c:pt>
                <c:pt idx="74">
                  <c:v>220.85474831753922</c:v>
                </c:pt>
                <c:pt idx="75">
                  <c:v>223.10858310339293</c:v>
                </c:pt>
                <c:pt idx="76">
                  <c:v>225.33987630777557</c:v>
                </c:pt>
                <c:pt idx="77">
                  <c:v>227.54929104350907</c:v>
                </c:pt>
                <c:pt idx="78">
                  <c:v>229.73745853561539</c:v>
                </c:pt>
                <c:pt idx="79">
                  <c:v>231.90498022768637</c:v>
                </c:pt>
                <c:pt idx="80">
                  <c:v>234.05242971266844</c:v>
                </c:pt>
                <c:pt idx="81">
                  <c:v>236.18035450562692</c:v>
                </c:pt>
                <c:pt idx="82">
                  <c:v>238.28927767401456</c:v>
                </c:pt>
                <c:pt idx="83">
                  <c:v>238.95350231876412</c:v>
                </c:pt>
                <c:pt idx="84">
                  <c:v>238.95350231876412</c:v>
                </c:pt>
                <c:pt idx="85">
                  <c:v>241.03816351441864</c:v>
                </c:pt>
                <c:pt idx="86">
                  <c:v>243.10494908661079</c:v>
                </c:pt>
                <c:pt idx="87">
                  <c:v>244.08628086478689</c:v>
                </c:pt>
                <c:pt idx="88">
                  <c:v>244.08628086478689</c:v>
                </c:pt>
                <c:pt idx="89">
                  <c:v>246.12747206763333</c:v>
                </c:pt>
                <c:pt idx="90">
                  <c:v>248.15187387244052</c:v>
                </c:pt>
                <c:pt idx="91">
                  <c:v>249.49983598071489</c:v>
                </c:pt>
                <c:pt idx="92">
                  <c:v>249.49983598071489</c:v>
                </c:pt>
                <c:pt idx="93">
                  <c:v>249.78441943885059</c:v>
                </c:pt>
                <c:pt idx="94">
                  <c:v>249.78441943885059</c:v>
                </c:pt>
                <c:pt idx="95">
                  <c:v>251.77941971972936</c:v>
                </c:pt>
                <c:pt idx="96">
                  <c:v>253.75873619326615</c:v>
                </c:pt>
                <c:pt idx="97">
                  <c:v>255.72273304187027</c:v>
                </c:pt>
                <c:pt idx="98">
                  <c:v>255.85769281849559</c:v>
                </c:pt>
                <c:pt idx="99">
                  <c:v>255.85769281849559</c:v>
                </c:pt>
                <c:pt idx="100">
                  <c:v>256.10395759223178</c:v>
                </c:pt>
                <c:pt idx="101">
                  <c:v>256.10395759223178</c:v>
                </c:pt>
                <c:pt idx="102">
                  <c:v>258.05010578258566</c:v>
                </c:pt>
                <c:pt idx="103">
                  <c:v>259.9816860750073</c:v>
                </c:pt>
                <c:pt idx="104">
                  <c:v>260.96780529866828</c:v>
                </c:pt>
                <c:pt idx="105">
                  <c:v>260.96780529866828</c:v>
                </c:pt>
                <c:pt idx="106">
                  <c:v>262.87794772936667</c:v>
                </c:pt>
                <c:pt idx="107">
                  <c:v>264.77431031428188</c:v>
                </c:pt>
                <c:pt idx="108">
                  <c:v>266.65718704434653</c:v>
                </c:pt>
                <c:pt idx="109">
                  <c:v>268.37552991732241</c:v>
                </c:pt>
                <c:pt idx="110">
                  <c:v>268.37552991732241</c:v>
                </c:pt>
                <c:pt idx="111">
                  <c:v>270.23331596678383</c:v>
                </c:pt>
                <c:pt idx="112">
                  <c:v>272.07841711242668</c:v>
                </c:pt>
                <c:pt idx="113">
                  <c:v>273.91108969591505</c:v>
                </c:pt>
                <c:pt idx="114">
                  <c:v>274.78096877040741</c:v>
                </c:pt>
                <c:pt idx="115">
                  <c:v>274.78096877040741</c:v>
                </c:pt>
                <c:pt idx="116">
                  <c:v>276.59573532215495</c:v>
                </c:pt>
                <c:pt idx="117">
                  <c:v>278.39867240776061</c:v>
                </c:pt>
                <c:pt idx="118">
                  <c:v>280.19000838431697</c:v>
                </c:pt>
                <c:pt idx="119">
                  <c:v>281.96996435507737</c:v>
                </c:pt>
                <c:pt idx="120">
                  <c:v>283.73875448800362</c:v>
                </c:pt>
                <c:pt idx="121">
                  <c:v>285.49658631655052</c:v>
                </c:pt>
                <c:pt idx="122">
                  <c:v>287.24366102388331</c:v>
                </c:pt>
                <c:pt idx="123">
                  <c:v>287.58623543974346</c:v>
                </c:pt>
                <c:pt idx="124">
                  <c:v>287.58623543974346</c:v>
                </c:pt>
                <c:pt idx="125">
                  <c:v>289.32069199143632</c:v>
                </c:pt>
                <c:pt idx="126">
                  <c:v>289.55854006815889</c:v>
                </c:pt>
                <c:pt idx="127">
                  <c:v>289.55854006815889</c:v>
                </c:pt>
                <c:pt idx="128">
                  <c:v>289.80586072473341</c:v>
                </c:pt>
                <c:pt idx="129">
                  <c:v>289.80586072473341</c:v>
                </c:pt>
                <c:pt idx="130">
                  <c:v>291.52711179306044</c:v>
                </c:pt>
                <c:pt idx="131">
                  <c:v>291.78339489834508</c:v>
                </c:pt>
                <c:pt idx="132">
                  <c:v>291.78339489834508</c:v>
                </c:pt>
                <c:pt idx="133">
                  <c:v>292.03122982037996</c:v>
                </c:pt>
                <c:pt idx="134">
                  <c:v>292.03122982037996</c:v>
                </c:pt>
                <c:pt idx="135">
                  <c:v>293.73944098538004</c:v>
                </c:pt>
                <c:pt idx="136">
                  <c:v>295.43777549664088</c:v>
                </c:pt>
                <c:pt idx="137">
                  <c:v>297.12640271507945</c:v>
                </c:pt>
                <c:pt idx="138">
                  <c:v>298.80548721602082</c:v>
                </c:pt>
                <c:pt idx="139">
                  <c:v>300.47518897640049</c:v>
                </c:pt>
                <c:pt idx="140">
                  <c:v>302.13566355265573</c:v>
                </c:pt>
                <c:pt idx="141">
                  <c:v>303.78706224986536</c:v>
                </c:pt>
                <c:pt idx="142">
                  <c:v>305.14962443759219</c:v>
                </c:pt>
                <c:pt idx="143">
                  <c:v>305.14962443759219</c:v>
                </c:pt>
                <c:pt idx="144">
                  <c:v>305.32959465208012</c:v>
                </c:pt>
                <c:pt idx="145">
                  <c:v>305.32959465208012</c:v>
                </c:pt>
                <c:pt idx="146">
                  <c:v>306.96381117389643</c:v>
                </c:pt>
                <c:pt idx="147">
                  <c:v>308.16820150431414</c:v>
                </c:pt>
                <c:pt idx="148">
                  <c:v>308.16820150431414</c:v>
                </c:pt>
                <c:pt idx="149">
                  <c:v>309.1669815203486</c:v>
                </c:pt>
                <c:pt idx="150">
                  <c:v>309.1669815203486</c:v>
                </c:pt>
                <c:pt idx="151">
                  <c:v>309.57160332692592</c:v>
                </c:pt>
                <c:pt idx="152">
                  <c:v>309.57160332692592</c:v>
                </c:pt>
                <c:pt idx="153">
                  <c:v>310.38893594070578</c:v>
                </c:pt>
                <c:pt idx="154">
                  <c:v>310.38893594070578</c:v>
                </c:pt>
                <c:pt idx="155">
                  <c:v>311.99665311410558</c:v>
                </c:pt>
                <c:pt idx="156">
                  <c:v>312.73374758475222</c:v>
                </c:pt>
                <c:pt idx="157">
                  <c:v>312.73374758475222</c:v>
                </c:pt>
                <c:pt idx="158">
                  <c:v>313.30403459643401</c:v>
                </c:pt>
                <c:pt idx="159">
                  <c:v>313.30403459643401</c:v>
                </c:pt>
                <c:pt idx="160">
                  <c:v>314.8968689815818</c:v>
                </c:pt>
                <c:pt idx="161">
                  <c:v>316.42666846902063</c:v>
                </c:pt>
                <c:pt idx="162">
                  <c:v>316.42666846902063</c:v>
                </c:pt>
                <c:pt idx="163">
                  <c:v>318.00386242686346</c:v>
                </c:pt>
                <c:pt idx="164">
                  <c:v>319.57327253449012</c:v>
                </c:pt>
                <c:pt idx="165">
                  <c:v>321.13501291264316</c:v>
                </c:pt>
                <c:pt idx="166">
                  <c:v>322.68919492044273</c:v>
                </c:pt>
                <c:pt idx="167">
                  <c:v>324.2359272480511</c:v>
                </c:pt>
                <c:pt idx="168">
                  <c:v>325.77531600537736</c:v>
                </c:pt>
                <c:pt idx="169">
                  <c:v>327.30746480702737</c:v>
                </c:pt>
                <c:pt idx="170">
                  <c:v>328.83247485369122</c:v>
                </c:pt>
                <c:pt idx="171">
                  <c:v>330.35044501014897</c:v>
                </c:pt>
                <c:pt idx="172">
                  <c:v>330.96596310557896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46-495A-8123-F780D768062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Sheet1!$H$5:$H$177</c:f>
              <c:numCache>
                <c:formatCode>0.00</c:formatCode>
                <c:ptCount val="173"/>
                <c:pt idx="0">
                  <c:v>323.63286425941561</c:v>
                </c:pt>
                <c:pt idx="1">
                  <c:v>325.17510794763081</c:v>
                </c:pt>
                <c:pt idx="2">
                  <c:v>326.71007151410765</c:v>
                </c:pt>
                <c:pt idx="3">
                  <c:v>328.23785709261711</c:v>
                </c:pt>
                <c:pt idx="4">
                  <c:v>328.40883117351353</c:v>
                </c:pt>
                <c:pt idx="5">
                  <c:v>328.40883117351353</c:v>
                </c:pt>
                <c:pt idx="6">
                  <c:v>329.92875047918045</c:v>
                </c:pt>
                <c:pt idx="7">
                  <c:v>331.44169983988633</c:v>
                </c:pt>
                <c:pt idx="8">
                  <c:v>332.9477742721121</c:v>
                </c:pt>
                <c:pt idx="9">
                  <c:v>334.44706665293586</c:v>
                </c:pt>
                <c:pt idx="10">
                  <c:v>335.29508243449283</c:v>
                </c:pt>
                <c:pt idx="11">
                  <c:v>335.29508243449283</c:v>
                </c:pt>
                <c:pt idx="12">
                  <c:v>335.49795323481982</c:v>
                </c:pt>
                <c:pt idx="13">
                  <c:v>335.49795323481982</c:v>
                </c:pt>
                <c:pt idx="14">
                  <c:v>336.9858997417449</c:v>
                </c:pt>
                <c:pt idx="15">
                  <c:v>338.46730510457485</c:v>
                </c:pt>
                <c:pt idx="16">
                  <c:v>339.94225483860248</c:v>
                </c:pt>
                <c:pt idx="17">
                  <c:v>341.19153546469079</c:v>
                </c:pt>
                <c:pt idx="18">
                  <c:v>341.19153546469079</c:v>
                </c:pt>
                <c:pt idx="19">
                  <c:v>341.59542553253453</c:v>
                </c:pt>
                <c:pt idx="20">
                  <c:v>63.454142502703867</c:v>
                </c:pt>
                <c:pt idx="21">
                  <c:v>63.454142502703867</c:v>
                </c:pt>
                <c:pt idx="22">
                  <c:v>63.454142502703867</c:v>
                </c:pt>
                <c:pt idx="23">
                  <c:v>63.454142502703867</c:v>
                </c:pt>
                <c:pt idx="24">
                  <c:v>63.454142502703867</c:v>
                </c:pt>
                <c:pt idx="25">
                  <c:v>63.454142502703867</c:v>
                </c:pt>
                <c:pt idx="26">
                  <c:v>63.454142502703867</c:v>
                </c:pt>
                <c:pt idx="27">
                  <c:v>70.901679816161263</c:v>
                </c:pt>
                <c:pt idx="28">
                  <c:v>77.638058970800202</c:v>
                </c:pt>
                <c:pt idx="29">
                  <c:v>83.834886537487776</c:v>
                </c:pt>
                <c:pt idx="30">
                  <c:v>89.604175130143616</c:v>
                </c:pt>
                <c:pt idx="31">
                  <c:v>95.023829646849364</c:v>
                </c:pt>
                <c:pt idx="32">
                  <c:v>100.15062756045739</c:v>
                </c:pt>
                <c:pt idx="33">
                  <c:v>105.02746403085932</c:v>
                </c:pt>
                <c:pt idx="34">
                  <c:v>106.64417584075301</c:v>
                </c:pt>
                <c:pt idx="35">
                  <c:v>106.64417584075301</c:v>
                </c:pt>
                <c:pt idx="36">
                  <c:v>111.2366856785721</c:v>
                </c:pt>
                <c:pt idx="37">
                  <c:v>115.64696381986623</c:v>
                </c:pt>
                <c:pt idx="38">
                  <c:v>119.89512183885319</c:v>
                </c:pt>
                <c:pt idx="39">
                  <c:v>123.99782353232435</c:v>
                </c:pt>
                <c:pt idx="40">
                  <c:v>127.96905970098183</c:v>
                </c:pt>
                <c:pt idx="41">
                  <c:v>131.82071248765672</c:v>
                </c:pt>
                <c:pt idx="42">
                  <c:v>135.56297518405773</c:v>
                </c:pt>
                <c:pt idx="43">
                  <c:v>139.20467032665769</c:v>
                </c:pt>
                <c:pt idx="44">
                  <c:v>142.75349467089572</c:v>
                </c:pt>
                <c:pt idx="45">
                  <c:v>144.83760430479873</c:v>
                </c:pt>
                <c:pt idx="46">
                  <c:v>144.83760430479873</c:v>
                </c:pt>
                <c:pt idx="47">
                  <c:v>148.25164963923149</c:v>
                </c:pt>
                <c:pt idx="48">
                  <c:v>151.58882419477183</c:v>
                </c:pt>
                <c:pt idx="49">
                  <c:v>154.85409784940612</c:v>
                </c:pt>
                <c:pt idx="50">
                  <c:v>158.05192697576783</c:v>
                </c:pt>
                <c:pt idx="51">
                  <c:v>159.71330167757927</c:v>
                </c:pt>
                <c:pt idx="52">
                  <c:v>159.71330167757927</c:v>
                </c:pt>
                <c:pt idx="53">
                  <c:v>162.81572016471088</c:v>
                </c:pt>
                <c:pt idx="54">
                  <c:v>165.86011796918945</c:v>
                </c:pt>
                <c:pt idx="55">
                  <c:v>168.84963349902017</c:v>
                </c:pt>
                <c:pt idx="56">
                  <c:v>171.78713203483383</c:v>
                </c:pt>
                <c:pt idx="57">
                  <c:v>174.6752378923625</c:v>
                </c:pt>
                <c:pt idx="58">
                  <c:v>177.51636187335924</c:v>
                </c:pt>
                <c:pt idx="59">
                  <c:v>180.31272482205307</c:v>
                </c:pt>
                <c:pt idx="60">
                  <c:v>183.06637794186412</c:v>
                </c:pt>
                <c:pt idx="61">
                  <c:v>185.77922040086571</c:v>
                </c:pt>
                <c:pt idx="62">
                  <c:v>188.4530146555195</c:v>
                </c:pt>
                <c:pt idx="63">
                  <c:v>191.08939984403492</c:v>
                </c:pt>
                <c:pt idx="64">
                  <c:v>193.68990353850006</c:v>
                </c:pt>
                <c:pt idx="65">
                  <c:v>196.25595209509817</c:v>
                </c:pt>
                <c:pt idx="66">
                  <c:v>197.03702462418951</c:v>
                </c:pt>
                <c:pt idx="67">
                  <c:v>197.03702462418951</c:v>
                </c:pt>
                <c:pt idx="68">
                  <c:v>199.56003876716767</c:v>
                </c:pt>
                <c:pt idx="69">
                  <c:v>202.05155053291094</c:v>
                </c:pt>
                <c:pt idx="70">
                  <c:v>204.51271127427131</c:v>
                </c:pt>
                <c:pt idx="71">
                  <c:v>206.94460387445105</c:v>
                </c:pt>
                <c:pt idx="72">
                  <c:v>209.34824831546467</c:v>
                </c:pt>
                <c:pt idx="73">
                  <c:v>209.70594161528533</c:v>
                </c:pt>
                <c:pt idx="74">
                  <c:v>209.70594161528533</c:v>
                </c:pt>
                <c:pt idx="75">
                  <c:v>212.07829202620778</c:v>
                </c:pt>
                <c:pt idx="76">
                  <c:v>214.42439681331382</c:v>
                </c:pt>
                <c:pt idx="77">
                  <c:v>216.74510824642263</c:v>
                </c:pt>
                <c:pt idx="78">
                  <c:v>219.04123344419301</c:v>
                </c:pt>
                <c:pt idx="79">
                  <c:v>221.31353765360458</c:v>
                </c:pt>
                <c:pt idx="80">
                  <c:v>223.56274722939298</c:v>
                </c:pt>
                <c:pt idx="81">
                  <c:v>225.78955234632417</c:v>
                </c:pt>
                <c:pt idx="82">
                  <c:v>227.99460947301685</c:v>
                </c:pt>
                <c:pt idx="83">
                  <c:v>228.68873685591399</c:v>
                </c:pt>
                <c:pt idx="84">
                  <c:v>228.68873685591399</c:v>
                </c:pt>
                <c:pt idx="85">
                  <c:v>230.8661048416451</c:v>
                </c:pt>
                <c:pt idx="86">
                  <c:v>233.02312839019535</c:v>
                </c:pt>
                <c:pt idx="87">
                  <c:v>234.04673593270525</c:v>
                </c:pt>
                <c:pt idx="88">
                  <c:v>234.04673593270525</c:v>
                </c:pt>
                <c:pt idx="89">
                  <c:v>236.17471202640107</c:v>
                </c:pt>
                <c:pt idx="90">
                  <c:v>238.28368513340035</c:v>
                </c:pt>
                <c:pt idx="91">
                  <c:v>239.68715077941388</c:v>
                </c:pt>
                <c:pt idx="92">
                  <c:v>239.68715077941388</c:v>
                </c:pt>
                <c:pt idx="93">
                  <c:v>239.9833708588024</c:v>
                </c:pt>
                <c:pt idx="94">
                  <c:v>239.9833708588024</c:v>
                </c:pt>
                <c:pt idx="95">
                  <c:v>242.05916278619466</c:v>
                </c:pt>
                <c:pt idx="96">
                  <c:v>244.11730436155787</c:v>
                </c:pt>
                <c:pt idx="97">
                  <c:v>246.15823831176866</c:v>
                </c:pt>
                <c:pt idx="98">
                  <c:v>246.29843903028191</c:v>
                </c:pt>
                <c:pt idx="99">
                  <c:v>246.29843903028191</c:v>
                </c:pt>
                <c:pt idx="100">
                  <c:v>246.55425201921278</c:v>
                </c:pt>
                <c:pt idx="101">
                  <c:v>246.55425201921278</c:v>
                </c:pt>
                <c:pt idx="102">
                  <c:v>248.57517814285782</c:v>
                </c:pt>
                <c:pt idx="103">
                  <c:v>250.57980602744809</c:v>
                </c:pt>
                <c:pt idx="104">
                  <c:v>251.60277720397585</c:v>
                </c:pt>
                <c:pt idx="105">
                  <c:v>251.60277720397585</c:v>
                </c:pt>
                <c:pt idx="106">
                  <c:v>253.58347244399332</c:v>
                </c:pt>
                <c:pt idx="107">
                  <c:v>255.54881626952124</c:v>
                </c:pt>
                <c:pt idx="108">
                  <c:v>257.4991601865014</c:v>
                </c:pt>
                <c:pt idx="109">
                  <c:v>259.27820416061491</c:v>
                </c:pt>
                <c:pt idx="110">
                  <c:v>259.27820416061491</c:v>
                </c:pt>
                <c:pt idx="111">
                  <c:v>261.20070281826099</c:v>
                </c:pt>
                <c:pt idx="112">
                  <c:v>263.10915444498221</c:v>
                </c:pt>
                <c:pt idx="113">
                  <c:v>265.00386252421583</c:v>
                </c:pt>
                <c:pt idx="114">
                  <c:v>265.90288244536481</c:v>
                </c:pt>
                <c:pt idx="115">
                  <c:v>265.90288244536481</c:v>
                </c:pt>
                <c:pt idx="116">
                  <c:v>267.77782375087281</c:v>
                </c:pt>
                <c:pt idx="117">
                  <c:v>269.63972795705291</c:v>
                </c:pt>
                <c:pt idx="118">
                  <c:v>271.48886329415706</c:v>
                </c:pt>
                <c:pt idx="119">
                  <c:v>273.32548891889593</c:v>
                </c:pt>
                <c:pt idx="120">
                  <c:v>275.14985533842008</c:v>
                </c:pt>
                <c:pt idx="121">
                  <c:v>276.96220480916435</c:v>
                </c:pt>
                <c:pt idx="122">
                  <c:v>278.76277171235313</c:v>
                </c:pt>
                <c:pt idx="123">
                  <c:v>279.115755393266</c:v>
                </c:pt>
                <c:pt idx="124">
                  <c:v>279.115755393266</c:v>
                </c:pt>
                <c:pt idx="125">
                  <c:v>280.90251851621673</c:v>
                </c:pt>
                <c:pt idx="126">
                  <c:v>281.1474883771034</c:v>
                </c:pt>
                <c:pt idx="127">
                  <c:v>281.1474883771034</c:v>
                </c:pt>
                <c:pt idx="128">
                  <c:v>281.40220149237194</c:v>
                </c:pt>
                <c:pt idx="129">
                  <c:v>281.40220149237194</c:v>
                </c:pt>
                <c:pt idx="130">
                  <c:v>283.17453805869178</c:v>
                </c:pt>
                <c:pt idx="131">
                  <c:v>283.43837360659808</c:v>
                </c:pt>
                <c:pt idx="132">
                  <c:v>283.43837360659808</c:v>
                </c:pt>
                <c:pt idx="133">
                  <c:v>283.69349884118503</c:v>
                </c:pt>
                <c:pt idx="134">
                  <c:v>283.69349884118503</c:v>
                </c:pt>
                <c:pt idx="135">
                  <c:v>285.45160935744161</c:v>
                </c:pt>
                <c:pt idx="136">
                  <c:v>287.19895766655117</c:v>
                </c:pt>
                <c:pt idx="137">
                  <c:v>288.93573902297624</c:v>
                </c:pt>
                <c:pt idx="138">
                  <c:v>290.66214284759104</c:v>
                </c:pt>
                <c:pt idx="139">
                  <c:v>292.37835296880894</c:v>
                </c:pt>
                <c:pt idx="140">
                  <c:v>294.08454785104476</c:v>
                </c:pt>
                <c:pt idx="141">
                  <c:v>295.7809008113158</c:v>
                </c:pt>
                <c:pt idx="142">
                  <c:v>297.18017327667309</c:v>
                </c:pt>
                <c:pt idx="143">
                  <c:v>297.18017327667309</c:v>
                </c:pt>
                <c:pt idx="144">
                  <c:v>297.36496677442256</c:v>
                </c:pt>
                <c:pt idx="145">
                  <c:v>297.36496677442256</c:v>
                </c:pt>
                <c:pt idx="146">
                  <c:v>299.0427117733409</c:v>
                </c:pt>
                <c:pt idx="147">
                  <c:v>300.27887456954647</c:v>
                </c:pt>
                <c:pt idx="148">
                  <c:v>300.27887456954647</c:v>
                </c:pt>
                <c:pt idx="149">
                  <c:v>301.30380773689774</c:v>
                </c:pt>
                <c:pt idx="150">
                  <c:v>301.30380773689774</c:v>
                </c:pt>
                <c:pt idx="151">
                  <c:v>301.71897467801631</c:v>
                </c:pt>
                <c:pt idx="152">
                  <c:v>301.71897467801631</c:v>
                </c:pt>
                <c:pt idx="153">
                  <c:v>302.5575212232435</c:v>
                </c:pt>
                <c:pt idx="154">
                  <c:v>302.5575212232435</c:v>
                </c:pt>
                <c:pt idx="155">
                  <c:v>304.20662985667065</c:v>
                </c:pt>
                <c:pt idx="156">
                  <c:v>304.96255339427069</c:v>
                </c:pt>
                <c:pt idx="157">
                  <c:v>304.96255339427069</c:v>
                </c:pt>
                <c:pt idx="158">
                  <c:v>305.54734524906837</c:v>
                </c:pt>
                <c:pt idx="159">
                  <c:v>305.54734524906837</c:v>
                </c:pt>
                <c:pt idx="160">
                  <c:v>307.18040332800103</c:v>
                </c:pt>
                <c:pt idx="161">
                  <c:v>308.74843904504746</c:v>
                </c:pt>
                <c:pt idx="162">
                  <c:v>308.74843904504746</c:v>
                </c:pt>
                <c:pt idx="163">
                  <c:v>310.36465425810553</c:v>
                </c:pt>
                <c:pt idx="164">
                  <c:v>311.97249656460644</c:v>
                </c:pt>
                <c:pt idx="165">
                  <c:v>313.57209476092316</c:v>
                </c:pt>
                <c:pt idx="166">
                  <c:v>315.16357437488449</c:v>
                </c:pt>
                <c:pt idx="167">
                  <c:v>316.74705778073667</c:v>
                </c:pt>
                <c:pt idx="168">
                  <c:v>318.32266430895766</c:v>
                </c:pt>
                <c:pt idx="169">
                  <c:v>319.89051035120337</c:v>
                </c:pt>
                <c:pt idx="170">
                  <c:v>321.45070946064709</c:v>
                </c:pt>
                <c:pt idx="171">
                  <c:v>323.00337244795656</c:v>
                </c:pt>
                <c:pt idx="172">
                  <c:v>323.63286425941561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46-495A-8123-F780D768062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Sheet1!$I$5:$I$177</c:f>
              <c:numCache>
                <c:formatCode>0.00</c:formatCode>
                <c:ptCount val="173"/>
                <c:pt idx="0">
                  <c:v>309.78804721280039</c:v>
                </c:pt>
                <c:pt idx="1">
                  <c:v>311.39886672227988</c:v>
                </c:pt>
                <c:pt idx="2">
                  <c:v>313.00139647599053</c:v>
                </c:pt>
                <c:pt idx="3">
                  <c:v>314.59576315634035</c:v>
                </c:pt>
                <c:pt idx="4">
                  <c:v>314.77414722292588</c:v>
                </c:pt>
                <c:pt idx="5">
                  <c:v>314.77414722292588</c:v>
                </c:pt>
                <c:pt idx="6">
                  <c:v>316.35957984534025</c:v>
                </c:pt>
                <c:pt idx="7">
                  <c:v>317.93710661060027</c:v>
                </c:pt>
                <c:pt idx="8">
                  <c:v>319.50684462139492</c:v>
                </c:pt>
                <c:pt idx="9">
                  <c:v>321.06890811774377</c:v>
                </c:pt>
                <c:pt idx="10">
                  <c:v>321.95216363913477</c:v>
                </c:pt>
                <c:pt idx="11">
                  <c:v>321.95216363913477</c:v>
                </c:pt>
                <c:pt idx="12">
                  <c:v>322.16343677071768</c:v>
                </c:pt>
                <c:pt idx="13">
                  <c:v>322.16343677071768</c:v>
                </c:pt>
                <c:pt idx="14">
                  <c:v>323.71268123433197</c:v>
                </c:pt>
                <c:pt idx="15">
                  <c:v>325.25454645849334</c:v>
                </c:pt>
                <c:pt idx="16">
                  <c:v>326.78913689399195</c:v>
                </c:pt>
                <c:pt idx="17">
                  <c:v>328.088505193218</c:v>
                </c:pt>
                <c:pt idx="18">
                  <c:v>328.088505193218</c:v>
                </c:pt>
                <c:pt idx="19">
                  <c:v>328.50850538748648</c:v>
                </c:pt>
                <c:pt idx="20">
                  <c:v>328.50850538748648</c:v>
                </c:pt>
                <c:pt idx="21">
                  <c:v>330.02796565127665</c:v>
                </c:pt>
                <c:pt idx="22">
                  <c:v>331.540462254489</c:v>
                </c:pt>
                <c:pt idx="23">
                  <c:v>333.04609007150981</c:v>
                </c:pt>
                <c:pt idx="24">
                  <c:v>334.54494184178037</c:v>
                </c:pt>
                <c:pt idx="25">
                  <c:v>335.30170325233991</c:v>
                </c:pt>
                <c:pt idx="26">
                  <c:v>51.023363353667776</c:v>
                </c:pt>
                <c:pt idx="27">
                  <c:v>51.023363353667776</c:v>
                </c:pt>
                <c:pt idx="28">
                  <c:v>51.023363353667776</c:v>
                </c:pt>
                <c:pt idx="29">
                  <c:v>51.023363353667776</c:v>
                </c:pt>
                <c:pt idx="30">
                  <c:v>51.023363353667776</c:v>
                </c:pt>
                <c:pt idx="31">
                  <c:v>51.023363353667776</c:v>
                </c:pt>
                <c:pt idx="32">
                  <c:v>51.023363353667776</c:v>
                </c:pt>
                <c:pt idx="33">
                  <c:v>51.023363353667776</c:v>
                </c:pt>
                <c:pt idx="34">
                  <c:v>51.023363353667776</c:v>
                </c:pt>
                <c:pt idx="35">
                  <c:v>51.023363353667776</c:v>
                </c:pt>
                <c:pt idx="36">
                  <c:v>60.03335412852099</c:v>
                </c:pt>
                <c:pt idx="37">
                  <c:v>67.857376960212719</c:v>
                </c:pt>
                <c:pt idx="38">
                  <c:v>74.868174867031513</c:v>
                </c:pt>
                <c:pt idx="39">
                  <c:v>81.276464046613199</c:v>
                </c:pt>
                <c:pt idx="40">
                  <c:v>87.215156985012683</c:v>
                </c:pt>
                <c:pt idx="41">
                  <c:v>92.774477136335335</c:v>
                </c:pt>
                <c:pt idx="42">
                  <c:v>98.018996158501892</c:v>
                </c:pt>
                <c:pt idx="43">
                  <c:v>102.99681358139391</c:v>
                </c:pt>
                <c:pt idx="44">
                  <c:v>107.74490061214225</c:v>
                </c:pt>
                <c:pt idx="45">
                  <c:v>110.49133444718827</c:v>
                </c:pt>
                <c:pt idx="46">
                  <c:v>110.49133444718827</c:v>
                </c:pt>
                <c:pt idx="47">
                  <c:v>114.930217905999</c:v>
                </c:pt>
                <c:pt idx="48">
                  <c:v>119.20392186467866</c:v>
                </c:pt>
                <c:pt idx="49">
                  <c:v>123.32961926447521</c:v>
                </c:pt>
                <c:pt idx="50">
                  <c:v>127.32169881022016</c:v>
                </c:pt>
                <c:pt idx="51">
                  <c:v>129.37829068248047</c:v>
                </c:pt>
                <c:pt idx="52">
                  <c:v>129.37829068248047</c:v>
                </c:pt>
                <c:pt idx="53">
                  <c:v>133.18919663366248</c:v>
                </c:pt>
                <c:pt idx="54">
                  <c:v>136.89405428987925</c:v>
                </c:pt>
                <c:pt idx="55">
                  <c:v>140.50125301904038</c:v>
                </c:pt>
                <c:pt idx="56">
                  <c:v>144.01813114993681</c:v>
                </c:pt>
                <c:pt idx="57">
                  <c:v>147.45115157203892</c:v>
                </c:pt>
                <c:pt idx="58">
                  <c:v>150.80604132434613</c:v>
                </c:pt>
                <c:pt idx="59">
                  <c:v>154.08790380792513</c:v>
                </c:pt>
                <c:pt idx="60">
                  <c:v>157.30130991164819</c:v>
                </c:pt>
                <c:pt idx="61">
                  <c:v>160.45037270109529</c:v>
                </c:pt>
                <c:pt idx="62">
                  <c:v>163.53880915525949</c:v>
                </c:pt>
                <c:pt idx="63">
                  <c:v>166.56999159488598</c:v>
                </c:pt>
                <c:pt idx="64">
                  <c:v>169.54699083121582</c:v>
                </c:pt>
                <c:pt idx="65">
                  <c:v>172.47261260826423</c:v>
                </c:pt>
                <c:pt idx="66">
                  <c:v>173.36087344011736</c:v>
                </c:pt>
                <c:pt idx="67">
                  <c:v>173.36087344011736</c:v>
                </c:pt>
                <c:pt idx="68">
                  <c:v>176.2231892797324</c:v>
                </c:pt>
                <c:pt idx="69">
                  <c:v>179.03975100496646</c:v>
                </c:pt>
                <c:pt idx="70">
                  <c:v>181.81268503578178</c:v>
                </c:pt>
                <c:pt idx="71">
                  <c:v>184.54395801521216</c:v>
                </c:pt>
                <c:pt idx="72">
                  <c:v>187.23539312833026</c:v>
                </c:pt>
                <c:pt idx="73">
                  <c:v>187.63524539893984</c:v>
                </c:pt>
                <c:pt idx="74">
                  <c:v>187.63524539893984</c:v>
                </c:pt>
                <c:pt idx="75">
                  <c:v>190.28296118129018</c:v>
                </c:pt>
                <c:pt idx="76">
                  <c:v>192.89433717950456</c:v>
                </c:pt>
                <c:pt idx="77">
                  <c:v>195.47082983381534</c:v>
                </c:pt>
                <c:pt idx="78">
                  <c:v>198.0138008218629</c:v>
                </c:pt>
                <c:pt idx="79">
                  <c:v>200.52452547237309</c:v>
                </c:pt>
                <c:pt idx="80">
                  <c:v>203.00420024206497</c:v>
                </c:pt>
                <c:pt idx="81">
                  <c:v>205.45394938019666</c:v>
                </c:pt>
                <c:pt idx="82">
                  <c:v>207.87483088608974</c:v>
                </c:pt>
                <c:pt idx="83">
                  <c:v>208.6359071011517</c:v>
                </c:pt>
                <c:pt idx="84">
                  <c:v>208.6359071011517</c:v>
                </c:pt>
                <c:pt idx="85">
                  <c:v>211.02028748895307</c:v>
                </c:pt>
                <c:pt idx="86">
                  <c:v>213.37802541948972</c:v>
                </c:pt>
                <c:pt idx="87">
                  <c:v>214.49540313936893</c:v>
                </c:pt>
                <c:pt idx="88">
                  <c:v>214.49540313936893</c:v>
                </c:pt>
                <c:pt idx="89">
                  <c:v>216.81535454833542</c:v>
                </c:pt>
                <c:pt idx="90">
                  <c:v>219.11074361591764</c:v>
                </c:pt>
                <c:pt idx="91">
                  <c:v>220.63620196132908</c:v>
                </c:pt>
                <c:pt idx="92">
                  <c:v>220.63620196132908</c:v>
                </c:pt>
                <c:pt idx="93">
                  <c:v>220.95796354945071</c:v>
                </c:pt>
                <c:pt idx="94">
                  <c:v>220.95796354945071</c:v>
                </c:pt>
                <c:pt idx="95">
                  <c:v>223.21075613849882</c:v>
                </c:pt>
                <c:pt idx="96">
                  <c:v>225.44103809182656</c:v>
                </c:pt>
                <c:pt idx="97">
                  <c:v>227.64947102051519</c:v>
                </c:pt>
                <c:pt idx="98">
                  <c:v>227.80106328970544</c:v>
                </c:pt>
                <c:pt idx="99">
                  <c:v>227.80106328970544</c:v>
                </c:pt>
                <c:pt idx="100">
                  <c:v>228.07762397026232</c:v>
                </c:pt>
                <c:pt idx="101">
                  <c:v>228.07762397026232</c:v>
                </c:pt>
                <c:pt idx="102">
                  <c:v>230.26077077070767</c:v>
                </c:pt>
                <c:pt idx="103">
                  <c:v>232.42341223706441</c:v>
                </c:pt>
                <c:pt idx="104">
                  <c:v>233.52593188748952</c:v>
                </c:pt>
                <c:pt idx="105">
                  <c:v>233.52593188748952</c:v>
                </c:pt>
                <c:pt idx="106">
                  <c:v>235.658610841871</c:v>
                </c:pt>
                <c:pt idx="107">
                  <c:v>237.77216166725742</c:v>
                </c:pt>
                <c:pt idx="108">
                  <c:v>239.86708999760765</c:v>
                </c:pt>
                <c:pt idx="109">
                  <c:v>241.77590971790471</c:v>
                </c:pt>
                <c:pt idx="110">
                  <c:v>241.77590971790471</c:v>
                </c:pt>
                <c:pt idx="111">
                  <c:v>243.83644214907747</c:v>
                </c:pt>
                <c:pt idx="112">
                  <c:v>245.87970741791688</c:v>
                </c:pt>
                <c:pt idx="113">
                  <c:v>247.90613247743673</c:v>
                </c:pt>
                <c:pt idx="114">
                  <c:v>248.86692480102778</c:v>
                </c:pt>
                <c:pt idx="115">
                  <c:v>248.86692480102778</c:v>
                </c:pt>
                <c:pt idx="116">
                  <c:v>250.86922142805884</c:v>
                </c:pt>
                <c:pt idx="117">
                  <c:v>252.85566289865929</c:v>
                </c:pt>
                <c:pt idx="118">
                  <c:v>254.82661999861872</c:v>
                </c:pt>
                <c:pt idx="119">
                  <c:v>256.7824492832803</c:v>
                </c:pt>
                <c:pt idx="120">
                  <c:v>258.72349383061527</c:v>
                </c:pt>
                <c:pt idx="121">
                  <c:v>260.65008394381999</c:v>
                </c:pt>
                <c:pt idx="122">
                  <c:v>262.56253780751052</c:v>
                </c:pt>
                <c:pt idx="123">
                  <c:v>262.93727061015977</c:v>
                </c:pt>
                <c:pt idx="124">
                  <c:v>262.93727061015977</c:v>
                </c:pt>
                <c:pt idx="125">
                  <c:v>264.83320840846301</c:v>
                </c:pt>
                <c:pt idx="126">
                  <c:v>265.09302817675234</c:v>
                </c:pt>
                <c:pt idx="127">
                  <c:v>265.09302817675234</c:v>
                </c:pt>
                <c:pt idx="128">
                  <c:v>265.36315187290114</c:v>
                </c:pt>
                <c:pt idx="129">
                  <c:v>265.36315187290114</c:v>
                </c:pt>
                <c:pt idx="130">
                  <c:v>267.2418798989417</c:v>
                </c:pt>
                <c:pt idx="131">
                  <c:v>267.52142904806783</c:v>
                </c:pt>
                <c:pt idx="132">
                  <c:v>267.52142904806783</c:v>
                </c:pt>
                <c:pt idx="133">
                  <c:v>267.79171878891322</c:v>
                </c:pt>
                <c:pt idx="134">
                  <c:v>267.79171878891322</c:v>
                </c:pt>
                <c:pt idx="135">
                  <c:v>269.65352705262427</c:v>
                </c:pt>
                <c:pt idx="136">
                  <c:v>271.5025684075942</c:v>
                </c:pt>
                <c:pt idx="137">
                  <c:v>273.33910194467302</c:v>
                </c:pt>
                <c:pt idx="138">
                  <c:v>275.1633781082075</c:v>
                </c:pt>
                <c:pt idx="139">
                  <c:v>276.97563909470517</c:v>
                </c:pt>
                <c:pt idx="140">
                  <c:v>278.77611922817272</c:v>
                </c:pt>
                <c:pt idx="141">
                  <c:v>280.56504531377453</c:v>
                </c:pt>
                <c:pt idx="142">
                  <c:v>282.03981767814338</c:v>
                </c:pt>
                <c:pt idx="143">
                  <c:v>282.03981767814338</c:v>
                </c:pt>
                <c:pt idx="144">
                  <c:v>282.23452452157647</c:v>
                </c:pt>
                <c:pt idx="145">
                  <c:v>282.23452452157647</c:v>
                </c:pt>
                <c:pt idx="146">
                  <c:v>284.00166695271412</c:v>
                </c:pt>
                <c:pt idx="147">
                  <c:v>285.30300713438044</c:v>
                </c:pt>
                <c:pt idx="148">
                  <c:v>285.30300713438044</c:v>
                </c:pt>
                <c:pt idx="149">
                  <c:v>286.3815425685118</c:v>
                </c:pt>
                <c:pt idx="150">
                  <c:v>286.3815425685118</c:v>
                </c:pt>
                <c:pt idx="151">
                  <c:v>286.81831016851129</c:v>
                </c:pt>
                <c:pt idx="152">
                  <c:v>286.81831016851129</c:v>
                </c:pt>
                <c:pt idx="153">
                  <c:v>287.70029026040334</c:v>
                </c:pt>
                <c:pt idx="154">
                  <c:v>287.70029026040334</c:v>
                </c:pt>
                <c:pt idx="155">
                  <c:v>289.43406333035563</c:v>
                </c:pt>
                <c:pt idx="156">
                  <c:v>290.22846576433591</c:v>
                </c:pt>
                <c:pt idx="157">
                  <c:v>290.22846576433591</c:v>
                </c:pt>
                <c:pt idx="158">
                  <c:v>290.84288465754202</c:v>
                </c:pt>
                <c:pt idx="159">
                  <c:v>290.84288465754202</c:v>
                </c:pt>
                <c:pt idx="160">
                  <c:v>292.55803450925816</c:v>
                </c:pt>
                <c:pt idx="161">
                  <c:v>294.20401421449077</c:v>
                </c:pt>
                <c:pt idx="162">
                  <c:v>294.20401421449077</c:v>
                </c:pt>
                <c:pt idx="163">
                  <c:v>295.89968229100936</c:v>
                </c:pt>
                <c:pt idx="164">
                  <c:v>297.58568846623029</c:v>
                </c:pt>
                <c:pt idx="165">
                  <c:v>299.26219604206653</c:v>
                </c:pt>
                <c:pt idx="166">
                  <c:v>300.92936377150079</c:v>
                </c:pt>
                <c:pt idx="167">
                  <c:v>302.587346034034</c:v>
                </c:pt>
                <c:pt idx="168">
                  <c:v>304.23629300252827</c:v>
                </c:pt>
                <c:pt idx="169">
                  <c:v>305.87635080195435</c:v>
                </c:pt>
                <c:pt idx="170">
                  <c:v>307.50766166051903</c:v>
                </c:pt>
                <c:pt idx="171">
                  <c:v>309.13036405361453</c:v>
                </c:pt>
                <c:pt idx="172">
                  <c:v>309.78804721280039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46-495A-8123-F780D768062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Sheet1!$J$5:$J$177</c:f>
              <c:numCache>
                <c:formatCode>0.00</c:formatCode>
                <c:ptCount val="173"/>
                <c:pt idx="0">
                  <c:v>286.54669958612334</c:v>
                </c:pt>
                <c:pt idx="1">
                  <c:v>288.28741048422495</c:v>
                </c:pt>
                <c:pt idx="2">
                  <c:v>290.01767367472627</c:v>
                </c:pt>
                <c:pt idx="3">
                  <c:v>291.73767505020675</c:v>
                </c:pt>
                <c:pt idx="4">
                  <c:v>291.9300269031948</c:v>
                </c:pt>
                <c:pt idx="5">
                  <c:v>291.9300269031948</c:v>
                </c:pt>
                <c:pt idx="6">
                  <c:v>293.63882680548232</c:v>
                </c:pt>
                <c:pt idx="7">
                  <c:v>295.33773989739279</c:v>
                </c:pt>
                <c:pt idx="8">
                  <c:v>297.02693582855414</c:v>
                </c:pt>
                <c:pt idx="9">
                  <c:v>298.7065794516418</c:v>
                </c:pt>
                <c:pt idx="10">
                  <c:v>299.65575669374351</c:v>
                </c:pt>
                <c:pt idx="11">
                  <c:v>299.65575669374351</c:v>
                </c:pt>
                <c:pt idx="12">
                  <c:v>299.88273848239419</c:v>
                </c:pt>
                <c:pt idx="13">
                  <c:v>299.88273848239419</c:v>
                </c:pt>
                <c:pt idx="14">
                  <c:v>301.54647542244629</c:v>
                </c:pt>
                <c:pt idx="15">
                  <c:v>303.20108317698998</c:v>
                </c:pt>
                <c:pt idx="16">
                  <c:v>304.84671039671724</c:v>
                </c:pt>
                <c:pt idx="17">
                  <c:v>306.23919423826209</c:v>
                </c:pt>
                <c:pt idx="18">
                  <c:v>306.23919423826209</c:v>
                </c:pt>
                <c:pt idx="19">
                  <c:v>306.68911777188964</c:v>
                </c:pt>
                <c:pt idx="20">
                  <c:v>306.68911777188964</c:v>
                </c:pt>
                <c:pt idx="21">
                  <c:v>308.31612828345516</c:v>
                </c:pt>
                <c:pt idx="22">
                  <c:v>309.93459787461609</c:v>
                </c:pt>
                <c:pt idx="23">
                  <c:v>311.54465965524105</c:v>
                </c:pt>
                <c:pt idx="24">
                  <c:v>313.14644331318851</c:v>
                </c:pt>
                <c:pt idx="25">
                  <c:v>313.95478822865562</c:v>
                </c:pt>
                <c:pt idx="26">
                  <c:v>313.95478822865562</c:v>
                </c:pt>
                <c:pt idx="27">
                  <c:v>315.54433769551309</c:v>
                </c:pt>
                <c:pt idx="28">
                  <c:v>317.12591986732969</c:v>
                </c:pt>
                <c:pt idx="29">
                  <c:v>318.69965335986797</c:v>
                </c:pt>
                <c:pt idx="30">
                  <c:v>320.26565387456083</c:v>
                </c:pt>
                <c:pt idx="31">
                  <c:v>321.82403429778202</c:v>
                </c:pt>
                <c:pt idx="32">
                  <c:v>323.37490479581123</c:v>
                </c:pt>
                <c:pt idx="33">
                  <c:v>324.9183729057192</c:v>
                </c:pt>
                <c:pt idx="34">
                  <c:v>325.44455916745636</c:v>
                </c:pt>
                <c:pt idx="35">
                  <c:v>325.44455916745636</c:v>
                </c:pt>
                <c:pt idx="36">
                  <c:v>326.97825782718337</c:v>
                </c:pt>
                <c:pt idx="37">
                  <c:v>328.50479614717955</c:v>
                </c:pt>
                <c:pt idx="38">
                  <c:v>330.0242734886329</c:v>
                </c:pt>
                <c:pt idx="39">
                  <c:v>331.53678693577876</c:v>
                </c:pt>
                <c:pt idx="40">
                  <c:v>333.04243136828671</c:v>
                </c:pt>
                <c:pt idx="41">
                  <c:v>334.54129953071561</c:v>
                </c:pt>
                <c:pt idx="42">
                  <c:v>336.03348209918005</c:v>
                </c:pt>
                <c:pt idx="43">
                  <c:v>337.51906774536451</c:v>
                </c:pt>
                <c:pt idx="44">
                  <c:v>338.99814319801214</c:v>
                </c:pt>
                <c:pt idx="45">
                  <c:v>339.88102693692679</c:v>
                </c:pt>
                <c:pt idx="46">
                  <c:v>53.657422111950183</c:v>
                </c:pt>
                <c:pt idx="47">
                  <c:v>53.657422111950183</c:v>
                </c:pt>
                <c:pt idx="48">
                  <c:v>53.657422111950183</c:v>
                </c:pt>
                <c:pt idx="49">
                  <c:v>53.657422111950183</c:v>
                </c:pt>
                <c:pt idx="50">
                  <c:v>53.657422111950183</c:v>
                </c:pt>
                <c:pt idx="51">
                  <c:v>53.657422111950183</c:v>
                </c:pt>
                <c:pt idx="52">
                  <c:v>53.657422111950183</c:v>
                </c:pt>
                <c:pt idx="53">
                  <c:v>62.287550503290788</c:v>
                </c:pt>
                <c:pt idx="54">
                  <c:v>69.859565899739181</c:v>
                </c:pt>
                <c:pt idx="55">
                  <c:v>76.687541020037941</c:v>
                </c:pt>
                <c:pt idx="56">
                  <c:v>82.955403366507724</c:v>
                </c:pt>
                <c:pt idx="57">
                  <c:v>88.781861591768845</c:v>
                </c:pt>
                <c:pt idx="58">
                  <c:v>94.248814038692288</c:v>
                </c:pt>
                <c:pt idx="59">
                  <c:v>99.415587045995963</c:v>
                </c:pt>
                <c:pt idx="60">
                  <c:v>104.32678921398858</c:v>
                </c:pt>
                <c:pt idx="61">
                  <c:v>109.0169663295581</c:v>
                </c:pt>
                <c:pt idx="62">
                  <c:v>113.51351878829237</c:v>
                </c:pt>
                <c:pt idx="63">
                  <c:v>117.83861399261282</c:v>
                </c:pt>
                <c:pt idx="64">
                  <c:v>122.01048703984426</c:v>
                </c:pt>
                <c:pt idx="65">
                  <c:v>126.04435309723323</c:v>
                </c:pt>
                <c:pt idx="66">
                  <c:v>127.25709916425097</c:v>
                </c:pt>
                <c:pt idx="67">
                  <c:v>127.25709916425097</c:v>
                </c:pt>
                <c:pt idx="68">
                  <c:v>131.12966593299933</c:v>
                </c:pt>
                <c:pt idx="69">
                  <c:v>134.89110158828123</c:v>
                </c:pt>
                <c:pt idx="70">
                  <c:v>138.55045755139176</c:v>
                </c:pt>
                <c:pt idx="71">
                  <c:v>142.11561943607751</c:v>
                </c:pt>
                <c:pt idx="72">
                  <c:v>145.59350702452363</c:v>
                </c:pt>
                <c:pt idx="73">
                  <c:v>146.10736519320309</c:v>
                </c:pt>
                <c:pt idx="74">
                  <c:v>146.10736519320309</c:v>
                </c:pt>
                <c:pt idx="75">
                  <c:v>149.49241507079887</c:v>
                </c:pt>
                <c:pt idx="76">
                  <c:v>152.80249397081192</c:v>
                </c:pt>
                <c:pt idx="77">
                  <c:v>156.04237297509934</c:v>
                </c:pt>
                <c:pt idx="78">
                  <c:v>159.21633761552238</c:v>
                </c:pt>
                <c:pt idx="79">
                  <c:v>162.32825436041628</c:v>
                </c:pt>
                <c:pt idx="80">
                  <c:v>165.38162583461323</c:v>
                </c:pt>
                <c:pt idx="81">
                  <c:v>168.37963702211741</c:v>
                </c:pt>
                <c:pt idx="82">
                  <c:v>171.32519418842054</c:v>
                </c:pt>
                <c:pt idx="83">
                  <c:v>172.2478405661447</c:v>
                </c:pt>
                <c:pt idx="84">
                  <c:v>172.2478405661447</c:v>
                </c:pt>
                <c:pt idx="85">
                  <c:v>175.1283488750465</c:v>
                </c:pt>
                <c:pt idx="86">
                  <c:v>177.96223919612834</c:v>
                </c:pt>
                <c:pt idx="87">
                  <c:v>179.30045960816722</c:v>
                </c:pt>
                <c:pt idx="88">
                  <c:v>179.30045960816722</c:v>
                </c:pt>
                <c:pt idx="89">
                  <c:v>182.06942306631282</c:v>
                </c:pt>
                <c:pt idx="90">
                  <c:v>184.7969015316545</c:v>
                </c:pt>
                <c:pt idx="91">
                  <c:v>186.60308267469756</c:v>
                </c:pt>
                <c:pt idx="92">
                  <c:v>186.60308267469756</c:v>
                </c:pt>
                <c:pt idx="93">
                  <c:v>186.98341772387201</c:v>
                </c:pt>
                <c:pt idx="94">
                  <c:v>186.98341772387201</c:v>
                </c:pt>
                <c:pt idx="95">
                  <c:v>189.64023440108909</c:v>
                </c:pt>
                <c:pt idx="96">
                  <c:v>192.26034043374628</c:v>
                </c:pt>
                <c:pt idx="97">
                  <c:v>194.8452167842465</c:v>
                </c:pt>
                <c:pt idx="98">
                  <c:v>195.02230970763324</c:v>
                </c:pt>
                <c:pt idx="99">
                  <c:v>195.02230970763324</c:v>
                </c:pt>
                <c:pt idx="100">
                  <c:v>195.34528252225601</c:v>
                </c:pt>
                <c:pt idx="101">
                  <c:v>195.34528252225601</c:v>
                </c:pt>
                <c:pt idx="102">
                  <c:v>197.88986685452093</c:v>
                </c:pt>
                <c:pt idx="103">
                  <c:v>200.40214420933731</c:v>
                </c:pt>
                <c:pt idx="104">
                  <c:v>201.67979004278052</c:v>
                </c:pt>
                <c:pt idx="105">
                  <c:v>201.67979004278052</c:v>
                </c:pt>
                <c:pt idx="106">
                  <c:v>204.14543274758816</c:v>
                </c:pt>
                <c:pt idx="107">
                  <c:v>206.58164901970369</c:v>
                </c:pt>
                <c:pt idx="108">
                  <c:v>208.98946794443984</c:v>
                </c:pt>
                <c:pt idx="109">
                  <c:v>211.1775730699168</c:v>
                </c:pt>
                <c:pt idx="110">
                  <c:v>211.1775730699168</c:v>
                </c:pt>
                <c:pt idx="111">
                  <c:v>213.53357433363976</c:v>
                </c:pt>
                <c:pt idx="112">
                  <c:v>215.86386304265949</c:v>
                </c:pt>
                <c:pt idx="113">
                  <c:v>218.16926311398691</c:v>
                </c:pt>
                <c:pt idx="114">
                  <c:v>219.2604002269905</c:v>
                </c:pt>
                <c:pt idx="115">
                  <c:v>219.2604002269905</c:v>
                </c:pt>
                <c:pt idx="116">
                  <c:v>221.53045638850668</c:v>
                </c:pt>
                <c:pt idx="117">
                  <c:v>223.77748570332105</c:v>
                </c:pt>
                <c:pt idx="118">
                  <c:v>226.00217500656947</c:v>
                </c:pt>
                <c:pt idx="119">
                  <c:v>228.20517765313753</c:v>
                </c:pt>
                <c:pt idx="120">
                  <c:v>230.38711575888973</c:v>
                </c:pt>
                <c:pt idx="121">
                  <c:v>232.54858225261248</c:v>
                </c:pt>
                <c:pt idx="122">
                  <c:v>234.69014275785014</c:v>
                </c:pt>
                <c:pt idx="123">
                  <c:v>235.10930463020827</c:v>
                </c:pt>
                <c:pt idx="124">
                  <c:v>235.10930463020827</c:v>
                </c:pt>
                <c:pt idx="125">
                  <c:v>237.22774948074704</c:v>
                </c:pt>
                <c:pt idx="126">
                  <c:v>237.51776867363014</c:v>
                </c:pt>
                <c:pt idx="127">
                  <c:v>237.51776867363014</c:v>
                </c:pt>
                <c:pt idx="128">
                  <c:v>237.81921541309498</c:v>
                </c:pt>
                <c:pt idx="129">
                  <c:v>237.81921541309498</c:v>
                </c:pt>
                <c:pt idx="130">
                  <c:v>239.91373287017163</c:v>
                </c:pt>
                <c:pt idx="131">
                  <c:v>240.22508580017214</c:v>
                </c:pt>
                <c:pt idx="132">
                  <c:v>240.22508580017214</c:v>
                </c:pt>
                <c:pt idx="133">
                  <c:v>240.52605160293982</c:v>
                </c:pt>
                <c:pt idx="134">
                  <c:v>240.52605160293982</c:v>
                </c:pt>
                <c:pt idx="135">
                  <c:v>242.59720010688514</c:v>
                </c:pt>
                <c:pt idx="136">
                  <c:v>244.65081544867181</c:v>
                </c:pt>
                <c:pt idx="137">
                  <c:v>246.68733550731801</c:v>
                </c:pt>
                <c:pt idx="138">
                  <c:v>248.70718023350287</c:v>
                </c:pt>
                <c:pt idx="139">
                  <c:v>250.71075266071074</c:v>
                </c:pt>
                <c:pt idx="140">
                  <c:v>252.69843984421448</c:v>
                </c:pt>
                <c:pt idx="141">
                  <c:v>254.67061373409396</c:v>
                </c:pt>
                <c:pt idx="142">
                  <c:v>256.2944314722817</c:v>
                </c:pt>
                <c:pt idx="143">
                  <c:v>256.2944314722817</c:v>
                </c:pt>
                <c:pt idx="144">
                  <c:v>256.50868148992561</c:v>
                </c:pt>
                <c:pt idx="145">
                  <c:v>256.50868148992561</c:v>
                </c:pt>
                <c:pt idx="146">
                  <c:v>258.45178211747759</c:v>
                </c:pt>
                <c:pt idx="147">
                  <c:v>259.88109344025031</c:v>
                </c:pt>
                <c:pt idx="148">
                  <c:v>259.88109344025031</c:v>
                </c:pt>
                <c:pt idx="149">
                  <c:v>261.06467545744312</c:v>
                </c:pt>
                <c:pt idx="150">
                  <c:v>261.06467545744312</c:v>
                </c:pt>
                <c:pt idx="151">
                  <c:v>261.54372463452472</c:v>
                </c:pt>
                <c:pt idx="152">
                  <c:v>261.54372463452472</c:v>
                </c:pt>
                <c:pt idx="153">
                  <c:v>262.51063571539362</c:v>
                </c:pt>
                <c:pt idx="154">
                  <c:v>262.51063571539362</c:v>
                </c:pt>
                <c:pt idx="155">
                  <c:v>264.40963269839489</c:v>
                </c:pt>
                <c:pt idx="156">
                  <c:v>265.27898369018999</c:v>
                </c:pt>
                <c:pt idx="157">
                  <c:v>265.27898369018999</c:v>
                </c:pt>
                <c:pt idx="158">
                  <c:v>265.95104888625667</c:v>
                </c:pt>
                <c:pt idx="159">
                  <c:v>265.95104888625667</c:v>
                </c:pt>
                <c:pt idx="160">
                  <c:v>267.8256529978039</c:v>
                </c:pt>
                <c:pt idx="161">
                  <c:v>269.62266007830289</c:v>
                </c:pt>
                <c:pt idx="162">
                  <c:v>269.62266007830289</c:v>
                </c:pt>
                <c:pt idx="163">
                  <c:v>271.47191167356533</c:v>
                </c:pt>
                <c:pt idx="164">
                  <c:v>273.30865121269039</c:v>
                </c:pt>
                <c:pt idx="165">
                  <c:v>275.13312928053585</c:v>
                </c:pt>
                <c:pt idx="166">
                  <c:v>276.94558820768395</c:v>
                </c:pt>
                <c:pt idx="167">
                  <c:v>278.74626244615376</c:v>
                </c:pt>
                <c:pt idx="168">
                  <c:v>280.53537892340785</c:v>
                </c:pt>
                <c:pt idx="169">
                  <c:v>282.31315737616626</c:v>
                </c:pt>
                <c:pt idx="170">
                  <c:v>284.07981066541851</c:v>
                </c:pt>
                <c:pt idx="171">
                  <c:v>285.83554507391136</c:v>
                </c:pt>
                <c:pt idx="172">
                  <c:v>286.54669958612334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46-495A-8123-F780D768062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Sheet1!$K$5:$K$177</c:f>
              <c:numCache>
                <c:formatCode>0.00</c:formatCode>
                <c:ptCount val="173"/>
                <c:pt idx="0">
                  <c:v>263.7626379071416</c:v>
                </c:pt>
                <c:pt idx="1">
                  <c:v>265.65268520331932</c:v>
                </c:pt>
                <c:pt idx="2">
                  <c:v>267.5293799860753</c:v>
                </c:pt>
                <c:pt idx="3">
                  <c:v>269.39300131171535</c:v>
                </c:pt>
                <c:pt idx="4">
                  <c:v>269.60129584208954</c:v>
                </c:pt>
                <c:pt idx="5">
                  <c:v>269.60129584208954</c:v>
                </c:pt>
                <c:pt idx="6">
                  <c:v>271.45069298075828</c:v>
                </c:pt>
                <c:pt idx="7">
                  <c:v>273.28757512871653</c:v>
                </c:pt>
                <c:pt idx="8">
                  <c:v>275.1121929681305</c:v>
                </c:pt>
                <c:pt idx="9">
                  <c:v>276.92478892243264</c:v>
                </c:pt>
                <c:pt idx="10">
                  <c:v>277.94835964929507</c:v>
                </c:pt>
                <c:pt idx="11">
                  <c:v>277.94835964929507</c:v>
                </c:pt>
                <c:pt idx="12">
                  <c:v>278.19305338511577</c:v>
                </c:pt>
                <c:pt idx="13">
                  <c:v>278.19305338511577</c:v>
                </c:pt>
                <c:pt idx="14">
                  <c:v>279.98570490604311</c:v>
                </c:pt>
                <c:pt idx="15">
                  <c:v>281.76695148958447</c:v>
                </c:pt>
                <c:pt idx="16">
                  <c:v>283.53700808136819</c:v>
                </c:pt>
                <c:pt idx="17">
                  <c:v>285.03361591176196</c:v>
                </c:pt>
                <c:pt idx="18">
                  <c:v>285.03361591176196</c:v>
                </c:pt>
                <c:pt idx="19">
                  <c:v>285.51695759049727</c:v>
                </c:pt>
                <c:pt idx="20">
                  <c:v>285.51695759049727</c:v>
                </c:pt>
                <c:pt idx="21">
                  <c:v>287.26390840433436</c:v>
                </c:pt>
                <c:pt idx="22">
                  <c:v>289.00029943191026</c:v>
                </c:pt>
                <c:pt idx="23">
                  <c:v>290.7263198813169</c:v>
                </c:pt>
                <c:pt idx="24">
                  <c:v>292.44215337692651</c:v>
                </c:pt>
                <c:pt idx="25">
                  <c:v>293.30756410930456</c:v>
                </c:pt>
                <c:pt idx="26">
                  <c:v>293.30756410930456</c:v>
                </c:pt>
                <c:pt idx="27">
                  <c:v>295.00838490411388</c:v>
                </c:pt>
                <c:pt idx="28">
                  <c:v>296.69945595456323</c:v>
                </c:pt>
                <c:pt idx="29">
                  <c:v>298.38094303043852</c:v>
                </c:pt>
                <c:pt idx="30">
                  <c:v>300.05300725660754</c:v>
                </c:pt>
                <c:pt idx="31">
                  <c:v>301.71580529321591</c:v>
                </c:pt>
                <c:pt idx="32">
                  <c:v>303.36948950699338</c:v>
                </c:pt>
                <c:pt idx="33">
                  <c:v>305.01420813420111</c:v>
                </c:pt>
                <c:pt idx="34">
                  <c:v>305.5746704223597</c:v>
                </c:pt>
                <c:pt idx="35">
                  <c:v>305.5746704223597</c:v>
                </c:pt>
                <c:pt idx="36">
                  <c:v>307.20758324581402</c:v>
                </c:pt>
                <c:pt idx="37">
                  <c:v>308.83186235188515</c:v>
                </c:pt>
                <c:pt idx="38">
                  <c:v>310.44764325685213</c:v>
                </c:pt>
                <c:pt idx="39">
                  <c:v>312.05505796851577</c:v>
                </c:pt>
                <c:pt idx="40">
                  <c:v>313.6542351120637</c:v>
                </c:pt>
                <c:pt idx="41">
                  <c:v>315.24530005018903</c:v>
                </c:pt>
                <c:pt idx="42">
                  <c:v>316.82837499777969</c:v>
                </c:pt>
                <c:pt idx="43">
                  <c:v>318.4035791314754</c:v>
                </c:pt>
                <c:pt idx="44">
                  <c:v>319.97102869437055</c:v>
                </c:pt>
                <c:pt idx="45">
                  <c:v>320.90626448191017</c:v>
                </c:pt>
                <c:pt idx="46">
                  <c:v>320.90626448191017</c:v>
                </c:pt>
                <c:pt idx="47">
                  <c:v>322.46154900039426</c:v>
                </c:pt>
                <c:pt idx="48">
                  <c:v>324.0093680493415</c:v>
                </c:pt>
                <c:pt idx="49">
                  <c:v>325.54982811197067</c:v>
                </c:pt>
                <c:pt idx="50">
                  <c:v>327.08303316395615</c:v>
                </c:pt>
                <c:pt idx="51">
                  <c:v>327.88906309258567</c:v>
                </c:pt>
                <c:pt idx="52">
                  <c:v>60.465588558566388</c:v>
                </c:pt>
                <c:pt idx="53">
                  <c:v>60.465588558566388</c:v>
                </c:pt>
                <c:pt idx="54">
                  <c:v>60.465588558566388</c:v>
                </c:pt>
                <c:pt idx="55">
                  <c:v>60.465588558566388</c:v>
                </c:pt>
                <c:pt idx="56">
                  <c:v>60.465588558566388</c:v>
                </c:pt>
                <c:pt idx="57">
                  <c:v>60.465588558566388</c:v>
                </c:pt>
                <c:pt idx="58">
                  <c:v>60.465588558566388</c:v>
                </c:pt>
                <c:pt idx="59">
                  <c:v>60.465588558566388</c:v>
                </c:pt>
                <c:pt idx="60">
                  <c:v>60.465588558566388</c:v>
                </c:pt>
                <c:pt idx="61">
                  <c:v>60.465588558566388</c:v>
                </c:pt>
                <c:pt idx="62">
                  <c:v>60.465588558566388</c:v>
                </c:pt>
                <c:pt idx="63">
                  <c:v>60.465588558566388</c:v>
                </c:pt>
                <c:pt idx="64">
                  <c:v>60.465588558566388</c:v>
                </c:pt>
                <c:pt idx="65">
                  <c:v>60.465588558566388</c:v>
                </c:pt>
                <c:pt idx="66">
                  <c:v>60.465588558566388</c:v>
                </c:pt>
                <c:pt idx="67">
                  <c:v>60.465588558566388</c:v>
                </c:pt>
                <c:pt idx="68">
                  <c:v>68.240071803404746</c:v>
                </c:pt>
                <c:pt idx="69">
                  <c:v>75.215207237192644</c:v>
                </c:pt>
                <c:pt idx="70">
                  <c:v>81.596246235558141</c:v>
                </c:pt>
                <c:pt idx="71">
                  <c:v>87.513241282298736</c:v>
                </c:pt>
                <c:pt idx="72">
                  <c:v>93.054754847529608</c:v>
                </c:pt>
                <c:pt idx="73">
                  <c:v>93.856700750313166</c:v>
                </c:pt>
                <c:pt idx="74">
                  <c:v>93.856700750313166</c:v>
                </c:pt>
                <c:pt idx="75">
                  <c:v>99.043931039381903</c:v>
                </c:pt>
                <c:pt idx="76">
                  <c:v>103.97269004759778</c:v>
                </c:pt>
                <c:pt idx="77">
                  <c:v>108.6781499462235</c:v>
                </c:pt>
                <c:pt idx="78">
                  <c:v>113.18816314320964</c:v>
                </c:pt>
                <c:pt idx="79">
                  <c:v>117.52523250661469</c:v>
                </c:pt>
                <c:pt idx="80">
                  <c:v>121.70784804495494</c:v>
                </c:pt>
                <c:pt idx="81">
                  <c:v>125.75142255948377</c:v>
                </c:pt>
                <c:pt idx="82">
                  <c:v>129.66896419627113</c:v>
                </c:pt>
                <c:pt idx="83">
                  <c:v>130.88558626424015</c:v>
                </c:pt>
                <c:pt idx="84">
                  <c:v>130.88558626424015</c:v>
                </c:pt>
                <c:pt idx="85">
                  <c:v>134.653840241316</c:v>
                </c:pt>
                <c:pt idx="86">
                  <c:v>138.31947329184655</c:v>
                </c:pt>
                <c:pt idx="87">
                  <c:v>140.0370412702791</c:v>
                </c:pt>
                <c:pt idx="88">
                  <c:v>140.0370412702791</c:v>
                </c:pt>
                <c:pt idx="89">
                  <c:v>143.56529151481513</c:v>
                </c:pt>
                <c:pt idx="90">
                  <c:v>147.00888724064899</c:v>
                </c:pt>
                <c:pt idx="91">
                  <c:v>149.27300015653819</c:v>
                </c:pt>
                <c:pt idx="92">
                  <c:v>149.27300015653819</c:v>
                </c:pt>
                <c:pt idx="93">
                  <c:v>149.74817733693405</c:v>
                </c:pt>
                <c:pt idx="94">
                  <c:v>149.74817733693405</c:v>
                </c:pt>
                <c:pt idx="95">
                  <c:v>153.05272495363764</c:v>
                </c:pt>
                <c:pt idx="96">
                  <c:v>156.28741669032044</c:v>
                </c:pt>
                <c:pt idx="97">
                  <c:v>159.45650383641882</c:v>
                </c:pt>
                <c:pt idx="98">
                  <c:v>159.67285115427057</c:v>
                </c:pt>
                <c:pt idx="99">
                  <c:v>159.67285115427057</c:v>
                </c:pt>
                <c:pt idx="100">
                  <c:v>160.06716563909615</c:v>
                </c:pt>
                <c:pt idx="101">
                  <c:v>160.06716563909615</c:v>
                </c:pt>
                <c:pt idx="102">
                  <c:v>163.16285580895499</c:v>
                </c:pt>
                <c:pt idx="103">
                  <c:v>166.2008950509408</c:v>
                </c:pt>
                <c:pt idx="104">
                  <c:v>167.7392495027143</c:v>
                </c:pt>
                <c:pt idx="105">
                  <c:v>167.7392495027143</c:v>
                </c:pt>
                <c:pt idx="106">
                  <c:v>170.69585766424984</c:v>
                </c:pt>
                <c:pt idx="107">
                  <c:v>173.60211929505309</c:v>
                </c:pt>
                <c:pt idx="108">
                  <c:v>176.46052199779373</c:v>
                </c:pt>
                <c:pt idx="109">
                  <c:v>179.04660141911057</c:v>
                </c:pt>
                <c:pt idx="110">
                  <c:v>179.04660141911057</c:v>
                </c:pt>
                <c:pt idx="111">
                  <c:v>181.81943097406793</c:v>
                </c:pt>
                <c:pt idx="112">
                  <c:v>184.55060411641531</c:v>
                </c:pt>
                <c:pt idx="113">
                  <c:v>187.24194369781</c:v>
                </c:pt>
                <c:pt idx="114">
                  <c:v>188.51217790830876</c:v>
                </c:pt>
                <c:pt idx="115">
                  <c:v>188.51217790830876</c:v>
                </c:pt>
                <c:pt idx="116">
                  <c:v>191.14774709562721</c:v>
                </c:pt>
                <c:pt idx="117">
                  <c:v>193.74746764728013</c:v>
                </c:pt>
                <c:pt idx="118">
                  <c:v>196.3127637718288</c:v>
                </c:pt>
                <c:pt idx="119">
                  <c:v>198.84496780088216</c:v>
                </c:pt>
                <c:pt idx="120">
                  <c:v>201.34532827888972</c:v>
                </c:pt>
                <c:pt idx="121">
                  <c:v>203.81501715951617</c:v>
                </c:pt>
                <c:pt idx="122">
                  <c:v>206.25513622631044</c:v>
                </c:pt>
                <c:pt idx="123">
                  <c:v>206.73195987977735</c:v>
                </c:pt>
                <c:pt idx="124">
                  <c:v>206.73195987977735</c:v>
                </c:pt>
                <c:pt idx="125">
                  <c:v>209.13804827370336</c:v>
                </c:pt>
                <c:pt idx="126">
                  <c:v>209.466962902826</c:v>
                </c:pt>
                <c:pt idx="127">
                  <c:v>209.466962902826</c:v>
                </c:pt>
                <c:pt idx="128">
                  <c:v>209.80871605282246</c:v>
                </c:pt>
                <c:pt idx="129">
                  <c:v>209.80871605282246</c:v>
                </c:pt>
                <c:pt idx="130">
                  <c:v>212.17991736197345</c:v>
                </c:pt>
                <c:pt idx="131">
                  <c:v>212.53190339272334</c:v>
                </c:pt>
                <c:pt idx="132">
                  <c:v>212.53190339272334</c:v>
                </c:pt>
                <c:pt idx="133">
                  <c:v>212.87202637202918</c:v>
                </c:pt>
                <c:pt idx="134">
                  <c:v>212.87202637202918</c:v>
                </c:pt>
                <c:pt idx="135">
                  <c:v>215.20947844305996</c:v>
                </c:pt>
                <c:pt idx="136">
                  <c:v>217.52181410546828</c:v>
                </c:pt>
                <c:pt idx="137">
                  <c:v>219.80982601270105</c:v>
                </c:pt>
                <c:pt idx="138">
                  <c:v>222.07426598265255</c:v>
                </c:pt>
                <c:pt idx="139">
                  <c:v>224.31584788359007</c:v>
                </c:pt>
                <c:pt idx="140">
                  <c:v>226.53525026303063</c:v>
                </c:pt>
                <c:pt idx="141">
                  <c:v>228.73311874701031</c:v>
                </c:pt>
                <c:pt idx="142">
                  <c:v>230.53970095351022</c:v>
                </c:pt>
                <c:pt idx="143">
                  <c:v>230.53970095351022</c:v>
                </c:pt>
                <c:pt idx="144">
                  <c:v>230.77786243860982</c:v>
                </c:pt>
                <c:pt idx="145">
                  <c:v>230.77786243860982</c:v>
                </c:pt>
                <c:pt idx="146">
                  <c:v>232.93570312799605</c:v>
                </c:pt>
                <c:pt idx="147">
                  <c:v>234.52057658067852</c:v>
                </c:pt>
                <c:pt idx="148">
                  <c:v>234.52057658067852</c:v>
                </c:pt>
                <c:pt idx="149">
                  <c:v>235.83147135981216</c:v>
                </c:pt>
                <c:pt idx="150">
                  <c:v>235.83147135981216</c:v>
                </c:pt>
                <c:pt idx="151">
                  <c:v>236.36166780536539</c:v>
                </c:pt>
                <c:pt idx="152">
                  <c:v>236.36166780536539</c:v>
                </c:pt>
                <c:pt idx="153">
                  <c:v>237.43115207515189</c:v>
                </c:pt>
                <c:pt idx="154">
                  <c:v>237.43115207515189</c:v>
                </c:pt>
                <c:pt idx="155">
                  <c:v>239.52906290413677</c:v>
                </c:pt>
                <c:pt idx="156">
                  <c:v>240.48837248344026</c:v>
                </c:pt>
                <c:pt idx="157">
                  <c:v>240.48837248344026</c:v>
                </c:pt>
                <c:pt idx="158">
                  <c:v>241.22951418873666</c:v>
                </c:pt>
                <c:pt idx="159">
                  <c:v>241.22951418873666</c:v>
                </c:pt>
                <c:pt idx="160">
                  <c:v>243.29467424449288</c:v>
                </c:pt>
                <c:pt idx="161">
                  <c:v>245.27147600105053</c:v>
                </c:pt>
                <c:pt idx="162">
                  <c:v>245.27147600105053</c:v>
                </c:pt>
                <c:pt idx="163">
                  <c:v>247.30288502104844</c:v>
                </c:pt>
                <c:pt idx="164">
                  <c:v>249.31774293004881</c:v>
                </c:pt>
                <c:pt idx="165">
                  <c:v>251.31644780979599</c:v>
                </c:pt>
                <c:pt idx="166">
                  <c:v>253.29938203583109</c:v>
                </c:pt>
                <c:pt idx="167">
                  <c:v>255.26691313159625</c:v>
                </c:pt>
                <c:pt idx="168">
                  <c:v>257.21939456373406</c:v>
                </c:pt>
                <c:pt idx="169">
                  <c:v>259.15716648345631</c:v>
                </c:pt>
                <c:pt idx="170">
                  <c:v>261.0805564183857</c:v>
                </c:pt>
                <c:pt idx="171">
                  <c:v>262.98987991885519</c:v>
                </c:pt>
                <c:pt idx="172">
                  <c:v>263.7626379071416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46-495A-8123-F780D768062B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Sheet1!$L$5:$L$177</c:f>
              <c:numCache>
                <c:formatCode>0.00</c:formatCode>
                <c:ptCount val="173"/>
                <c:pt idx="0">
                  <c:v>243.32318562032577</c:v>
                </c:pt>
                <c:pt idx="1">
                  <c:v>245.37072494579201</c:v>
                </c:pt>
                <c:pt idx="2">
                  <c:v>247.40131903533481</c:v>
                </c:pt>
                <c:pt idx="3">
                  <c:v>249.41538176388303</c:v>
                </c:pt>
                <c:pt idx="4">
                  <c:v>249.64034574648289</c:v>
                </c:pt>
                <c:pt idx="5">
                  <c:v>249.64034574648289</c:v>
                </c:pt>
                <c:pt idx="6">
                  <c:v>251.63648826118902</c:v>
                </c:pt>
                <c:pt idx="7">
                  <c:v>253.61692022501876</c:v>
                </c:pt>
                <c:pt idx="8">
                  <c:v>255.58200684794605</c:v>
                </c:pt>
                <c:pt idx="9">
                  <c:v>257.53209940592558</c:v>
                </c:pt>
                <c:pt idx="10">
                  <c:v>258.632430558164</c:v>
                </c:pt>
                <c:pt idx="11">
                  <c:v>258.632430558164</c:v>
                </c:pt>
                <c:pt idx="12">
                  <c:v>258.89538129604301</c:v>
                </c:pt>
                <c:pt idx="13">
                  <c:v>258.89538129604301</c:v>
                </c:pt>
                <c:pt idx="14">
                  <c:v>260.82070174053189</c:v>
                </c:pt>
                <c:pt idx="15">
                  <c:v>262.7319136618608</c:v>
                </c:pt>
                <c:pt idx="16">
                  <c:v>264.62932274489816</c:v>
                </c:pt>
                <c:pt idx="17">
                  <c:v>266.23224016715835</c:v>
                </c:pt>
                <c:pt idx="18">
                  <c:v>266.23224016715835</c:v>
                </c:pt>
                <c:pt idx="19">
                  <c:v>266.74965150197193</c:v>
                </c:pt>
                <c:pt idx="20">
                  <c:v>266.74965150197193</c:v>
                </c:pt>
                <c:pt idx="21">
                  <c:v>268.6186824783851</c:v>
                </c:pt>
                <c:pt idx="22">
                  <c:v>270.47479841276055</c:v>
                </c:pt>
                <c:pt idx="23">
                  <c:v>272.31826339124495</c:v>
                </c:pt>
                <c:pt idx="24">
                  <c:v>274.14933262078802</c:v>
                </c:pt>
                <c:pt idx="25">
                  <c:v>275.07230080185002</c:v>
                </c:pt>
                <c:pt idx="26">
                  <c:v>275.07230080185002</c:v>
                </c:pt>
                <c:pt idx="27">
                  <c:v>276.88515790562604</c:v>
                </c:pt>
                <c:pt idx="28">
                  <c:v>278.68622260245206</c:v>
                </c:pt>
                <c:pt idx="29">
                  <c:v>280.47572206596323</c:v>
                </c:pt>
                <c:pt idx="30">
                  <c:v>282.25387626819838</c:v>
                </c:pt>
                <c:pt idx="31">
                  <c:v>284.02089829521952</c:v>
                </c:pt>
                <c:pt idx="32">
                  <c:v>285.77699464516633</c:v>
                </c:pt>
                <c:pt idx="33">
                  <c:v>287.52236550992586</c:v>
                </c:pt>
                <c:pt idx="34">
                  <c:v>288.11685599496502</c:v>
                </c:pt>
                <c:pt idx="35">
                  <c:v>288.11685599496502</c:v>
                </c:pt>
                <c:pt idx="36">
                  <c:v>289.84813732094847</c:v>
                </c:pt>
                <c:pt idx="37">
                  <c:v>291.56913881346117</c:v>
                </c:pt>
                <c:pt idx="38">
                  <c:v>293.28004144234461</c:v>
                </c:pt>
                <c:pt idx="39">
                  <c:v>294.98102092918344</c:v>
                </c:pt>
                <c:pt idx="40">
                  <c:v>296.67224795794999</c:v>
                </c:pt>
                <c:pt idx="41">
                  <c:v>298.35388837490177</c:v>
                </c:pt>
                <c:pt idx="42">
                  <c:v>300.02610337839496</c:v>
                </c:pt>
                <c:pt idx="43">
                  <c:v>301.68904969922812</c:v>
                </c:pt>
                <c:pt idx="44">
                  <c:v>303.34287977208783</c:v>
                </c:pt>
                <c:pt idx="45">
                  <c:v>304.32921990571873</c:v>
                </c:pt>
                <c:pt idx="46">
                  <c:v>304.32921990571873</c:v>
                </c:pt>
                <c:pt idx="47">
                  <c:v>305.968779597565</c:v>
                </c:pt>
                <c:pt idx="48">
                  <c:v>307.5996002735103</c:v>
                </c:pt>
                <c:pt idx="49">
                  <c:v>309.22182020100604</c:v>
                </c:pt>
                <c:pt idx="50">
                  <c:v>310.83557403943212</c:v>
                </c:pt>
                <c:pt idx="51">
                  <c:v>311.68362356791107</c:v>
                </c:pt>
                <c:pt idx="52">
                  <c:v>311.68362356791107</c:v>
                </c:pt>
                <c:pt idx="53">
                  <c:v>313.28469672236349</c:v>
                </c:pt>
                <c:pt idx="54">
                  <c:v>314.87762892975309</c:v>
                </c:pt>
                <c:pt idx="55">
                  <c:v>316.46254312386367</c:v>
                </c:pt>
                <c:pt idx="56">
                  <c:v>318.03955917530647</c:v>
                </c:pt>
                <c:pt idx="57">
                  <c:v>319.608793997323</c:v>
                </c:pt>
                <c:pt idx="58">
                  <c:v>321.17036164693536</c:v>
                </c:pt>
                <c:pt idx="59">
                  <c:v>322.72437342169127</c:v>
                </c:pt>
                <c:pt idx="60">
                  <c:v>324.27093795223652</c:v>
                </c:pt>
                <c:pt idx="61">
                  <c:v>325.81016129093217</c:v>
                </c:pt>
                <c:pt idx="62">
                  <c:v>327.34214699672151</c:v>
                </c:pt>
                <c:pt idx="63">
                  <c:v>328.86699621643891</c:v>
                </c:pt>
                <c:pt idx="64">
                  <c:v>330.38480776274088</c:v>
                </c:pt>
                <c:pt idx="65">
                  <c:v>331.89567818882978</c:v>
                </c:pt>
                <c:pt idx="66">
                  <c:v>332.35813746683448</c:v>
                </c:pt>
                <c:pt idx="67">
                  <c:v>332.35813746683448</c:v>
                </c:pt>
                <c:pt idx="68">
                  <c:v>333.8600777877212</c:v>
                </c:pt>
                <c:pt idx="69">
                  <c:v>335.35529150502941</c:v>
                </c:pt>
                <c:pt idx="70">
                  <c:v>336.84386819478135</c:v>
                </c:pt>
                <c:pt idx="71">
                  <c:v>338.3258954623829</c:v>
                </c:pt>
                <c:pt idx="72">
                  <c:v>339.80145900278774</c:v>
                </c:pt>
                <c:pt idx="73">
                  <c:v>340.02194696287364</c:v>
                </c:pt>
                <c:pt idx="74">
                  <c:v>82.25861776387589</c:v>
                </c:pt>
                <c:pt idx="75">
                  <c:v>82.25861776387589</c:v>
                </c:pt>
                <c:pt idx="76">
                  <c:v>82.25861776387589</c:v>
                </c:pt>
                <c:pt idx="77">
                  <c:v>82.25861776387589</c:v>
                </c:pt>
                <c:pt idx="78">
                  <c:v>82.25861776387589</c:v>
                </c:pt>
                <c:pt idx="79">
                  <c:v>82.25861776387589</c:v>
                </c:pt>
                <c:pt idx="80">
                  <c:v>82.25861776387589</c:v>
                </c:pt>
                <c:pt idx="81">
                  <c:v>82.25861776387589</c:v>
                </c:pt>
                <c:pt idx="82">
                  <c:v>82.25861776387589</c:v>
                </c:pt>
                <c:pt idx="83">
                  <c:v>82.25861776387589</c:v>
                </c:pt>
                <c:pt idx="84">
                  <c:v>82.25861776387589</c:v>
                </c:pt>
                <c:pt idx="85">
                  <c:v>88.131153381896908</c:v>
                </c:pt>
                <c:pt idx="86">
                  <c:v>93.63610519678528</c:v>
                </c:pt>
                <c:pt idx="87">
                  <c:v>96.155168516432013</c:v>
                </c:pt>
                <c:pt idx="88">
                  <c:v>96.155168516432013</c:v>
                </c:pt>
                <c:pt idx="89">
                  <c:v>101.22468292083428</c:v>
                </c:pt>
                <c:pt idx="90">
                  <c:v>106.05214015956227</c:v>
                </c:pt>
                <c:pt idx="91">
                  <c:v>109.16900695904236</c:v>
                </c:pt>
                <c:pt idx="92">
                  <c:v>109.16900695904236</c:v>
                </c:pt>
                <c:pt idx="93">
                  <c:v>109.81784973502003</c:v>
                </c:pt>
                <c:pt idx="94">
                  <c:v>109.81784973502003</c:v>
                </c:pt>
                <c:pt idx="95">
                  <c:v>114.2828951349389</c:v>
                </c:pt>
                <c:pt idx="96">
                  <c:v>118.57993135612553</c:v>
                </c:pt>
                <c:pt idx="97">
                  <c:v>122.72660722281637</c:v>
                </c:pt>
                <c:pt idx="98">
                  <c:v>123.0075725328463</c:v>
                </c:pt>
                <c:pt idx="99">
                  <c:v>123.0075725328463</c:v>
                </c:pt>
                <c:pt idx="100">
                  <c:v>123.51899052543881</c:v>
                </c:pt>
                <c:pt idx="101">
                  <c:v>123.51899052543881</c:v>
                </c:pt>
                <c:pt idx="102">
                  <c:v>127.50514115290977</c:v>
                </c:pt>
                <c:pt idx="103">
                  <c:v>131.37039628631501</c:v>
                </c:pt>
                <c:pt idx="104">
                  <c:v>133.3112873256554</c:v>
                </c:pt>
                <c:pt idx="105">
                  <c:v>133.3112873256554</c:v>
                </c:pt>
                <c:pt idx="106">
                  <c:v>137.01284366227659</c:v>
                </c:pt>
                <c:pt idx="107">
                  <c:v>140.61699516211917</c:v>
                </c:pt>
                <c:pt idx="108">
                  <c:v>144.13104914772336</c:v>
                </c:pt>
                <c:pt idx="109">
                  <c:v>147.28587503363465</c:v>
                </c:pt>
                <c:pt idx="110">
                  <c:v>147.28587503363465</c:v>
                </c:pt>
                <c:pt idx="111">
                  <c:v>150.64444558105501</c:v>
                </c:pt>
                <c:pt idx="112">
                  <c:v>153.92975340857089</c:v>
                </c:pt>
                <c:pt idx="113">
                  <c:v>157.14639348207595</c:v>
                </c:pt>
                <c:pt idx="114">
                  <c:v>158.65775973592795</c:v>
                </c:pt>
                <c:pt idx="115">
                  <c:v>158.65775973592795</c:v>
                </c:pt>
                <c:pt idx="116">
                  <c:v>161.78042132601658</c:v>
                </c:pt>
                <c:pt idx="117">
                  <c:v>164.84394051472879</c:v>
                </c:pt>
                <c:pt idx="118">
                  <c:v>167.85155562110063</c:v>
                </c:pt>
                <c:pt idx="119">
                  <c:v>170.80621980602297</c:v>
                </c:pt>
                <c:pt idx="120">
                  <c:v>173.71063503546188</c:v>
                </c:pt>
                <c:pt idx="121">
                  <c:v>176.56728101328238</c:v>
                </c:pt>
                <c:pt idx="122">
                  <c:v>179.37843996540786</c:v>
                </c:pt>
                <c:pt idx="123">
                  <c:v>179.92650371866685</c:v>
                </c:pt>
                <c:pt idx="124">
                  <c:v>179.92650371866685</c:v>
                </c:pt>
                <c:pt idx="125">
                  <c:v>182.68597849978372</c:v>
                </c:pt>
                <c:pt idx="126">
                  <c:v>183.06242665392438</c:v>
                </c:pt>
                <c:pt idx="127">
                  <c:v>183.06242665392438</c:v>
                </c:pt>
                <c:pt idx="128">
                  <c:v>183.45337510229524</c:v>
                </c:pt>
                <c:pt idx="129">
                  <c:v>183.45337510229524</c:v>
                </c:pt>
                <c:pt idx="130">
                  <c:v>186.1605780943523</c:v>
                </c:pt>
                <c:pt idx="131">
                  <c:v>186.56166129305197</c:v>
                </c:pt>
                <c:pt idx="132">
                  <c:v>186.56166129305197</c:v>
                </c:pt>
                <c:pt idx="133">
                  <c:v>186.9490388218764</c:v>
                </c:pt>
                <c:pt idx="134">
                  <c:v>186.9490388218764</c:v>
                </c:pt>
                <c:pt idx="135">
                  <c:v>189.606337226432</c:v>
                </c:pt>
                <c:pt idx="136">
                  <c:v>192.22690528753631</c:v>
                </c:pt>
                <c:pt idx="137">
                  <c:v>194.8122252745537</c:v>
                </c:pt>
                <c:pt idx="138">
                  <c:v>197.3636823643688</c:v>
                </c:pt>
                <c:pt idx="139">
                  <c:v>199.88257331849482</c:v>
                </c:pt>
                <c:pt idx="140">
                  <c:v>202.37011418789945</c:v>
                </c:pt>
                <c:pt idx="141">
                  <c:v>204.82744717547857</c:v>
                </c:pt>
                <c:pt idx="142">
                  <c:v>206.84292886251507</c:v>
                </c:pt>
                <c:pt idx="143">
                  <c:v>206.84292886251507</c:v>
                </c:pt>
                <c:pt idx="144">
                  <c:v>207.1083419286231</c:v>
                </c:pt>
                <c:pt idx="145">
                  <c:v>207.1083419286231</c:v>
                </c:pt>
                <c:pt idx="146">
                  <c:v>209.51010786218279</c:v>
                </c:pt>
                <c:pt idx="147">
                  <c:v>211.27078440812272</c:v>
                </c:pt>
                <c:pt idx="148">
                  <c:v>211.27078440812272</c:v>
                </c:pt>
                <c:pt idx="149">
                  <c:v>212.72500179439058</c:v>
                </c:pt>
                <c:pt idx="150">
                  <c:v>212.72500179439058</c:v>
                </c:pt>
                <c:pt idx="151">
                  <c:v>213.3126379575844</c:v>
                </c:pt>
                <c:pt idx="152">
                  <c:v>213.3126379575844</c:v>
                </c:pt>
                <c:pt idx="153">
                  <c:v>214.4970756920091</c:v>
                </c:pt>
                <c:pt idx="154">
                  <c:v>214.4970756920091</c:v>
                </c:pt>
                <c:pt idx="155">
                  <c:v>216.81700920459051</c:v>
                </c:pt>
                <c:pt idx="156">
                  <c:v>217.87634292052795</c:v>
                </c:pt>
                <c:pt idx="157">
                  <c:v>217.87634292052795</c:v>
                </c:pt>
                <c:pt idx="158">
                  <c:v>218.69412891164566</c:v>
                </c:pt>
                <c:pt idx="159">
                  <c:v>218.69412891164566</c:v>
                </c:pt>
                <c:pt idx="160">
                  <c:v>220.97000253523893</c:v>
                </c:pt>
                <c:pt idx="161">
                  <c:v>223.14466259452297</c:v>
                </c:pt>
                <c:pt idx="162">
                  <c:v>223.14466259452297</c:v>
                </c:pt>
                <c:pt idx="163">
                  <c:v>225.37559860025553</c:v>
                </c:pt>
                <c:pt idx="164">
                  <c:v>227.58466654066021</c:v>
                </c:pt>
                <c:pt idx="165">
                  <c:v>229.77249714537965</c:v>
                </c:pt>
                <c:pt idx="166">
                  <c:v>231.93969139503378</c:v>
                </c:pt>
                <c:pt idx="167">
                  <c:v>234.08682244932862</c:v>
                </c:pt>
                <c:pt idx="168">
                  <c:v>236.21443741741001</c:v>
                </c:pt>
                <c:pt idx="169">
                  <c:v>238.3230589859561</c:v>
                </c:pt>
                <c:pt idx="170">
                  <c:v>240.41318691873687</c:v>
                </c:pt>
                <c:pt idx="171">
                  <c:v>242.48529943982896</c:v>
                </c:pt>
                <c:pt idx="172">
                  <c:v>243.32318562032577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046-495A-8123-F780D768062B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Sheet1!$M$5:$M$177</c:f>
              <c:numCache>
                <c:formatCode>0.00</c:formatCode>
                <c:ptCount val="173"/>
                <c:pt idx="0">
                  <c:v>235.80682709451881</c:v>
                </c:pt>
                <c:pt idx="1">
                  <c:v>237.91906124643376</c:v>
                </c:pt>
                <c:pt idx="2">
                  <c:v>240.01270738105578</c:v>
                </c:pt>
                <c:pt idx="3">
                  <c:v>242.08824776181166</c:v>
                </c:pt>
                <c:pt idx="4">
                  <c:v>242.32001417213624</c:v>
                </c:pt>
                <c:pt idx="5">
                  <c:v>242.32001417213624</c:v>
                </c:pt>
                <c:pt idx="6">
                  <c:v>244.37595885926322</c:v>
                </c:pt>
                <c:pt idx="7">
                  <c:v>246.41475050894238</c:v>
                </c:pt>
                <c:pt idx="8">
                  <c:v>248.43681141969344</c:v>
                </c:pt>
                <c:pt idx="9">
                  <c:v>250.44254684135507</c:v>
                </c:pt>
                <c:pt idx="10">
                  <c:v>251.57388811318302</c:v>
                </c:pt>
                <c:pt idx="11">
                  <c:v>251.57388811318302</c:v>
                </c:pt>
                <c:pt idx="12">
                  <c:v>251.84420878865635</c:v>
                </c:pt>
                <c:pt idx="13">
                  <c:v>251.84420878865635</c:v>
                </c:pt>
                <c:pt idx="14">
                  <c:v>253.82302003637167</c:v>
                </c:pt>
                <c:pt idx="15">
                  <c:v>255.78652329703442</c:v>
                </c:pt>
                <c:pt idx="16">
                  <c:v>257.73506843342898</c:v>
                </c:pt>
                <c:pt idx="17">
                  <c:v>259.38059439438473</c:v>
                </c:pt>
                <c:pt idx="18">
                  <c:v>259.38059439438473</c:v>
                </c:pt>
                <c:pt idx="19">
                  <c:v>259.91164579599797</c:v>
                </c:pt>
                <c:pt idx="20">
                  <c:v>259.91164579599797</c:v>
                </c:pt>
                <c:pt idx="21">
                  <c:v>261.82949341199952</c:v>
                </c:pt>
                <c:pt idx="22">
                  <c:v>263.73339496617467</c:v>
                </c:pt>
                <c:pt idx="23">
                  <c:v>265.62365034082393</c:v>
                </c:pt>
                <c:pt idx="24">
                  <c:v>267.50054882258519</c:v>
                </c:pt>
                <c:pt idx="25">
                  <c:v>268.44637772259898</c:v>
                </c:pt>
                <c:pt idx="26">
                  <c:v>268.44637772259898</c:v>
                </c:pt>
                <c:pt idx="27">
                  <c:v>270.30367683844827</c:v>
                </c:pt>
                <c:pt idx="28">
                  <c:v>272.14830095443233</c:v>
                </c:pt>
                <c:pt idx="29">
                  <c:v>273.98050608096969</c:v>
                </c:pt>
                <c:pt idx="30">
                  <c:v>275.80053972460655</c:v>
                </c:pt>
                <c:pt idx="31">
                  <c:v>277.60864127830075</c:v>
                </c:pt>
                <c:pt idx="32">
                  <c:v>279.40504238897381</c:v>
                </c:pt>
                <c:pt idx="33">
                  <c:v>281.18996730392826</c:v>
                </c:pt>
                <c:pt idx="34">
                  <c:v>281.79781715333468</c:v>
                </c:pt>
                <c:pt idx="35">
                  <c:v>281.79781715333468</c:v>
                </c:pt>
                <c:pt idx="36">
                  <c:v>283.56768107875803</c:v>
                </c:pt>
                <c:pt idx="37">
                  <c:v>285.32656685346393</c:v>
                </c:pt>
                <c:pt idx="38">
                  <c:v>287.07467626452916</c:v>
                </c:pt>
                <c:pt idx="39">
                  <c:v>288.81220499207478</c:v>
                </c:pt>
                <c:pt idx="40">
                  <c:v>290.53934286492807</c:v>
                </c:pt>
                <c:pt idx="41">
                  <c:v>292.25627410268584</c:v>
                </c:pt>
                <c:pt idx="42">
                  <c:v>293.96317754505282</c:v>
                </c:pt>
                <c:pt idx="43">
                  <c:v>295.66022686926328</c:v>
                </c:pt>
                <c:pt idx="44">
                  <c:v>297.3475907963342</c:v>
                </c:pt>
                <c:pt idx="45">
                  <c:v>298.35375166467105</c:v>
                </c:pt>
                <c:pt idx="46">
                  <c:v>298.35375166467105</c:v>
                </c:pt>
                <c:pt idx="47">
                  <c:v>300.02596743012799</c:v>
                </c:pt>
                <c:pt idx="48">
                  <c:v>301.6889145003247</c:v>
                </c:pt>
                <c:pt idx="49">
                  <c:v>303.34274531029126</c:v>
                </c:pt>
                <c:pt idx="50">
                  <c:v>304.98760816201076</c:v>
                </c:pt>
                <c:pt idx="51">
                  <c:v>305.85187304377297</c:v>
                </c:pt>
                <c:pt idx="52">
                  <c:v>305.85187304377297</c:v>
                </c:pt>
                <c:pt idx="53">
                  <c:v>307.48331376577852</c:v>
                </c:pt>
                <c:pt idx="54">
                  <c:v>309.10614397708792</c:v>
                </c:pt>
                <c:pt idx="55">
                  <c:v>310.72049859058899</c:v>
                </c:pt>
                <c:pt idx="56">
                  <c:v>312.32650903242939</c:v>
                </c:pt>
                <c:pt idx="57">
                  <c:v>313.92430336688523</c:v>
                </c:pt>
                <c:pt idx="58">
                  <c:v>315.51400641553806</c:v>
                </c:pt>
                <c:pt idx="59">
                  <c:v>317.09573987107456</c:v>
                </c:pt>
                <c:pt idx="60">
                  <c:v>318.66962240600242</c:v>
                </c:pt>
                <c:pt idx="61">
                  <c:v>320.23576977655722</c:v>
                </c:pt>
                <c:pt idx="62">
                  <c:v>321.79429492205753</c:v>
                </c:pt>
                <c:pt idx="63">
                  <c:v>323.34530805995024</c:v>
                </c:pt>
                <c:pt idx="64">
                  <c:v>324.88891677677174</c:v>
                </c:pt>
                <c:pt idx="65">
                  <c:v>326.42522611523776</c:v>
                </c:pt>
                <c:pt idx="66">
                  <c:v>326.8954245387722</c:v>
                </c:pt>
                <c:pt idx="67">
                  <c:v>326.8954245387722</c:v>
                </c:pt>
                <c:pt idx="68">
                  <c:v>328.42234787599961</c:v>
                </c:pt>
                <c:pt idx="69">
                  <c:v>329.94220491532167</c:v>
                </c:pt>
                <c:pt idx="70">
                  <c:v>331.45509286234255</c:v>
                </c:pt>
                <c:pt idx="71">
                  <c:v>332.9611067142589</c:v>
                </c:pt>
                <c:pt idx="72">
                  <c:v>334.46033932946983</c:v>
                </c:pt>
                <c:pt idx="73">
                  <c:v>334.68434600438678</c:v>
                </c:pt>
                <c:pt idx="74">
                  <c:v>334.68434600438678</c:v>
                </c:pt>
                <c:pt idx="75">
                  <c:v>336.17589363365141</c:v>
                </c:pt>
                <c:pt idx="76">
                  <c:v>337.66085272116476</c:v>
                </c:pt>
                <c:pt idx="77">
                  <c:v>339.13930981292054</c:v>
                </c:pt>
                <c:pt idx="78">
                  <c:v>340.6113495765872</c:v>
                </c:pt>
                <c:pt idx="79">
                  <c:v>342.07705485808907</c:v>
                </c:pt>
                <c:pt idx="80">
                  <c:v>343.53650673601499</c:v>
                </c:pt>
                <c:pt idx="81">
                  <c:v>344.98978457395526</c:v>
                </c:pt>
                <c:pt idx="82">
                  <c:v>346.4369660708627</c:v>
                </c:pt>
                <c:pt idx="83">
                  <c:v>346.89417388648093</c:v>
                </c:pt>
                <c:pt idx="84">
                  <c:v>346.89417388648093</c:v>
                </c:pt>
                <c:pt idx="85">
                  <c:v>348.33344352270291</c:v>
                </c:pt>
                <c:pt idx="86">
                  <c:v>349.76679069972329</c:v>
                </c:pt>
                <c:pt idx="87">
                  <c:v>350.44957427907377</c:v>
                </c:pt>
                <c:pt idx="88">
                  <c:v>91.195170510198679</c:v>
                </c:pt>
                <c:pt idx="89">
                  <c:v>91.195170510198679</c:v>
                </c:pt>
                <c:pt idx="90">
                  <c:v>91.195170510198679</c:v>
                </c:pt>
                <c:pt idx="91">
                  <c:v>91.195170510198679</c:v>
                </c:pt>
                <c:pt idx="92">
                  <c:v>91.195170510198679</c:v>
                </c:pt>
                <c:pt idx="93">
                  <c:v>91.970903901093692</c:v>
                </c:pt>
                <c:pt idx="94">
                  <c:v>91.970903901093692</c:v>
                </c:pt>
                <c:pt idx="95">
                  <c:v>97.258763946413652</c:v>
                </c:pt>
                <c:pt idx="96">
                  <c:v>102.27358976971627</c:v>
                </c:pt>
                <c:pt idx="97">
                  <c:v>107.05375829173029</c:v>
                </c:pt>
                <c:pt idx="98">
                  <c:v>107.37574188048346</c:v>
                </c:pt>
                <c:pt idx="99">
                  <c:v>107.37574188048346</c:v>
                </c:pt>
                <c:pt idx="100">
                  <c:v>107.96123408142485</c:v>
                </c:pt>
                <c:pt idx="101">
                  <c:v>107.96123408142485</c:v>
                </c:pt>
                <c:pt idx="102">
                  <c:v>112.49999139726283</c:v>
                </c:pt>
                <c:pt idx="103">
                  <c:v>116.86260336131578</c:v>
                </c:pt>
                <c:pt idx="104">
                  <c:v>119.04027206111473</c:v>
                </c:pt>
                <c:pt idx="105">
                  <c:v>119.04027206111473</c:v>
                </c:pt>
                <c:pt idx="106">
                  <c:v>123.17145112559247</c:v>
                </c:pt>
                <c:pt idx="107">
                  <c:v>127.16849599010054</c:v>
                </c:pt>
                <c:pt idx="108">
                  <c:v>131.04368116160435</c:v>
                </c:pt>
                <c:pt idx="109">
                  <c:v>134.50582154086945</c:v>
                </c:pt>
                <c:pt idx="110">
                  <c:v>134.50582154086945</c:v>
                </c:pt>
                <c:pt idx="111">
                  <c:v>138.17538141211776</c:v>
                </c:pt>
                <c:pt idx="112">
                  <c:v>141.74997717242925</c:v>
                </c:pt>
                <c:pt idx="113">
                  <c:v>145.23662082403396</c:v>
                </c:pt>
                <c:pt idx="114">
                  <c:v>146.87059531568673</c:v>
                </c:pt>
                <c:pt idx="115">
                  <c:v>146.87059531568673</c:v>
                </c:pt>
                <c:pt idx="116">
                  <c:v>150.23844970041532</c:v>
                </c:pt>
                <c:pt idx="117">
                  <c:v>153.5324453279639</c:v>
                </c:pt>
                <c:pt idx="118">
                  <c:v>156.75723832851938</c:v>
                </c:pt>
                <c:pt idx="119">
                  <c:v>159.91701525598901</c:v>
                </c:pt>
                <c:pt idx="120">
                  <c:v>163.01555682935364</c:v>
                </c:pt>
                <c:pt idx="121">
                  <c:v>166.05629096298708</c:v>
                </c:pt>
                <c:pt idx="122">
                  <c:v>169.04233720693824</c:v>
                </c:pt>
                <c:pt idx="123">
                  <c:v>169.62380076034205</c:v>
                </c:pt>
                <c:pt idx="124">
                  <c:v>169.62380076034205</c:v>
                </c:pt>
                <c:pt idx="125">
                  <c:v>172.54812019950904</c:v>
                </c:pt>
                <c:pt idx="126">
                  <c:v>172.94663655701495</c:v>
                </c:pt>
                <c:pt idx="127">
                  <c:v>172.94663655701495</c:v>
                </c:pt>
                <c:pt idx="128">
                  <c:v>173.36039882390736</c:v>
                </c:pt>
                <c:pt idx="129">
                  <c:v>173.36039882390736</c:v>
                </c:pt>
                <c:pt idx="130">
                  <c:v>176.22272237252554</c:v>
                </c:pt>
                <c:pt idx="131">
                  <c:v>176.64637134225038</c:v>
                </c:pt>
                <c:pt idx="132">
                  <c:v>176.64637134225038</c:v>
                </c:pt>
                <c:pt idx="133">
                  <c:v>177.05544374682248</c:v>
                </c:pt>
                <c:pt idx="134">
                  <c:v>177.05544374682248</c:v>
                </c:pt>
                <c:pt idx="135">
                  <c:v>179.85897297711955</c:v>
                </c:pt>
                <c:pt idx="136">
                  <c:v>182.61946818558042</c:v>
                </c:pt>
                <c:pt idx="137">
                  <c:v>185.33885226898386</c:v>
                </c:pt>
                <c:pt idx="138">
                  <c:v>188.01890905008523</c:v>
                </c:pt>
                <c:pt idx="139">
                  <c:v>190.66129696502176</c:v>
                </c:pt>
                <c:pt idx="140">
                  <c:v>193.26756106595906</c:v>
                </c:pt>
                <c:pt idx="141">
                  <c:v>195.83914358570971</c:v>
                </c:pt>
                <c:pt idx="142">
                  <c:v>197.94616506612152</c:v>
                </c:pt>
                <c:pt idx="143">
                  <c:v>197.94616506612152</c:v>
                </c:pt>
                <c:pt idx="144">
                  <c:v>198.22349088941056</c:v>
                </c:pt>
                <c:pt idx="145">
                  <c:v>198.22349088941056</c:v>
                </c:pt>
                <c:pt idx="146">
                  <c:v>200.73159278096767</c:v>
                </c:pt>
                <c:pt idx="147">
                  <c:v>202.56858440632948</c:v>
                </c:pt>
                <c:pt idx="148">
                  <c:v>202.56858440632948</c:v>
                </c:pt>
                <c:pt idx="149">
                  <c:v>204.08481921099431</c:v>
                </c:pt>
                <c:pt idx="150">
                  <c:v>204.08481921099431</c:v>
                </c:pt>
                <c:pt idx="151">
                  <c:v>204.69726074470131</c:v>
                </c:pt>
                <c:pt idx="152">
                  <c:v>204.69726074470131</c:v>
                </c:pt>
                <c:pt idx="153">
                  <c:v>205.93125679309648</c:v>
                </c:pt>
                <c:pt idx="154">
                  <c:v>205.93125679309648</c:v>
                </c:pt>
                <c:pt idx="155">
                  <c:v>208.34659230326818</c:v>
                </c:pt>
                <c:pt idx="156">
                  <c:v>209.44877141770073</c:v>
                </c:pt>
                <c:pt idx="157">
                  <c:v>209.44877141770073</c:v>
                </c:pt>
                <c:pt idx="158">
                  <c:v>210.29933205881622</c:v>
                </c:pt>
                <c:pt idx="159">
                  <c:v>210.29933205881622</c:v>
                </c:pt>
                <c:pt idx="160">
                  <c:v>212.66506310248576</c:v>
                </c:pt>
                <c:pt idx="161">
                  <c:v>214.92377134320031</c:v>
                </c:pt>
                <c:pt idx="162">
                  <c:v>214.92377134320031</c:v>
                </c:pt>
                <c:pt idx="163">
                  <c:v>217.23914814872631</c:v>
                </c:pt>
                <c:pt idx="164">
                  <c:v>219.53010610935408</c:v>
                </c:pt>
                <c:pt idx="165">
                  <c:v>221.79740189728162</c:v>
                </c:pt>
                <c:pt idx="166">
                  <c:v>224.04175389508148</c:v>
                </c:pt>
                <c:pt idx="167">
                  <c:v>226.26384485459505</c:v>
                </c:pt>
                <c:pt idx="168">
                  <c:v>228.46432432304232</c:v>
                </c:pt>
                <c:pt idx="169">
                  <c:v>230.6438108607822</c:v>
                </c:pt>
                <c:pt idx="170">
                  <c:v>232.80289407218348</c:v>
                </c:pt>
                <c:pt idx="171">
                  <c:v>234.94213646850216</c:v>
                </c:pt>
                <c:pt idx="172">
                  <c:v>235.80682709451881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046-495A-8123-F780D768062B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Sheet1!$N$5:$N$177</c:f>
              <c:numCache>
                <c:formatCode>0.00</c:formatCode>
                <c:ptCount val="173"/>
                <c:pt idx="0">
                  <c:v>219.301958891357</c:v>
                </c:pt>
                <c:pt idx="1">
                  <c:v>221.57158927440685</c:v>
                </c:pt>
                <c:pt idx="2">
                  <c:v>223.81820563481077</c:v>
                </c:pt>
                <c:pt idx="3">
                  <c:v>226.04249417661813</c:v>
                </c:pt>
                <c:pt idx="4">
                  <c:v>226.290695207705</c:v>
                </c:pt>
                <c:pt idx="5">
                  <c:v>226.290695207705</c:v>
                </c:pt>
                <c:pt idx="6">
                  <c:v>228.49091609424309</c:v>
                </c:pt>
                <c:pt idx="7">
                  <c:v>230.67015137981429</c:v>
                </c:pt>
                <c:pt idx="8">
                  <c:v>232.82899032892456</c:v>
                </c:pt>
                <c:pt idx="9">
                  <c:v>234.96799513462776</c:v>
                </c:pt>
                <c:pt idx="10">
                  <c:v>236.17347575370619</c:v>
                </c:pt>
                <c:pt idx="11">
                  <c:v>236.17347575370619</c:v>
                </c:pt>
                <c:pt idx="12">
                  <c:v>236.46140270578292</c:v>
                </c:pt>
                <c:pt idx="13">
                  <c:v>236.46140270578292</c:v>
                </c:pt>
                <c:pt idx="14">
                  <c:v>238.56784144051446</c:v>
                </c:pt>
                <c:pt idx="15">
                  <c:v>240.65584341458748</c:v>
                </c:pt>
                <c:pt idx="16">
                  <c:v>242.72588442435728</c:v>
                </c:pt>
                <c:pt idx="17">
                  <c:v>244.47245697130472</c:v>
                </c:pt>
                <c:pt idx="18">
                  <c:v>244.47245697130472</c:v>
                </c:pt>
                <c:pt idx="19">
                  <c:v>245.03582001329201</c:v>
                </c:pt>
                <c:pt idx="20">
                  <c:v>245.03582001329201</c:v>
                </c:pt>
                <c:pt idx="21">
                  <c:v>247.06916661045838</c:v>
                </c:pt>
                <c:pt idx="22">
                  <c:v>249.08591507667882</c:v>
                </c:pt>
                <c:pt idx="23">
                  <c:v>251.08646536519336</c:v>
                </c:pt>
                <c:pt idx="24">
                  <c:v>253.07120162038677</c:v>
                </c:pt>
                <c:pt idx="25">
                  <c:v>254.07075231436312</c:v>
                </c:pt>
                <c:pt idx="26">
                  <c:v>254.07075231436312</c:v>
                </c:pt>
                <c:pt idx="27">
                  <c:v>256.03235573182241</c:v>
                </c:pt>
                <c:pt idx="28">
                  <c:v>257.97904407448766</c:v>
                </c:pt>
                <c:pt idx="29">
                  <c:v>259.91115247635383</c:v>
                </c:pt>
                <c:pt idx="30">
                  <c:v>261.82900370582792</c:v>
                </c:pt>
                <c:pt idx="31">
                  <c:v>263.73290879521738</c:v>
                </c:pt>
                <c:pt idx="32">
                  <c:v>265.62316762960728</c:v>
                </c:pt>
                <c:pt idx="33">
                  <c:v>267.50006949828338</c:v>
                </c:pt>
                <c:pt idx="34">
                  <c:v>268.13895506171133</c:v>
                </c:pt>
                <c:pt idx="35">
                  <c:v>268.13895506171133</c:v>
                </c:pt>
                <c:pt idx="36">
                  <c:v>269.99836892393711</c:v>
                </c:pt>
                <c:pt idx="37">
                  <c:v>271.84506473648997</c:v>
                </c:pt>
                <c:pt idx="38">
                  <c:v>273.67929995084836</c:v>
                </c:pt>
                <c:pt idx="39">
                  <c:v>275.50132344797623</c:v>
                </c:pt>
                <c:pt idx="40">
                  <c:v>277.31137593251816</c:v>
                </c:pt>
                <c:pt idx="41">
                  <c:v>279.10969030398496</c:v>
                </c:pt>
                <c:pt idx="42">
                  <c:v>280.89649200655106</c:v>
                </c:pt>
                <c:pt idx="43">
                  <c:v>282.6719993589503</c:v>
                </c:pt>
                <c:pt idx="44">
                  <c:v>284.43642386583753</c:v>
                </c:pt>
                <c:pt idx="45">
                  <c:v>285.48809187352526</c:v>
                </c:pt>
                <c:pt idx="46">
                  <c:v>285.48809187352526</c:v>
                </c:pt>
                <c:pt idx="47">
                  <c:v>287.23521824732148</c:v>
                </c:pt>
                <c:pt idx="48">
                  <c:v>288.97178167009042</c:v>
                </c:pt>
                <c:pt idx="49">
                  <c:v>290.69797144387917</c:v>
                </c:pt>
                <c:pt idx="50">
                  <c:v>292.413971283156</c:v>
                </c:pt>
                <c:pt idx="51">
                  <c:v>293.31528721426434</c:v>
                </c:pt>
                <c:pt idx="52">
                  <c:v>293.31528721426434</c:v>
                </c:pt>
                <c:pt idx="53">
                  <c:v>295.01606348398451</c:v>
                </c:pt>
                <c:pt idx="54">
                  <c:v>296.70709077065612</c:v>
                </c:pt>
                <c:pt idx="55">
                  <c:v>298.38853482261408</c:v>
                </c:pt>
                <c:pt idx="56">
                  <c:v>300.06055674411186</c:v>
                </c:pt>
                <c:pt idx="57">
                  <c:v>301.72331317547599</c:v>
                </c:pt>
                <c:pt idx="58">
                  <c:v>303.37695646437351</c:v>
                </c:pt>
                <c:pt idx="59">
                  <c:v>305.0216348287222</c:v>
                </c:pt>
                <c:pt idx="60">
                  <c:v>306.65749251173753</c:v>
                </c:pt>
                <c:pt idx="61">
                  <c:v>308.28466992957397</c:v>
                </c:pt>
                <c:pt idx="62">
                  <c:v>309.90330381198964</c:v>
                </c:pt>
                <c:pt idx="63">
                  <c:v>311.51352733643262</c:v>
                </c:pt>
                <c:pt idx="64">
                  <c:v>313.11547025592068</c:v>
                </c:pt>
                <c:pt idx="65">
                  <c:v>314.70925902106273</c:v>
                </c:pt>
                <c:pt idx="66">
                  <c:v>315.19693534929297</c:v>
                </c:pt>
                <c:pt idx="67">
                  <c:v>315.19693534929297</c:v>
                </c:pt>
                <c:pt idx="68">
                  <c:v>316.78025199432233</c:v>
                </c:pt>
                <c:pt idx="69">
                  <c:v>318.35569423772893</c:v>
                </c:pt>
                <c:pt idx="70">
                  <c:v>319.92337841049743</c:v>
                </c:pt>
                <c:pt idx="71">
                  <c:v>321.48341800719106</c:v>
                </c:pt>
                <c:pt idx="72">
                  <c:v>323.03592378183936</c:v>
                </c:pt>
                <c:pt idx="73">
                  <c:v>323.26784703955065</c:v>
                </c:pt>
                <c:pt idx="74">
                  <c:v>323.26784703955065</c:v>
                </c:pt>
                <c:pt idx="75">
                  <c:v>324.81182387589638</c:v>
                </c:pt>
                <c:pt idx="76">
                  <c:v>326.34849613501564</c:v>
                </c:pt>
                <c:pt idx="77">
                  <c:v>327.87796652045148</c:v>
                </c:pt>
                <c:pt idx="78">
                  <c:v>329.40033535135677</c:v>
                </c:pt>
                <c:pt idx="79">
                  <c:v>330.91570063928111</c:v>
                </c:pt>
                <c:pt idx="80">
                  <c:v>332.42415816180733</c:v>
                </c:pt>
                <c:pt idx="81">
                  <c:v>333.92580153319432</c:v>
                </c:pt>
                <c:pt idx="82">
                  <c:v>335.42072227217312</c:v>
                </c:pt>
                <c:pt idx="83">
                  <c:v>335.89292541758942</c:v>
                </c:pt>
                <c:pt idx="84">
                  <c:v>335.89292541758942</c:v>
                </c:pt>
                <c:pt idx="85">
                  <c:v>337.37912997929539</c:v>
                </c:pt>
                <c:pt idx="86">
                  <c:v>338.85881624296906</c:v>
                </c:pt>
                <c:pt idx="87">
                  <c:v>339.56353393965355</c:v>
                </c:pt>
                <c:pt idx="88">
                  <c:v>339.56353393965355</c:v>
                </c:pt>
                <c:pt idx="89">
                  <c:v>341.03374258507949</c:v>
                </c:pt>
                <c:pt idx="90">
                  <c:v>342.49764025696038</c:v>
                </c:pt>
                <c:pt idx="91">
                  <c:v>343.47554385951014</c:v>
                </c:pt>
                <c:pt idx="92">
                  <c:v>343.47554385951014</c:v>
                </c:pt>
                <c:pt idx="93">
                  <c:v>343.68232027496884</c:v>
                </c:pt>
                <c:pt idx="94">
                  <c:v>63.38800685923453</c:v>
                </c:pt>
                <c:pt idx="95">
                  <c:v>63.38800685923453</c:v>
                </c:pt>
                <c:pt idx="96">
                  <c:v>63.38800685923453</c:v>
                </c:pt>
                <c:pt idx="97">
                  <c:v>63.38800685923453</c:v>
                </c:pt>
                <c:pt idx="98">
                  <c:v>63.38800685923453</c:v>
                </c:pt>
                <c:pt idx="99">
                  <c:v>63.38800685923453</c:v>
                </c:pt>
                <c:pt idx="100">
                  <c:v>64.374820648964629</c:v>
                </c:pt>
                <c:pt idx="101">
                  <c:v>64.374820648964629</c:v>
                </c:pt>
                <c:pt idx="102">
                  <c:v>71.726825759867296</c:v>
                </c:pt>
                <c:pt idx="103">
                  <c:v>78.392330833993981</c:v>
                </c:pt>
                <c:pt idx="104">
                  <c:v>81.603160732819433</c:v>
                </c:pt>
                <c:pt idx="105">
                  <c:v>81.603160732819433</c:v>
                </c:pt>
                <c:pt idx="106">
                  <c:v>87.519688308325016</c:v>
                </c:pt>
                <c:pt idx="107">
                  <c:v>93.06081797183154</c:v>
                </c:pt>
                <c:pt idx="108">
                  <c:v>98.290059729284749</c:v>
                </c:pt>
                <c:pt idx="109">
                  <c:v>102.8606119833358</c:v>
                </c:pt>
                <c:pt idx="110">
                  <c:v>102.8606119833358</c:v>
                </c:pt>
                <c:pt idx="111">
                  <c:v>107.61470855597001</c:v>
                </c:pt>
                <c:pt idx="112">
                  <c:v>112.16748859445131</c:v>
                </c:pt>
                <c:pt idx="113">
                  <c:v>116.54254801396083</c:v>
                </c:pt>
                <c:pt idx="114">
                  <c:v>118.57259901674739</c:v>
                </c:pt>
                <c:pt idx="115">
                  <c:v>118.57259901674739</c:v>
                </c:pt>
                <c:pt idx="116">
                  <c:v>122.71952264243194</c:v>
                </c:pt>
                <c:pt idx="117">
                  <c:v>126.73082197155658</c:v>
                </c:pt>
                <c:pt idx="118">
                  <c:v>130.61899263731277</c:v>
                </c:pt>
                <c:pt idx="119">
                  <c:v>134.39472176237567</c:v>
                </c:pt>
                <c:pt idx="120">
                  <c:v>138.06723448228539</c:v>
                </c:pt>
                <c:pt idx="121">
                  <c:v>141.64455950577974</c:v>
                </c:pt>
                <c:pt idx="122">
                  <c:v>145.13373569775698</c:v>
                </c:pt>
                <c:pt idx="123">
                  <c:v>145.81057318859416</c:v>
                </c:pt>
                <c:pt idx="124">
                  <c:v>145.81057318859416</c:v>
                </c:pt>
                <c:pt idx="125">
                  <c:v>149.20235672933043</c:v>
                </c:pt>
                <c:pt idx="126">
                  <c:v>149.66305010117352</c:v>
                </c:pt>
                <c:pt idx="127">
                  <c:v>149.66305010117352</c:v>
                </c:pt>
                <c:pt idx="128">
                  <c:v>150.14099156987868</c:v>
                </c:pt>
                <c:pt idx="129">
                  <c:v>150.14099156987868</c:v>
                </c:pt>
                <c:pt idx="130">
                  <c:v>153.43707944817766</c:v>
                </c:pt>
                <c:pt idx="131">
                  <c:v>153.92345492999559</c:v>
                </c:pt>
                <c:pt idx="132">
                  <c:v>153.92345492999559</c:v>
                </c:pt>
                <c:pt idx="133">
                  <c:v>154.39274474400145</c:v>
                </c:pt>
                <c:pt idx="134">
                  <c:v>154.39274474400145</c:v>
                </c:pt>
                <c:pt idx="135">
                  <c:v>157.59993537304001</c:v>
                </c:pt>
                <c:pt idx="136">
                  <c:v>160.74314800197982</c:v>
                </c:pt>
                <c:pt idx="137">
                  <c:v>163.82606517152999</c:v>
                </c:pt>
                <c:pt idx="138">
                  <c:v>166.85202914434811</c:v>
                </c:pt>
                <c:pt idx="139">
                  <c:v>169.82408436257325</c:v>
                </c:pt>
                <c:pt idx="140">
                  <c:v>172.74501332769751</c:v>
                </c:pt>
                <c:pt idx="141">
                  <c:v>175.61736710697605</c:v>
                </c:pt>
                <c:pt idx="142">
                  <c:v>177.96396751473708</c:v>
                </c:pt>
                <c:pt idx="143">
                  <c:v>177.96396751473708</c:v>
                </c:pt>
                <c:pt idx="144">
                  <c:v>178.27238095001255</c:v>
                </c:pt>
                <c:pt idx="145">
                  <c:v>178.27238095001255</c:v>
                </c:pt>
                <c:pt idx="146">
                  <c:v>181.0570678255516</c:v>
                </c:pt>
                <c:pt idx="147">
                  <c:v>183.09156413550676</c:v>
                </c:pt>
                <c:pt idx="148">
                  <c:v>183.09156413550676</c:v>
                </c:pt>
                <c:pt idx="149">
                  <c:v>184.76769983302381</c:v>
                </c:pt>
                <c:pt idx="150">
                  <c:v>184.76769983302381</c:v>
                </c:pt>
                <c:pt idx="151">
                  <c:v>185.44394847388898</c:v>
                </c:pt>
                <c:pt idx="152">
                  <c:v>185.44394847388898</c:v>
                </c:pt>
                <c:pt idx="153">
                  <c:v>186.80517121746496</c:v>
                </c:pt>
                <c:pt idx="154">
                  <c:v>186.80517121746496</c:v>
                </c:pt>
                <c:pt idx="155">
                  <c:v>189.46448742069424</c:v>
                </c:pt>
                <c:pt idx="156">
                  <c:v>190.67584356070489</c:v>
                </c:pt>
                <c:pt idx="157">
                  <c:v>190.67584356070489</c:v>
                </c:pt>
                <c:pt idx="158">
                  <c:v>191.60975584136213</c:v>
                </c:pt>
                <c:pt idx="159">
                  <c:v>191.60975584136213</c:v>
                </c:pt>
                <c:pt idx="160">
                  <c:v>194.20329176815312</c:v>
                </c:pt>
                <c:pt idx="161">
                  <c:v>196.67413901574963</c:v>
                </c:pt>
                <c:pt idx="162">
                  <c:v>196.67413901574963</c:v>
                </c:pt>
                <c:pt idx="163">
                  <c:v>199.20174938385057</c:v>
                </c:pt>
                <c:pt idx="164">
                  <c:v>201.69768704074525</c:v>
                </c:pt>
                <c:pt idx="165">
                  <c:v>204.16311360671011</c:v>
                </c:pt>
                <c:pt idx="166">
                  <c:v>206.59912138628863</c:v>
                </c:pt>
                <c:pt idx="167">
                  <c:v>209.00673902433488</c:v>
                </c:pt>
                <c:pt idx="168">
                  <c:v>211.38693658215124</c:v>
                </c:pt>
                <c:pt idx="169">
                  <c:v>213.74063010477542</c:v>
                </c:pt>
                <c:pt idx="170">
                  <c:v>216.06868574040624</c:v>
                </c:pt>
                <c:pt idx="171">
                  <c:v>218.37192346450226</c:v>
                </c:pt>
                <c:pt idx="172">
                  <c:v>219.301958891357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046-495A-8123-F780D768062B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Sheet1!$O$5:$O$177</c:f>
              <c:numCache>
                <c:formatCode>0.00</c:formatCode>
                <c:ptCount val="173"/>
                <c:pt idx="0">
                  <c:v>210.73054158445635</c:v>
                </c:pt>
                <c:pt idx="1">
                  <c:v>213.09148541525136</c:v>
                </c:pt>
                <c:pt idx="2">
                  <c:v>215.42655629350409</c:v>
                </c:pt>
                <c:pt idx="3">
                  <c:v>217.73658662815097</c:v>
                </c:pt>
                <c:pt idx="4">
                  <c:v>217.9942446957678</c:v>
                </c:pt>
                <c:pt idx="5">
                  <c:v>217.9942446957678</c:v>
                </c:pt>
                <c:pt idx="6">
                  <c:v>220.27734954025183</c:v>
                </c:pt>
                <c:pt idx="7">
                  <c:v>222.53703224514854</c:v>
                </c:pt>
                <c:pt idx="8">
                  <c:v>224.77399920915738</c:v>
                </c:pt>
                <c:pt idx="9">
                  <c:v>226.98892202149048</c:v>
                </c:pt>
                <c:pt idx="10">
                  <c:v>228.23654972961339</c:v>
                </c:pt>
                <c:pt idx="11">
                  <c:v>228.23654972961339</c:v>
                </c:pt>
                <c:pt idx="12">
                  <c:v>228.53447650732764</c:v>
                </c:pt>
                <c:pt idx="13">
                  <c:v>228.53447650732764</c:v>
                </c:pt>
                <c:pt idx="14">
                  <c:v>230.71330033718968</c:v>
                </c:pt>
                <c:pt idx="15">
                  <c:v>232.87173927395804</c:v>
                </c:pt>
                <c:pt idx="16">
                  <c:v>235.0103549898989</c:v>
                </c:pt>
                <c:pt idx="17">
                  <c:v>236.8138387013696</c:v>
                </c:pt>
                <c:pt idx="18">
                  <c:v>236.8138387013696</c:v>
                </c:pt>
                <c:pt idx="19">
                  <c:v>237.39537710848185</c:v>
                </c:pt>
                <c:pt idx="20">
                  <c:v>237.39537710848185</c:v>
                </c:pt>
                <c:pt idx="21">
                  <c:v>239.49360131844506</c:v>
                </c:pt>
                <c:pt idx="22">
                  <c:v>241.57360177071979</c:v>
                </c:pt>
                <c:pt idx="23">
                  <c:v>243.63584521264173</c:v>
                </c:pt>
                <c:pt idx="24">
                  <c:v>245.68077880143233</c:v>
                </c:pt>
                <c:pt idx="25">
                  <c:v>246.71027373110817</c:v>
                </c:pt>
                <c:pt idx="26">
                  <c:v>246.71027373110817</c:v>
                </c:pt>
                <c:pt idx="27">
                  <c:v>248.72993218444444</c:v>
                </c:pt>
                <c:pt idx="28">
                  <c:v>250.7333228042861</c:v>
                </c:pt>
                <c:pt idx="29">
                  <c:v>252.72083247029389</c:v>
                </c:pt>
                <c:pt idx="30">
                  <c:v>254.69283296645463</c:v>
                </c:pt>
                <c:pt idx="31">
                  <c:v>256.64968179305885</c:v>
                </c:pt>
                <c:pt idx="32">
                  <c:v>258.59172292337269</c:v>
                </c:pt>
                <c:pt idx="33">
                  <c:v>260.51928750953999</c:v>
                </c:pt>
                <c:pt idx="34">
                  <c:v>261.17524998452353</c:v>
                </c:pt>
                <c:pt idx="35">
                  <c:v>261.17524998452353</c:v>
                </c:pt>
                <c:pt idx="36">
                  <c:v>263.08388625014334</c:v>
                </c:pt>
                <c:pt idx="37">
                  <c:v>264.97877500750576</c:v>
                </c:pt>
                <c:pt idx="38">
                  <c:v>266.86020910671255</c:v>
                </c:pt>
                <c:pt idx="39">
                  <c:v>268.72847114602195</c:v>
                </c:pt>
                <c:pt idx="40">
                  <c:v>270.58383396736463</c:v>
                </c:pt>
                <c:pt idx="41">
                  <c:v>272.42656112148529</c:v>
                </c:pt>
                <c:pt idx="42">
                  <c:v>274.25690730495444</c:v>
                </c:pt>
                <c:pt idx="43">
                  <c:v>276.07511877110255</c:v>
                </c:pt>
                <c:pt idx="44">
                  <c:v>277.88143371675335</c:v>
                </c:pt>
                <c:pt idx="45">
                  <c:v>278.95781506256174</c:v>
                </c:pt>
                <c:pt idx="46">
                  <c:v>278.95781506256174</c:v>
                </c:pt>
                <c:pt idx="47">
                  <c:v>280.74558337483853</c:v>
                </c:pt>
                <c:pt idx="48">
                  <c:v>282.52203911284232</c:v>
                </c:pt>
                <c:pt idx="49">
                  <c:v>284.28739434677436</c:v>
                </c:pt>
                <c:pt idx="50">
                  <c:v>286.04185460257105</c:v>
                </c:pt>
                <c:pt idx="51">
                  <c:v>286.96318526333374</c:v>
                </c:pt>
                <c:pt idx="52">
                  <c:v>286.96318526333374</c:v>
                </c:pt>
                <c:pt idx="53">
                  <c:v>288.70138499231069</c:v>
                </c:pt>
                <c:pt idx="54">
                  <c:v>290.42918189548101</c:v>
                </c:pt>
                <c:pt idx="55">
                  <c:v>292.14676054421415</c:v>
                </c:pt>
                <c:pt idx="56">
                  <c:v>293.85430011568388</c:v>
                </c:pt>
                <c:pt idx="57">
                  <c:v>295.55197461102915</c:v>
                </c:pt>
                <c:pt idx="58">
                  <c:v>297.23995306230017</c:v>
                </c:pt>
                <c:pt idx="59">
                  <c:v>298.91839972888653</c:v>
                </c:pt>
                <c:pt idx="60">
                  <c:v>300.58747428407321</c:v>
                </c:pt>
                <c:pt idx="61">
                  <c:v>302.2473319923244</c:v>
                </c:pt>
                <c:pt idx="62">
                  <c:v>303.89812387785213</c:v>
                </c:pt>
                <c:pt idx="63">
                  <c:v>305.53999688498777</c:v>
                </c:pt>
                <c:pt idx="64">
                  <c:v>307.17309403083846</c:v>
                </c:pt>
                <c:pt idx="65">
                  <c:v>308.79755455067698</c:v>
                </c:pt>
                <c:pt idx="66">
                  <c:v>309.294552225671</c:v>
                </c:pt>
                <c:pt idx="67">
                  <c:v>309.294552225671</c:v>
                </c:pt>
                <c:pt idx="68">
                  <c:v>310.9079285519723</c:v>
                </c:pt>
                <c:pt idx="69">
                  <c:v>312.51297578897152</c:v>
                </c:pt>
                <c:pt idx="70">
                  <c:v>314.10982161734182</c:v>
                </c:pt>
                <c:pt idx="71">
                  <c:v>315.69859048858342</c:v>
                </c:pt>
                <c:pt idx="72">
                  <c:v>317.27940373821667</c:v>
                </c:pt>
                <c:pt idx="73">
                  <c:v>317.51553176573628</c:v>
                </c:pt>
                <c:pt idx="74">
                  <c:v>317.51553176573628</c:v>
                </c:pt>
                <c:pt idx="75">
                  <c:v>319.08734370463253</c:v>
                </c:pt>
                <c:pt idx="76">
                  <c:v>320.65145081923191</c:v>
                </c:pt>
                <c:pt idx="77">
                  <c:v>322.20796531507148</c:v>
                </c:pt>
                <c:pt idx="78">
                  <c:v>323.75699670042388</c:v>
                </c:pt>
                <c:pt idx="79">
                  <c:v>325.29865187620788</c:v>
                </c:pt>
                <c:pt idx="80">
                  <c:v>326.83303522208138</c:v>
                </c:pt>
                <c:pt idx="81">
                  <c:v>328.36024867891405</c:v>
                </c:pt>
                <c:pt idx="82">
                  <c:v>329.88039182782336</c:v>
                </c:pt>
                <c:pt idx="83">
                  <c:v>330.36051417879565</c:v>
                </c:pt>
                <c:pt idx="84">
                  <c:v>330.36051417879565</c:v>
                </c:pt>
                <c:pt idx="85">
                  <c:v>331.87149520330644</c:v>
                </c:pt>
                <c:pt idx="86">
                  <c:v>333.37562797612878</c:v>
                </c:pt>
                <c:pt idx="87">
                  <c:v>334.09191185133204</c:v>
                </c:pt>
                <c:pt idx="88">
                  <c:v>334.09191185133204</c:v>
                </c:pt>
                <c:pt idx="89">
                  <c:v>335.58609262673298</c:v>
                </c:pt>
                <c:pt idx="90">
                  <c:v>337.07365005956518</c:v>
                </c:pt>
                <c:pt idx="91">
                  <c:v>338.06724362540393</c:v>
                </c:pt>
                <c:pt idx="92">
                  <c:v>338.06724362540393</c:v>
                </c:pt>
                <c:pt idx="93">
                  <c:v>338.27732595088042</c:v>
                </c:pt>
                <c:pt idx="94">
                  <c:v>338.27732595088042</c:v>
                </c:pt>
                <c:pt idx="95">
                  <c:v>339.75310043100149</c:v>
                </c:pt>
                <c:pt idx="96">
                  <c:v>341.22249230154534</c:v>
                </c:pt>
                <c:pt idx="97">
                  <c:v>342.68558366595784</c:v>
                </c:pt>
                <c:pt idx="98">
                  <c:v>342.78630665835851</c:v>
                </c:pt>
                <c:pt idx="99">
                  <c:v>342.78630665835851</c:v>
                </c:pt>
                <c:pt idx="100">
                  <c:v>342.97015927406602</c:v>
                </c:pt>
                <c:pt idx="101">
                  <c:v>54.526028871340529</c:v>
                </c:pt>
                <c:pt idx="102">
                  <c:v>54.526028871340529</c:v>
                </c:pt>
                <c:pt idx="103">
                  <c:v>54.526028871340529</c:v>
                </c:pt>
                <c:pt idx="104">
                  <c:v>54.526028871340529</c:v>
                </c:pt>
                <c:pt idx="105">
                  <c:v>54.526028871340529</c:v>
                </c:pt>
                <c:pt idx="106">
                  <c:v>63.03735261317896</c:v>
                </c:pt>
                <c:pt idx="107">
                  <c:v>70.528914811432202</c:v>
                </c:pt>
                <c:pt idx="108">
                  <c:v>77.29778667257078</c:v>
                </c:pt>
                <c:pt idx="109">
                  <c:v>83.032026835903878</c:v>
                </c:pt>
                <c:pt idx="110">
                  <c:v>83.032026835903878</c:v>
                </c:pt>
                <c:pt idx="111">
                  <c:v>88.853460711883713</c:v>
                </c:pt>
                <c:pt idx="112">
                  <c:v>94.316263075242034</c:v>
                </c:pt>
                <c:pt idx="113">
                  <c:v>99.479532972759102</c:v>
                </c:pt>
                <c:pt idx="114">
                  <c:v>101.85024899566159</c:v>
                </c:pt>
                <c:pt idx="115">
                  <c:v>101.85024899566159</c:v>
                </c:pt>
                <c:pt idx="116">
                  <c:v>106.6493939058177</c:v>
                </c:pt>
                <c:pt idx="117">
                  <c:v>111.24168832087307</c:v>
                </c:pt>
                <c:pt idx="118">
                  <c:v>115.65177569098655</c:v>
                </c:pt>
                <c:pt idx="119">
                  <c:v>119.89976322111012</c:v>
                </c:pt>
                <c:pt idx="120">
                  <c:v>124.00231135135455</c:v>
                </c:pt>
                <c:pt idx="121">
                  <c:v>127.97340825530229</c:v>
                </c:pt>
                <c:pt idx="122">
                  <c:v>131.82493398624658</c:v>
                </c:pt>
                <c:pt idx="123">
                  <c:v>132.56973725733286</c:v>
                </c:pt>
                <c:pt idx="124">
                  <c:v>132.56973725733286</c:v>
                </c:pt>
                <c:pt idx="125">
                  <c:v>136.29143493440176</c:v>
                </c:pt>
                <c:pt idx="126">
                  <c:v>136.79561596951223</c:v>
                </c:pt>
                <c:pt idx="127">
                  <c:v>136.79561596951223</c:v>
                </c:pt>
                <c:pt idx="128">
                  <c:v>137.31835031225168</c:v>
                </c:pt>
                <c:pt idx="129">
                  <c:v>137.31835031225168</c:v>
                </c:pt>
                <c:pt idx="130">
                  <c:v>140.91468813604305</c:v>
                </c:pt>
                <c:pt idx="131">
                  <c:v>141.44413017328881</c:v>
                </c:pt>
                <c:pt idx="132">
                  <c:v>141.44413017328881</c:v>
                </c:pt>
                <c:pt idx="133">
                  <c:v>141.95468154477425</c:v>
                </c:pt>
                <c:pt idx="134">
                  <c:v>141.95468154477425</c:v>
                </c:pt>
                <c:pt idx="135">
                  <c:v>145.43641776555921</c:v>
                </c:pt>
                <c:pt idx="136">
                  <c:v>148.83672803605387</c:v>
                </c:pt>
                <c:pt idx="137">
                  <c:v>152.16107127803178</c:v>
                </c:pt>
                <c:pt idx="138">
                  <c:v>155.4143224174602</c:v>
                </c:pt>
                <c:pt idx="139">
                  <c:v>158.60085627914583</c:v>
                </c:pt>
                <c:pt idx="140">
                  <c:v>161.72461659400608</c:v>
                </c:pt>
                <c:pt idx="141">
                  <c:v>164.78917322590786</c:v>
                </c:pt>
                <c:pt idx="142">
                  <c:v>167.2877333114364</c:v>
                </c:pt>
                <c:pt idx="143">
                  <c:v>167.2877333114364</c:v>
                </c:pt>
                <c:pt idx="144">
                  <c:v>167.61579219297406</c:v>
                </c:pt>
                <c:pt idx="145">
                  <c:v>167.61579219297406</c:v>
                </c:pt>
                <c:pt idx="146">
                  <c:v>170.57454028218356</c:v>
                </c:pt>
                <c:pt idx="147">
                  <c:v>172.73254713712254</c:v>
                </c:pt>
                <c:pt idx="148">
                  <c:v>172.73254713712254</c:v>
                </c:pt>
                <c:pt idx="149">
                  <c:v>174.50820864497538</c:v>
                </c:pt>
                <c:pt idx="150">
                  <c:v>174.50820864497538</c:v>
                </c:pt>
                <c:pt idx="151">
                  <c:v>175.22405659177699</c:v>
                </c:pt>
                <c:pt idx="152">
                  <c:v>175.22405659177699</c:v>
                </c:pt>
                <c:pt idx="153">
                  <c:v>176.66404268123796</c:v>
                </c:pt>
                <c:pt idx="154">
                  <c:v>176.66404268123796</c:v>
                </c:pt>
                <c:pt idx="155">
                  <c:v>179.47368602800319</c:v>
                </c:pt>
                <c:pt idx="156">
                  <c:v>180.75201050189807</c:v>
                </c:pt>
                <c:pt idx="157">
                  <c:v>180.75201050189807</c:v>
                </c:pt>
                <c:pt idx="158">
                  <c:v>181.73692667280986</c:v>
                </c:pt>
                <c:pt idx="159">
                  <c:v>181.73692667280986</c:v>
                </c:pt>
                <c:pt idx="160">
                  <c:v>184.46932134227163</c:v>
                </c:pt>
                <c:pt idx="161">
                  <c:v>187.06878130911707</c:v>
                </c:pt>
                <c:pt idx="162">
                  <c:v>187.06878130911707</c:v>
                </c:pt>
                <c:pt idx="163">
                  <c:v>189.72440259618233</c:v>
                </c:pt>
                <c:pt idx="164">
                  <c:v>192.34336209102273</c:v>
                </c:pt>
                <c:pt idx="165">
                  <c:v>194.92713751676106</c:v>
                </c:pt>
                <c:pt idx="166">
                  <c:v>197.47710991524633</c:v>
                </c:pt>
                <c:pt idx="167">
                  <c:v>199.99457227754527</c:v>
                </c:pt>
                <c:pt idx="168">
                  <c:v>202.48073720845221</c:v>
                </c:pt>
                <c:pt idx="169">
                  <c:v>204.93674375396495</c:v>
                </c:pt>
                <c:pt idx="170">
                  <c:v>207.36366350081272</c:v>
                </c:pt>
                <c:pt idx="171">
                  <c:v>209.76250604070856</c:v>
                </c:pt>
                <c:pt idx="172">
                  <c:v>210.73054158445635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046-495A-8123-F780D768062B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Sheet1!$P$5:$P$177</c:f>
              <c:numCache>
                <c:formatCode>0.00</c:formatCode>
                <c:ptCount val="173"/>
                <c:pt idx="0">
                  <c:v>199.80776841810498</c:v>
                </c:pt>
                <c:pt idx="1">
                  <c:v>202.29622913001387</c:v>
                </c:pt>
                <c:pt idx="2">
                  <c:v>204.75444884110107</c:v>
                </c:pt>
                <c:pt idx="3">
                  <c:v>207.18350397708568</c:v>
                </c:pt>
                <c:pt idx="4">
                  <c:v>207.45426938056269</c:v>
                </c:pt>
                <c:pt idx="5">
                  <c:v>207.45426938056269</c:v>
                </c:pt>
                <c:pt idx="6">
                  <c:v>209.85207619707523</c:v>
                </c:pt>
                <c:pt idx="7">
                  <c:v>212.22279303652346</c:v>
                </c:pt>
                <c:pt idx="8">
                  <c:v>214.56731783806933</c:v>
                </c:pt>
                <c:pt idx="9">
                  <c:v>216.88650000454862</c:v>
                </c:pt>
                <c:pt idx="10">
                  <c:v>218.19190130759452</c:v>
                </c:pt>
                <c:pt idx="11">
                  <c:v>218.19190130759452</c:v>
                </c:pt>
                <c:pt idx="12">
                  <c:v>218.50352426499458</c:v>
                </c:pt>
                <c:pt idx="13">
                  <c:v>218.50352426499458</c:v>
                </c:pt>
                <c:pt idx="14">
                  <c:v>220.78136270125492</c:v>
                </c:pt>
                <c:pt idx="15">
                  <c:v>223.03593906862429</c:v>
                </c:pt>
                <c:pt idx="16">
                  <c:v>225.26795181788086</c:v>
                </c:pt>
                <c:pt idx="17">
                  <c:v>227.14880005015016</c:v>
                </c:pt>
                <c:pt idx="18">
                  <c:v>227.14880005015016</c:v>
                </c:pt>
                <c:pt idx="19">
                  <c:v>227.75501802643799</c:v>
                </c:pt>
                <c:pt idx="20">
                  <c:v>227.75501802643799</c:v>
                </c:pt>
                <c:pt idx="21">
                  <c:v>229.9412277870654</c:v>
                </c:pt>
                <c:pt idx="22">
                  <c:v>232.10684659488848</c:v>
                </c:pt>
                <c:pt idx="23">
                  <c:v>234.25244552879931</c:v>
                </c:pt>
                <c:pt idx="24">
                  <c:v>236.37856974823899</c:v>
                </c:pt>
                <c:pt idx="25">
                  <c:v>237.44839929597984</c:v>
                </c:pt>
                <c:pt idx="26">
                  <c:v>237.44839929597984</c:v>
                </c:pt>
                <c:pt idx="27">
                  <c:v>239.54615907633143</c:v>
                </c:pt>
                <c:pt idx="28">
                  <c:v>241.62570709306385</c:v>
                </c:pt>
                <c:pt idx="29">
                  <c:v>243.6875095859923</c:v>
                </c:pt>
                <c:pt idx="30">
                  <c:v>245.73201323438323</c:v>
                </c:pt>
                <c:pt idx="31">
                  <c:v>247.75964628692685</c:v>
                </c:pt>
                <c:pt idx="32">
                  <c:v>249.7708196091431</c:v>
                </c:pt>
                <c:pt idx="33">
                  <c:v>251.76592765547744</c:v>
                </c:pt>
                <c:pt idx="34">
                  <c:v>252.44463624371801</c:v>
                </c:pt>
                <c:pt idx="35">
                  <c:v>252.44463624371801</c:v>
                </c:pt>
                <c:pt idx="36">
                  <c:v>254.41877754643644</c:v>
                </c:pt>
                <c:pt idx="37">
                  <c:v>256.37771815862453</c:v>
                </c:pt>
                <c:pt idx="38">
                  <c:v>258.3218038962703</c:v>
                </c:pt>
                <c:pt idx="39">
                  <c:v>260.2513676586986</c:v>
                </c:pt>
                <c:pt idx="40">
                  <c:v>262.16673009408174</c:v>
                </c:pt>
                <c:pt idx="41">
                  <c:v>264.06820022150168</c:v>
                </c:pt>
                <c:pt idx="42">
                  <c:v>265.95607601298207</c:v>
                </c:pt>
                <c:pt idx="43">
                  <c:v>267.83064493859376</c:v>
                </c:pt>
                <c:pt idx="44">
                  <c:v>269.69218447745772</c:v>
                </c:pt>
                <c:pt idx="45">
                  <c:v>270.80111843975658</c:v>
                </c:pt>
                <c:pt idx="46">
                  <c:v>270.80111843975658</c:v>
                </c:pt>
                <c:pt idx="47">
                  <c:v>272.64237702203059</c:v>
                </c:pt>
                <c:pt idx="48">
                  <c:v>274.47128401387107</c:v>
                </c:pt>
                <c:pt idx="49">
                  <c:v>276.28808470186164</c:v>
                </c:pt>
                <c:pt idx="50">
                  <c:v>278.09301636003568</c:v>
                </c:pt>
                <c:pt idx="51">
                  <c:v>279.04059357058259</c:v>
                </c:pt>
                <c:pt idx="52">
                  <c:v>279.04059357058259</c:v>
                </c:pt>
                <c:pt idx="53">
                  <c:v>280.82783490997298</c:v>
                </c:pt>
                <c:pt idx="54">
                  <c:v>282.60377361285009</c:v>
                </c:pt>
                <c:pt idx="55">
                  <c:v>284.3686214409442</c:v>
                </c:pt>
                <c:pt idx="56">
                  <c:v>286.12258362496141</c:v>
                </c:pt>
                <c:pt idx="57">
                  <c:v>287.86585914314855</c:v>
                </c:pt>
                <c:pt idx="58">
                  <c:v>289.59864098476538</c:v>
                </c:pt>
                <c:pt idx="59">
                  <c:v>291.32111639945191</c:v>
                </c:pt>
                <c:pt idx="60">
                  <c:v>293.03346713340272</c:v>
                </c:pt>
                <c:pt idx="61">
                  <c:v>294.73586965319134</c:v>
                </c:pt>
                <c:pt idx="62">
                  <c:v>296.4284953580256</c:v>
                </c:pt>
                <c:pt idx="63">
                  <c:v>298.11151078115552</c:v>
                </c:pt>
                <c:pt idx="64">
                  <c:v>299.78507778110469</c:v>
                </c:pt>
                <c:pt idx="65">
                  <c:v>301.44935372334601</c:v>
                </c:pt>
                <c:pt idx="66">
                  <c:v>301.95844614817946</c:v>
                </c:pt>
                <c:pt idx="67">
                  <c:v>301.95844614817946</c:v>
                </c:pt>
                <c:pt idx="68">
                  <c:v>303.61080876711719</c:v>
                </c:pt>
                <c:pt idx="69">
                  <c:v>305.25422716192315</c:v>
                </c:pt>
                <c:pt idx="70">
                  <c:v>306.88884502409496</c:v>
                </c:pt>
                <c:pt idx="71">
                  <c:v>308.51480223843873</c:v>
                </c:pt>
                <c:pt idx="72">
                  <c:v>310.13223502277697</c:v>
                </c:pt>
                <c:pt idx="73">
                  <c:v>310.37380056348661</c:v>
                </c:pt>
                <c:pt idx="74">
                  <c:v>310.37380056348661</c:v>
                </c:pt>
                <c:pt idx="75">
                  <c:v>311.98159573318259</c:v>
                </c:pt>
                <c:pt idx="76">
                  <c:v>313.58114751404133</c:v>
                </c:pt>
                <c:pt idx="77">
                  <c:v>315.17258141567919</c:v>
                </c:pt>
                <c:pt idx="78">
                  <c:v>316.75601979476716</c:v>
                </c:pt>
                <c:pt idx="79">
                  <c:v>318.33158196481685</c:v>
                </c:pt>
                <c:pt idx="80">
                  <c:v>319.89938430110004</c:v>
                </c:pt>
                <c:pt idx="81">
                  <c:v>321.45954034096252</c:v>
                </c:pt>
                <c:pt idx="82">
                  <c:v>323.01216087977696</c:v>
                </c:pt>
                <c:pt idx="83">
                  <c:v>323.50247679457249</c:v>
                </c:pt>
                <c:pt idx="84">
                  <c:v>323.50247679457249</c:v>
                </c:pt>
                <c:pt idx="85">
                  <c:v>325.0453391332091</c:v>
                </c:pt>
                <c:pt idx="86">
                  <c:v>326.58091262690613</c:v>
                </c:pt>
                <c:pt idx="87">
                  <c:v>327.31206627349212</c:v>
                </c:pt>
                <c:pt idx="88">
                  <c:v>327.31206627349212</c:v>
                </c:pt>
                <c:pt idx="89">
                  <c:v>328.83705498046123</c:v>
                </c:pt>
                <c:pt idx="90">
                  <c:v>330.35500409139087</c:v>
                </c:pt>
                <c:pt idx="91">
                  <c:v>331.36874381302601</c:v>
                </c:pt>
                <c:pt idx="92">
                  <c:v>331.36874381302601</c:v>
                </c:pt>
                <c:pt idx="93">
                  <c:v>331.58307015923305</c:v>
                </c:pt>
                <c:pt idx="94">
                  <c:v>331.58307015923305</c:v>
                </c:pt>
                <c:pt idx="95">
                  <c:v>333.08850537991077</c:v>
                </c:pt>
                <c:pt idx="96">
                  <c:v>334.58716714217064</c:v>
                </c:pt>
                <c:pt idx="97">
                  <c:v>336.07914605970842</c:v>
                </c:pt>
                <c:pt idx="98">
                  <c:v>336.18184840384055</c:v>
                </c:pt>
                <c:pt idx="99">
                  <c:v>336.18184840384055</c:v>
                </c:pt>
                <c:pt idx="100">
                  <c:v>336.369310901311</c:v>
                </c:pt>
                <c:pt idx="101">
                  <c:v>336.369310901311</c:v>
                </c:pt>
                <c:pt idx="102">
                  <c:v>337.85341986758522</c:v>
                </c:pt>
                <c:pt idx="103">
                  <c:v>339.33103794999778</c:v>
                </c:pt>
                <c:pt idx="104">
                  <c:v>340.08715298320641</c:v>
                </c:pt>
                <c:pt idx="105">
                  <c:v>49.092775886306093</c:v>
                </c:pt>
                <c:pt idx="106">
                  <c:v>49.092775886306093</c:v>
                </c:pt>
                <c:pt idx="107">
                  <c:v>49.092775886306093</c:v>
                </c:pt>
                <c:pt idx="108">
                  <c:v>49.092775886306093</c:v>
                </c:pt>
                <c:pt idx="109">
                  <c:v>49.092775886306093</c:v>
                </c:pt>
                <c:pt idx="110">
                  <c:v>49.092775886306093</c:v>
                </c:pt>
                <c:pt idx="111">
                  <c:v>58.401375362426847</c:v>
                </c:pt>
                <c:pt idx="112">
                  <c:v>66.417924118592254</c:v>
                </c:pt>
                <c:pt idx="113">
                  <c:v>73.566029145408407</c:v>
                </c:pt>
                <c:pt idx="114">
                  <c:v>76.741490630708228</c:v>
                </c:pt>
                <c:pt idx="115">
                  <c:v>76.741490630708228</c:v>
                </c:pt>
                <c:pt idx="116">
                  <c:v>83.005279255135804</c:v>
                </c:pt>
                <c:pt idx="117">
                  <c:v>88.828466069290414</c:v>
                </c:pt>
                <c:pt idx="118">
                  <c:v>94.292716496148728</c:v>
                </c:pt>
                <c:pt idx="119">
                  <c:v>99.45720880973424</c:v>
                </c:pt>
                <c:pt idx="120">
                  <c:v>104.36645238879723</c:v>
                </c:pt>
                <c:pt idx="121">
                  <c:v>109.05492370463188</c:v>
                </c:pt>
                <c:pt idx="122">
                  <c:v>113.54997307011165</c:v>
                </c:pt>
                <c:pt idx="123">
                  <c:v>114.4138033640307</c:v>
                </c:pt>
                <c:pt idx="124">
                  <c:v>114.4138033640307</c:v>
                </c:pt>
                <c:pt idx="125">
                  <c:v>118.70610093934971</c:v>
                </c:pt>
                <c:pt idx="126">
                  <c:v>119.28463317721643</c:v>
                </c:pt>
                <c:pt idx="127">
                  <c:v>119.28463317721643</c:v>
                </c:pt>
                <c:pt idx="128">
                  <c:v>119.88374575488992</c:v>
                </c:pt>
                <c:pt idx="129">
                  <c:v>119.88374575488992</c:v>
                </c:pt>
                <c:pt idx="130">
                  <c:v>123.98682388150398</c:v>
                </c:pt>
                <c:pt idx="131">
                  <c:v>124.58822225324144</c:v>
                </c:pt>
                <c:pt idx="132">
                  <c:v>124.58822225324144</c:v>
                </c:pt>
                <c:pt idx="133">
                  <c:v>125.16754681714859</c:v>
                </c:pt>
                <c:pt idx="134">
                  <c:v>125.16754681714859</c:v>
                </c:pt>
                <c:pt idx="135">
                  <c:v>129.10280700365536</c:v>
                </c:pt>
                <c:pt idx="136">
                  <c:v>132.92161139642823</c:v>
                </c:pt>
                <c:pt idx="137">
                  <c:v>136.63372488599978</c:v>
                </c:pt>
                <c:pt idx="138">
                  <c:v>140.24761950287453</c:v>
                </c:pt>
                <c:pt idx="139">
                  <c:v>143.77070207877219</c:v>
                </c:pt>
                <c:pt idx="140">
                  <c:v>147.20949281966523</c:v>
                </c:pt>
                <c:pt idx="141">
                  <c:v>150.56976713876881</c:v>
                </c:pt>
                <c:pt idx="142">
                  <c:v>153.30025727383193</c:v>
                </c:pt>
                <c:pt idx="143">
                  <c:v>153.30025727383193</c:v>
                </c:pt>
                <c:pt idx="144">
                  <c:v>153.65818219744452</c:v>
                </c:pt>
                <c:pt idx="145">
                  <c:v>153.65818219744452</c:v>
                </c:pt>
                <c:pt idx="146">
                  <c:v>156.88039060450816</c:v>
                </c:pt>
                <c:pt idx="147">
                  <c:v>159.22410622836935</c:v>
                </c:pt>
                <c:pt idx="148">
                  <c:v>159.22410622836935</c:v>
                </c:pt>
                <c:pt idx="149">
                  <c:v>161.14868304836699</c:v>
                </c:pt>
                <c:pt idx="150">
                  <c:v>161.14868304836699</c:v>
                </c:pt>
                <c:pt idx="151">
                  <c:v>161.9236028879763</c:v>
                </c:pt>
                <c:pt idx="152">
                  <c:v>161.9236028879763</c:v>
                </c:pt>
                <c:pt idx="153">
                  <c:v>163.48078523246409</c:v>
                </c:pt>
                <c:pt idx="154">
                  <c:v>163.48078523246409</c:v>
                </c:pt>
                <c:pt idx="155">
                  <c:v>166.51302393573619</c:v>
                </c:pt>
                <c:pt idx="156">
                  <c:v>167.89006064750544</c:v>
                </c:pt>
                <c:pt idx="157">
                  <c:v>167.89006064750544</c:v>
                </c:pt>
                <c:pt idx="158">
                  <c:v>168.94997389826094</c:v>
                </c:pt>
                <c:pt idx="159">
                  <c:v>168.94997389826094</c:v>
                </c:pt>
                <c:pt idx="160">
                  <c:v>171.88575764217072</c:v>
                </c:pt>
                <c:pt idx="161">
                  <c:v>174.67258543979662</c:v>
                </c:pt>
                <c:pt idx="162">
                  <c:v>174.67258543979662</c:v>
                </c:pt>
                <c:pt idx="163">
                  <c:v>177.51375187354654</c:v>
                </c:pt>
                <c:pt idx="164">
                  <c:v>180.31015529975855</c:v>
                </c:pt>
                <c:pt idx="165">
                  <c:v>183.06384707042253</c:v>
                </c:pt>
                <c:pt idx="166">
                  <c:v>185.77672648699311</c:v>
                </c:pt>
                <c:pt idx="167">
                  <c:v>188.45055612606467</c:v>
                </c:pt>
                <c:pt idx="168">
                  <c:v>191.08697523437607</c:v>
                </c:pt>
                <c:pt idx="169">
                  <c:v>193.68751148234378</c:v>
                </c:pt>
                <c:pt idx="170">
                  <c:v>196.25359131547901</c:v>
                </c:pt>
                <c:pt idx="171">
                  <c:v>198.78654910285823</c:v>
                </c:pt>
                <c:pt idx="172">
                  <c:v>199.80776841810498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046-495A-8123-F780D768062B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Sheet1!$Q$5:$Q$177</c:f>
              <c:numCache>
                <c:formatCode>0.00</c:formatCode>
                <c:ptCount val="173"/>
                <c:pt idx="0">
                  <c:v>200.71547593247516</c:v>
                </c:pt>
                <c:pt idx="1">
                  <c:v>203.19282044107763</c:v>
                </c:pt>
                <c:pt idx="2">
                  <c:v>205.64032259943576</c:v>
                </c:pt>
                <c:pt idx="3">
                  <c:v>208.05903556154442</c:v>
                </c:pt>
                <c:pt idx="4">
                  <c:v>208.32866303703867</c:v>
                </c:pt>
                <c:pt idx="5">
                  <c:v>208.32866303703867</c:v>
                </c:pt>
                <c:pt idx="6">
                  <c:v>210.716520099398</c:v>
                </c:pt>
                <c:pt idx="7">
                  <c:v>213.07761929118695</c:v>
                </c:pt>
                <c:pt idx="8">
                  <c:v>215.41284047799937</c:v>
                </c:pt>
                <c:pt idx="9">
                  <c:v>217.72301633681269</c:v>
                </c:pt>
                <c:pt idx="10">
                  <c:v>219.02343197658101</c:v>
                </c:pt>
                <c:pt idx="11">
                  <c:v>219.02343197658101</c:v>
                </c:pt>
                <c:pt idx="12">
                  <c:v>219.33387352344829</c:v>
                </c:pt>
                <c:pt idx="13">
                  <c:v>219.33387352344829</c:v>
                </c:pt>
                <c:pt idx="14">
                  <c:v>221.60317704130509</c:v>
                </c:pt>
                <c:pt idx="15">
                  <c:v>223.8494763782127</c:v>
                </c:pt>
                <c:pt idx="16">
                  <c:v>226.07345725405273</c:v>
                </c:pt>
                <c:pt idx="17">
                  <c:v>227.94765917376736</c:v>
                </c:pt>
                <c:pt idx="18">
                  <c:v>227.94765917376736</c:v>
                </c:pt>
                <c:pt idx="19">
                  <c:v>228.55175824044761</c:v>
                </c:pt>
                <c:pt idx="20">
                  <c:v>228.55175824044761</c:v>
                </c:pt>
                <c:pt idx="21">
                  <c:v>230.73041887622884</c:v>
                </c:pt>
                <c:pt idx="22">
                  <c:v>232.88869915648553</c:v>
                </c:pt>
                <c:pt idx="23">
                  <c:v>235.02716054703129</c:v>
                </c:pt>
                <c:pt idx="24">
                  <c:v>237.14633919755121</c:v>
                </c:pt>
                <c:pt idx="25">
                  <c:v>238.21272066537506</c:v>
                </c:pt>
                <c:pt idx="26">
                  <c:v>238.21272066537506</c:v>
                </c:pt>
                <c:pt idx="27">
                  <c:v>240.30380830690137</c:v>
                </c:pt>
                <c:pt idx="28">
                  <c:v>242.37685592234254</c:v>
                </c:pt>
                <c:pt idx="29">
                  <c:v>244.43232250829675</c:v>
                </c:pt>
                <c:pt idx="30">
                  <c:v>246.47064792141072</c:v>
                </c:pt>
                <c:pt idx="31">
                  <c:v>248.49225397746306</c:v>
                </c:pt>
                <c:pt idx="32">
                  <c:v>250.49754547060937</c:v>
                </c:pt>
                <c:pt idx="33">
                  <c:v>252.48691111976478</c:v>
                </c:pt>
                <c:pt idx="34">
                  <c:v>253.16368682494732</c:v>
                </c:pt>
                <c:pt idx="35">
                  <c:v>253.16368682494732</c:v>
                </c:pt>
                <c:pt idx="36">
                  <c:v>255.13226437830244</c:v>
                </c:pt>
                <c:pt idx="37">
                  <c:v>257.08576842524752</c:v>
                </c:pt>
                <c:pt idx="38">
                  <c:v>259.02454000885706</c:v>
                </c:pt>
                <c:pt idx="39">
                  <c:v>260.94890750259901</c:v>
                </c:pt>
                <c:pt idx="40">
                  <c:v>262.85918725964285</c:v>
                </c:pt>
                <c:pt idx="41">
                  <c:v>264.7556842199993</c:v>
                </c:pt>
                <c:pt idx="42">
                  <c:v>266.63869247879234</c:v>
                </c:pt>
                <c:pt idx="43">
                  <c:v>268.50849581866117</c:v>
                </c:pt>
                <c:pt idx="44">
                  <c:v>270.36536820902188</c:v>
                </c:pt>
                <c:pt idx="45">
                  <c:v>271.47155229747369</c:v>
                </c:pt>
                <c:pt idx="46">
                  <c:v>271.47155229747369</c:v>
                </c:pt>
                <c:pt idx="47">
                  <c:v>273.30829425174784</c:v>
                </c:pt>
                <c:pt idx="48">
                  <c:v>275.13277468669554</c:v>
                </c:pt>
                <c:pt idx="49">
                  <c:v>276.94523593447127</c:v>
                </c:pt>
                <c:pt idx="50">
                  <c:v>278.74591244859528</c:v>
                </c:pt>
                <c:pt idx="51">
                  <c:v>279.69127769524732</c:v>
                </c:pt>
                <c:pt idx="52">
                  <c:v>279.69127769524732</c:v>
                </c:pt>
                <c:pt idx="53">
                  <c:v>281.47438750053254</c:v>
                </c:pt>
                <c:pt idx="54">
                  <c:v>283.24627238288582</c:v>
                </c:pt>
                <c:pt idx="55">
                  <c:v>285.0071416978879</c:v>
                </c:pt>
                <c:pt idx="56">
                  <c:v>286.75719837311834</c:v>
                </c:pt>
                <c:pt idx="57">
                  <c:v>288.49663918111759</c:v>
                </c:pt>
                <c:pt idx="58">
                  <c:v>290.22565499762413</c:v>
                </c:pt>
                <c:pt idx="59">
                  <c:v>291.94443104604676</c:v>
                </c:pt>
                <c:pt idx="60">
                  <c:v>293.65314712905757</c:v>
                </c:pt>
                <c:pt idx="61">
                  <c:v>295.35197784812601</c:v>
                </c:pt>
                <c:pt idx="62">
                  <c:v>297.04109281175209</c:v>
                </c:pt>
                <c:pt idx="63">
                  <c:v>298.72065683310205</c:v>
                </c:pt>
                <c:pt idx="64">
                  <c:v>300.39083011769833</c:v>
                </c:pt>
                <c:pt idx="65">
                  <c:v>302.05176844176879</c:v>
                </c:pt>
                <c:pt idx="66">
                  <c:v>302.5598472348899</c:v>
                </c:pt>
                <c:pt idx="67">
                  <c:v>302.5598472348899</c:v>
                </c:pt>
                <c:pt idx="68">
                  <c:v>304.20894325906971</c:v>
                </c:pt>
                <c:pt idx="69">
                  <c:v>305.84914771632089</c:v>
                </c:pt>
                <c:pt idx="70">
                  <c:v>307.48060289845904</c:v>
                </c:pt>
                <c:pt idx="71">
                  <c:v>309.10344734214766</c:v>
                </c:pt>
                <c:pt idx="72">
                  <c:v>310.71781596619115</c:v>
                </c:pt>
                <c:pt idx="73">
                  <c:v>310.95892660414142</c:v>
                </c:pt>
                <c:pt idx="74">
                  <c:v>310.95892660414142</c:v>
                </c:pt>
                <c:pt idx="75">
                  <c:v>312.56371196093733</c:v>
                </c:pt>
                <c:pt idx="76">
                  <c:v>314.16029990245391</c:v>
                </c:pt>
                <c:pt idx="77">
                  <c:v>315.74881477972292</c:v>
                </c:pt>
                <c:pt idx="78">
                  <c:v>317.32937783129972</c:v>
                </c:pt>
                <c:pt idx="79">
                  <c:v>318.90210729124976</c:v>
                </c:pt>
                <c:pt idx="80">
                  <c:v>320.46711849236539</c:v>
                </c:pt>
                <c:pt idx="81">
                  <c:v>322.02452396486785</c:v>
                </c:pt>
                <c:pt idx="82">
                  <c:v>323.57443353083346</c:v>
                </c:pt>
                <c:pt idx="83">
                  <c:v>324.06389871566961</c:v>
                </c:pt>
                <c:pt idx="84">
                  <c:v>324.06389871566961</c:v>
                </c:pt>
                <c:pt idx="85">
                  <c:v>325.60410078928641</c:v>
                </c:pt>
                <c:pt idx="86">
                  <c:v>327.13705147965089</c:v>
                </c:pt>
                <c:pt idx="87">
                  <c:v>327.86696492144455</c:v>
                </c:pt>
                <c:pt idx="88">
                  <c:v>327.86696492144455</c:v>
                </c:pt>
                <c:pt idx="89">
                  <c:v>329.38938459944296</c:v>
                </c:pt>
                <c:pt idx="90">
                  <c:v>330.90480003590119</c:v>
                </c:pt>
                <c:pt idx="91">
                  <c:v>331.91686057625901</c:v>
                </c:pt>
                <c:pt idx="92">
                  <c:v>331.91686057625901</c:v>
                </c:pt>
                <c:pt idx="93">
                  <c:v>332.13083321907914</c:v>
                </c:pt>
                <c:pt idx="94">
                  <c:v>332.13083321907914</c:v>
                </c:pt>
                <c:pt idx="95">
                  <c:v>333.63379681141379</c:v>
                </c:pt>
                <c:pt idx="96">
                  <c:v>335.13002010383929</c:v>
                </c:pt>
                <c:pt idx="97">
                  <c:v>336.61959297521548</c:v>
                </c:pt>
                <c:pt idx="98">
                  <c:v>336.72213047971729</c:v>
                </c:pt>
                <c:pt idx="99">
                  <c:v>336.72213047971729</c:v>
                </c:pt>
                <c:pt idx="100">
                  <c:v>336.90929235448488</c:v>
                </c:pt>
                <c:pt idx="101">
                  <c:v>336.90929235448488</c:v>
                </c:pt>
                <c:pt idx="102">
                  <c:v>338.39103308864401</c:v>
                </c:pt>
                <c:pt idx="103">
                  <c:v>339.86631382765745</c:v>
                </c:pt>
                <c:pt idx="104">
                  <c:v>340.62124065125437</c:v>
                </c:pt>
                <c:pt idx="105">
                  <c:v>340.62124065125437</c:v>
                </c:pt>
                <c:pt idx="106">
                  <c:v>342.08690355346801</c:v>
                </c:pt>
                <c:pt idx="107">
                  <c:v>343.54631359221383</c:v>
                </c:pt>
                <c:pt idx="108">
                  <c:v>344.99955011970627</c:v>
                </c:pt>
                <c:pt idx="109">
                  <c:v>346.32940856762326</c:v>
                </c:pt>
                <c:pt idx="110">
                  <c:v>79.074738967637458</c:v>
                </c:pt>
                <c:pt idx="111">
                  <c:v>79.074738967637458</c:v>
                </c:pt>
                <c:pt idx="112">
                  <c:v>79.074738967637458</c:v>
                </c:pt>
                <c:pt idx="113">
                  <c:v>79.074738967637458</c:v>
                </c:pt>
                <c:pt idx="114">
                  <c:v>79.074738967637458</c:v>
                </c:pt>
                <c:pt idx="115">
                  <c:v>79.074738967637458</c:v>
                </c:pt>
                <c:pt idx="116">
                  <c:v>85.16709659721883</c:v>
                </c:pt>
                <c:pt idx="117">
                  <c:v>90.851826304153093</c:v>
                </c:pt>
                <c:pt idx="118">
                  <c:v>96.201217990210523</c:v>
                </c:pt>
                <c:pt idx="119">
                  <c:v>101.26842717648974</c:v>
                </c:pt>
                <c:pt idx="120">
                  <c:v>106.09389399395239</c:v>
                </c:pt>
                <c:pt idx="121">
                  <c:v>110.70923332224828</c:v>
                </c:pt>
                <c:pt idx="122">
                  <c:v>115.13971661768153</c:v>
                </c:pt>
                <c:pt idx="123">
                  <c:v>115.99170814674646</c:v>
                </c:pt>
                <c:pt idx="124">
                  <c:v>115.99170814674646</c:v>
                </c:pt>
                <c:pt idx="125">
                  <c:v>120.2276854921528</c:v>
                </c:pt>
                <c:pt idx="126">
                  <c:v>120.79893075189038</c:v>
                </c:pt>
                <c:pt idx="127">
                  <c:v>120.79893075189038</c:v>
                </c:pt>
                <c:pt idx="128">
                  <c:v>121.39056987591749</c:v>
                </c:pt>
                <c:pt idx="129">
                  <c:v>121.39056987591749</c:v>
                </c:pt>
                <c:pt idx="130">
                  <c:v>125.44437195346792</c:v>
                </c:pt>
                <c:pt idx="131">
                  <c:v>126.03881577831494</c:v>
                </c:pt>
                <c:pt idx="132">
                  <c:v>126.03881577831494</c:v>
                </c:pt>
                <c:pt idx="133">
                  <c:v>126.61150316934086</c:v>
                </c:pt>
                <c:pt idx="134">
                  <c:v>126.61150316934086</c:v>
                </c:pt>
                <c:pt idx="135">
                  <c:v>130.50322882902174</c:v>
                </c:pt>
                <c:pt idx="136">
                  <c:v>134.28221302465943</c:v>
                </c:pt>
                <c:pt idx="137">
                  <c:v>137.95772082344652</c:v>
                </c:pt>
                <c:pt idx="138">
                  <c:v>141.53781379829212</c:v>
                </c:pt>
                <c:pt idx="139">
                  <c:v>145.02955814178023</c:v>
                </c:pt>
                <c:pt idx="140">
                  <c:v>148.43918867603665</c:v>
                </c:pt>
                <c:pt idx="141">
                  <c:v>151.77223967115989</c:v>
                </c:pt>
                <c:pt idx="142">
                  <c:v>154.48147733239736</c:v>
                </c:pt>
                <c:pt idx="143">
                  <c:v>154.48147733239736</c:v>
                </c:pt>
                <c:pt idx="144">
                  <c:v>154.8366717376733</c:v>
                </c:pt>
                <c:pt idx="145">
                  <c:v>154.8366717376733</c:v>
                </c:pt>
                <c:pt idx="146">
                  <c:v>158.03485348112295</c:v>
                </c:pt>
                <c:pt idx="147">
                  <c:v>160.36169730580926</c:v>
                </c:pt>
                <c:pt idx="148">
                  <c:v>160.36169730580926</c:v>
                </c:pt>
                <c:pt idx="149">
                  <c:v>162.27278270492556</c:v>
                </c:pt>
                <c:pt idx="150">
                  <c:v>162.27278270492556</c:v>
                </c:pt>
                <c:pt idx="151">
                  <c:v>163.04235992771936</c:v>
                </c:pt>
                <c:pt idx="152">
                  <c:v>163.04235992771936</c:v>
                </c:pt>
                <c:pt idx="153">
                  <c:v>164.58895800994665</c:v>
                </c:pt>
                <c:pt idx="154">
                  <c:v>164.58895800994665</c:v>
                </c:pt>
                <c:pt idx="155">
                  <c:v>167.60114885883087</c:v>
                </c:pt>
                <c:pt idx="156">
                  <c:v>168.96931799235028</c:v>
                </c:pt>
                <c:pt idx="157">
                  <c:v>168.96931799235028</c:v>
                </c:pt>
                <c:pt idx="158">
                  <c:v>170.02250333058853</c:v>
                </c:pt>
                <c:pt idx="159">
                  <c:v>170.02250333058853</c:v>
                </c:pt>
                <c:pt idx="160">
                  <c:v>172.94008106509025</c:v>
                </c:pt>
                <c:pt idx="161">
                  <c:v>175.71018770350224</c:v>
                </c:pt>
                <c:pt idx="162">
                  <c:v>175.71018770350224</c:v>
                </c:pt>
                <c:pt idx="163">
                  <c:v>178.5348427136843</c:v>
                </c:pt>
                <c:pt idx="164">
                  <c:v>181.31549868337234</c:v>
                </c:pt>
                <c:pt idx="165">
                  <c:v>184.0541498114074</c:v>
                </c:pt>
                <c:pt idx="166">
                  <c:v>186.75264405839079</c:v>
                </c:pt>
                <c:pt idx="167">
                  <c:v>189.41269773381089</c:v>
                </c:pt>
                <c:pt idx="168">
                  <c:v>192.0359082640536</c:v>
                </c:pt>
                <c:pt idx="169">
                  <c:v>194.62376541111317</c:v>
                </c:pt>
                <c:pt idx="170">
                  <c:v>197.17766116576192</c:v>
                </c:pt>
                <c:pt idx="171">
                  <c:v>199.69889850171938</c:v>
                </c:pt>
                <c:pt idx="172">
                  <c:v>200.71547593247516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046-495A-8123-F780D768062B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Sheet1!$R$5:$R$177</c:f>
              <c:numCache>
                <c:formatCode>0.00</c:formatCode>
                <c:ptCount val="173"/>
                <c:pt idx="0">
                  <c:v>197.76319228830852</c:v>
                </c:pt>
                <c:pt idx="1">
                  <c:v>200.27705865640849</c:v>
                </c:pt>
                <c:pt idx="2">
                  <c:v>202.75975987375426</c:v>
                </c:pt>
                <c:pt idx="3">
                  <c:v>205.21242707024953</c:v>
                </c:pt>
                <c:pt idx="4">
                  <c:v>205.48578974727786</c:v>
                </c:pt>
                <c:pt idx="5">
                  <c:v>205.48578974727786</c:v>
                </c:pt>
                <c:pt idx="6">
                  <c:v>207.90630050112114</c:v>
                </c:pt>
                <c:pt idx="7">
                  <c:v>210.29895336891835</c:v>
                </c:pt>
                <c:pt idx="8">
                  <c:v>212.66468862522169</c:v>
                </c:pt>
                <c:pt idx="9">
                  <c:v>215.00439481104218</c:v>
                </c:pt>
                <c:pt idx="10">
                  <c:v>216.32115407435884</c:v>
                </c:pt>
                <c:pt idx="11">
                  <c:v>216.32115407435884</c:v>
                </c:pt>
                <c:pt idx="12">
                  <c:v>216.63546805650847</c:v>
                </c:pt>
                <c:pt idx="13">
                  <c:v>216.63546805650847</c:v>
                </c:pt>
                <c:pt idx="14">
                  <c:v>218.9327431428714</c:v>
                </c:pt>
                <c:pt idx="15">
                  <c:v>221.20616180401149</c:v>
                </c:pt>
                <c:pt idx="16">
                  <c:v>223.45645217818731</c:v>
                </c:pt>
                <c:pt idx="17">
                  <c:v>225.3524201513321</c:v>
                </c:pt>
                <c:pt idx="18">
                  <c:v>225.3524201513321</c:v>
                </c:pt>
                <c:pt idx="19">
                  <c:v>225.96345753254553</c:v>
                </c:pt>
                <c:pt idx="20">
                  <c:v>225.96345753254553</c:v>
                </c:pt>
                <c:pt idx="21">
                  <c:v>228.16683400543232</c:v>
                </c:pt>
                <c:pt idx="22">
                  <c:v>230.34913531433651</c:v>
                </c:pt>
                <c:pt idx="23">
                  <c:v>232.51095488183458</c:v>
                </c:pt>
                <c:pt idx="24">
                  <c:v>234.65285879371365</c:v>
                </c:pt>
                <c:pt idx="25">
                  <c:v>235.73052036607928</c:v>
                </c:pt>
                <c:pt idx="26">
                  <c:v>235.73052036607928</c:v>
                </c:pt>
                <c:pt idx="27">
                  <c:v>237.84343218189255</c:v>
                </c:pt>
                <c:pt idx="28">
                  <c:v>239.9377382406997</c:v>
                </c:pt>
                <c:pt idx="29">
                  <c:v>242.01392156663744</c:v>
                </c:pt>
                <c:pt idx="30">
                  <c:v>244.07244463900986</c:v>
                </c:pt>
                <c:pt idx="31">
                  <c:v>246.11375059525329</c:v>
                </c:pt>
                <c:pt idx="32">
                  <c:v>248.13826434482559</c:v>
                </c:pt>
                <c:pt idx="33">
                  <c:v>250.1463936019517</c:v>
                </c:pt>
                <c:pt idx="34">
                  <c:v>250.82948445520225</c:v>
                </c:pt>
                <c:pt idx="35">
                  <c:v>250.82948445520225</c:v>
                </c:pt>
                <c:pt idx="36">
                  <c:v>252.81623814949575</c:v>
                </c:pt>
                <c:pt idx="37">
                  <c:v>254.78750022727283</c:v>
                </c:pt>
                <c:pt idx="38">
                  <c:v>256.74362751987155</c:v>
                </c:pt>
                <c:pt idx="39">
                  <c:v>258.68496336676111</c:v>
                </c:pt>
                <c:pt idx="40">
                  <c:v>260.61183831910347</c:v>
                </c:pt>
                <c:pt idx="41">
                  <c:v>262.52457079683518</c:v>
                </c:pt>
                <c:pt idx="42">
                  <c:v>264.42346770296791</c:v>
                </c:pt>
                <c:pt idx="43">
                  <c:v>266.30882499846399</c:v>
                </c:pt>
                <c:pt idx="44">
                  <c:v>268.18092824073551</c:v>
                </c:pt>
                <c:pt idx="45">
                  <c:v>269.29608547482178</c:v>
                </c:pt>
                <c:pt idx="46">
                  <c:v>269.29608547482178</c:v>
                </c:pt>
                <c:pt idx="47">
                  <c:v>271.14756434838671</c:v>
                </c:pt>
                <c:pt idx="48">
                  <c:v>272.98648620776544</c:v>
                </c:pt>
                <c:pt idx="49">
                  <c:v>274.81310313022288</c:v>
                </c:pt>
                <c:pt idx="50">
                  <c:v>276.627658870299</c:v>
                </c:pt>
                <c:pt idx="51">
                  <c:v>277.5802384249688</c:v>
                </c:pt>
                <c:pt idx="52">
                  <c:v>277.5802384249688</c:v>
                </c:pt>
                <c:pt idx="53">
                  <c:v>279.37682216687648</c:v>
                </c:pt>
                <c:pt idx="54">
                  <c:v>281.16192623479895</c:v>
                </c:pt>
                <c:pt idx="55">
                  <c:v>282.93576791219334</c:v>
                </c:pt>
                <c:pt idx="56">
                  <c:v>284.69855771335148</c:v>
                </c:pt>
                <c:pt idx="57">
                  <c:v>286.45049967500933</c:v>
                </c:pt>
                <c:pt idx="58">
                  <c:v>288.19179163200073</c:v>
                </c:pt>
                <c:pt idx="59">
                  <c:v>289.9226254780101</c:v>
                </c:pt>
                <c:pt idx="60">
                  <c:v>291.64318741239697</c:v>
                </c:pt>
                <c:pt idx="61">
                  <c:v>293.35365817399054</c:v>
                </c:pt>
                <c:pt idx="62">
                  <c:v>295.05421326268583</c:v>
                </c:pt>
                <c:pt idx="63">
                  <c:v>296.74502314960984</c:v>
                </c:pt>
                <c:pt idx="64">
                  <c:v>298.42625347657076</c:v>
                </c:pt>
                <c:pt idx="65">
                  <c:v>300.09806524545019</c:v>
                </c:pt>
                <c:pt idx="66">
                  <c:v>300.60944613245687</c:v>
                </c:pt>
                <c:pt idx="67">
                  <c:v>300.60944613245687</c:v>
                </c:pt>
                <c:pt idx="68">
                  <c:v>302.26918318621642</c:v>
                </c:pt>
                <c:pt idx="69">
                  <c:v>303.91985638332756</c:v>
                </c:pt>
                <c:pt idx="70">
                  <c:v>305.56161261529962</c:v>
                </c:pt>
                <c:pt idx="71">
                  <c:v>307.19459484838342</c:v>
                </c:pt>
                <c:pt idx="72">
                  <c:v>308.818942268868</c:v>
                </c:pt>
                <c:pt idx="73">
                  <c:v>309.06153429384</c:v>
                </c:pt>
                <c:pt idx="74">
                  <c:v>309.06153429384</c:v>
                </c:pt>
                <c:pt idx="75">
                  <c:v>310.67612071104281</c:v>
                </c:pt>
                <c:pt idx="76">
                  <c:v>312.28235938019691</c:v>
                </c:pt>
                <c:pt idx="77">
                  <c:v>313.88037845660637</c:v>
                </c:pt>
                <c:pt idx="78">
                  <c:v>315.47030284966991</c:v>
                </c:pt>
                <c:pt idx="79">
                  <c:v>317.05225433682449</c:v>
                </c:pt>
                <c:pt idx="80">
                  <c:v>318.62635167239767</c:v>
                </c:pt>
                <c:pt idx="81">
                  <c:v>320.19271069164336</c:v>
                </c:pt>
                <c:pt idx="82">
                  <c:v>321.75144441021928</c:v>
                </c:pt>
                <c:pt idx="83">
                  <c:v>322.24367859752101</c:v>
                </c:pt>
                <c:pt idx="84">
                  <c:v>322.24367859752101</c:v>
                </c:pt>
                <c:pt idx="85">
                  <c:v>323.79253912970637</c:v>
                </c:pt>
                <c:pt idx="86">
                  <c:v>325.3340258811894</c:v>
                </c:pt>
                <c:pt idx="87">
                  <c:v>326.06797547760254</c:v>
                </c:pt>
                <c:pt idx="88">
                  <c:v>326.06797547760254</c:v>
                </c:pt>
                <c:pt idx="89">
                  <c:v>327.59875554107714</c:v>
                </c:pt>
                <c:pt idx="90">
                  <c:v>329.12241587601176</c:v>
                </c:pt>
                <c:pt idx="91">
                  <c:v>330.13994044959549</c:v>
                </c:pt>
                <c:pt idx="92">
                  <c:v>330.13994044959549</c:v>
                </c:pt>
                <c:pt idx="93">
                  <c:v>330.35506401455763</c:v>
                </c:pt>
                <c:pt idx="94">
                  <c:v>330.35506401455763</c:v>
                </c:pt>
                <c:pt idx="95">
                  <c:v>331.86606985358185</c:v>
                </c:pt>
                <c:pt idx="96">
                  <c:v>333.37022710503476</c:v>
                </c:pt>
                <c:pt idx="97">
                  <c:v>334.86762805631486</c:v>
                </c:pt>
                <c:pt idx="98">
                  <c:v>334.97070185325526</c:v>
                </c:pt>
                <c:pt idx="99">
                  <c:v>334.97070185325526</c:v>
                </c:pt>
                <c:pt idx="100">
                  <c:v>335.15884177515358</c:v>
                </c:pt>
                <c:pt idx="101">
                  <c:v>335.15884177515358</c:v>
                </c:pt>
                <c:pt idx="102">
                  <c:v>336.64828711886003</c:v>
                </c:pt>
                <c:pt idx="103">
                  <c:v>338.13117161844514</c:v>
                </c:pt>
                <c:pt idx="104">
                  <c:v>338.88996374643847</c:v>
                </c:pt>
                <c:pt idx="105">
                  <c:v>338.88996374643847</c:v>
                </c:pt>
                <c:pt idx="106">
                  <c:v>340.36308191115904</c:v>
                </c:pt>
                <c:pt idx="107">
                  <c:v>341.82985172167508</c:v>
                </c:pt>
                <c:pt idx="108">
                  <c:v>343.29035455145311</c:v>
                </c:pt>
                <c:pt idx="109">
                  <c:v>344.62680856843156</c:v>
                </c:pt>
                <c:pt idx="110">
                  <c:v>344.62680856843156</c:v>
                </c:pt>
                <c:pt idx="111">
                  <c:v>346.07550792285542</c:v>
                </c:pt>
                <c:pt idx="112">
                  <c:v>347.51816813522481</c:v>
                </c:pt>
                <c:pt idx="113">
                  <c:v>348.95486410718274</c:v>
                </c:pt>
                <c:pt idx="114">
                  <c:v>349.63808849160353</c:v>
                </c:pt>
                <c:pt idx="115">
                  <c:v>349.63808849160353</c:v>
                </c:pt>
                <c:pt idx="116">
                  <c:v>351.06610905079168</c:v>
                </c:pt>
                <c:pt idx="117">
                  <c:v>352.48834438043815</c:v>
                </c:pt>
                <c:pt idx="118">
                  <c:v>353.90486422775029</c:v>
                </c:pt>
                <c:pt idx="119">
                  <c:v>355.31573694963521</c:v>
                </c:pt>
                <c:pt idx="120">
                  <c:v>356.72102955119192</c:v>
                </c:pt>
                <c:pt idx="121">
                  <c:v>358.12080772284418</c:v>
                </c:pt>
                <c:pt idx="122">
                  <c:v>359.51513587617188</c:v>
                </c:pt>
                <c:pt idx="123">
                  <c:v>359.78890330312066</c:v>
                </c:pt>
                <c:pt idx="124">
                  <c:v>115.82728355643373</c:v>
                </c:pt>
                <c:pt idx="125">
                  <c:v>115.82728355643373</c:v>
                </c:pt>
                <c:pt idx="126">
                  <c:v>115.82728355643373</c:v>
                </c:pt>
                <c:pt idx="127">
                  <c:v>115.82728355643373</c:v>
                </c:pt>
                <c:pt idx="128">
                  <c:v>116.44418577182161</c:v>
                </c:pt>
                <c:pt idx="129">
                  <c:v>116.44418577182161</c:v>
                </c:pt>
                <c:pt idx="130">
                  <c:v>120.66427971882359</c:v>
                </c:pt>
                <c:pt idx="131">
                  <c:v>121.28215461502366</c:v>
                </c:pt>
                <c:pt idx="132">
                  <c:v>121.28215461502366</c:v>
                </c:pt>
                <c:pt idx="133">
                  <c:v>121.87719507792467</c:v>
                </c:pt>
                <c:pt idx="134">
                  <c:v>121.87719507792467</c:v>
                </c:pt>
                <c:pt idx="135">
                  <c:v>125.9153313940066</c:v>
                </c:pt>
                <c:pt idx="136">
                  <c:v>129.82792719620267</c:v>
                </c:pt>
                <c:pt idx="137">
                  <c:v>133.62601049220356</c:v>
                </c:pt>
                <c:pt idx="138">
                  <c:v>137.31908345187313</c:v>
                </c:pt>
                <c:pt idx="139">
                  <c:v>140.91540256502302</c:v>
                </c:pt>
                <c:pt idx="140">
                  <c:v>144.42219593976023</c:v>
                </c:pt>
                <c:pt idx="141">
                  <c:v>147.84583416539843</c:v>
                </c:pt>
                <c:pt idx="142">
                  <c:v>150.62571089977465</c:v>
                </c:pt>
                <c:pt idx="143">
                  <c:v>150.62571089977465</c:v>
                </c:pt>
                <c:pt idx="144">
                  <c:v>150.98997602510732</c:v>
                </c:pt>
                <c:pt idx="145">
                  <c:v>150.98997602510732</c:v>
                </c:pt>
                <c:pt idx="146">
                  <c:v>154.26792557126865</c:v>
                </c:pt>
                <c:pt idx="147">
                  <c:v>156.65073222957651</c:v>
                </c:pt>
                <c:pt idx="148">
                  <c:v>156.65073222957651</c:v>
                </c:pt>
                <c:pt idx="149">
                  <c:v>158.60653817564545</c:v>
                </c:pt>
                <c:pt idx="150">
                  <c:v>158.60653817564545</c:v>
                </c:pt>
                <c:pt idx="151">
                  <c:v>159.39381755909631</c:v>
                </c:pt>
                <c:pt idx="152">
                  <c:v>159.39381755909631</c:v>
                </c:pt>
                <c:pt idx="153">
                  <c:v>160.97547342394267</c:v>
                </c:pt>
                <c:pt idx="154">
                  <c:v>160.97547342394267</c:v>
                </c:pt>
                <c:pt idx="155">
                  <c:v>164.0540247725196</c:v>
                </c:pt>
                <c:pt idx="156">
                  <c:v>165.45152875710298</c:v>
                </c:pt>
                <c:pt idx="157">
                  <c:v>165.45152875710298</c:v>
                </c:pt>
                <c:pt idx="158">
                  <c:v>166.52696353462545</c:v>
                </c:pt>
                <c:pt idx="159">
                  <c:v>166.52696353462545</c:v>
                </c:pt>
                <c:pt idx="160">
                  <c:v>169.50471847138201</c:v>
                </c:pt>
                <c:pt idx="161">
                  <c:v>172.33005544031624</c:v>
                </c:pt>
                <c:pt idx="162">
                  <c:v>172.33005544031624</c:v>
                </c:pt>
                <c:pt idx="163">
                  <c:v>175.20921210958764</c:v>
                </c:pt>
                <c:pt idx="164">
                  <c:v>178.04181533578696</c:v>
                </c:pt>
                <c:pt idx="165">
                  <c:v>180.83005283431862</c:v>
                </c:pt>
                <c:pt idx="166">
                  <c:v>183.57594615870147</c:v>
                </c:pt>
                <c:pt idx="167">
                  <c:v>186.28136784998779</c:v>
                </c:pt>
                <c:pt idx="168">
                  <c:v>188.94805637545593</c:v>
                </c:pt>
                <c:pt idx="169">
                  <c:v>191.57762919522332</c:v>
                </c:pt>
                <c:pt idx="170">
                  <c:v>194.1715942357751</c:v>
                </c:pt>
                <c:pt idx="171">
                  <c:v>196.73136000155768</c:v>
                </c:pt>
                <c:pt idx="172">
                  <c:v>197.76319228830852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046-495A-8123-F780D768062B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Sheet1!$S$5:$S$177</c:f>
              <c:numCache>
                <c:formatCode>0.00</c:formatCode>
                <c:ptCount val="173"/>
                <c:pt idx="0">
                  <c:v>189.78771872068015</c:v>
                </c:pt>
                <c:pt idx="1">
                  <c:v>192.40581638089844</c:v>
                </c:pt>
                <c:pt idx="2">
                  <c:v>194.98876423322452</c:v>
                </c:pt>
                <c:pt idx="3">
                  <c:v>197.53794110803122</c:v>
                </c:pt>
                <c:pt idx="4">
                  <c:v>197.82190915366277</c:v>
                </c:pt>
                <c:pt idx="5">
                  <c:v>197.82190915366277</c:v>
                </c:pt>
                <c:pt idx="6">
                  <c:v>200.33503872563085</c:v>
                </c:pt>
                <c:pt idx="7">
                  <c:v>202.8170302050595</c:v>
                </c:pt>
                <c:pt idx="8">
                  <c:v>205.26901310524201</c:v>
                </c:pt>
                <c:pt idx="9">
                  <c:v>207.69205025999435</c:v>
                </c:pt>
                <c:pt idx="10">
                  <c:v>209.05487234982115</c:v>
                </c:pt>
                <c:pt idx="11">
                  <c:v>209.05487234982115</c:v>
                </c:pt>
                <c:pt idx="12">
                  <c:v>209.38009450088617</c:v>
                </c:pt>
                <c:pt idx="13">
                  <c:v>209.38009450088617</c:v>
                </c:pt>
                <c:pt idx="14">
                  <c:v>211.75609548062607</c:v>
                </c:pt>
                <c:pt idx="15">
                  <c:v>214.10573082755172</c:v>
                </c:pt>
                <c:pt idx="16">
                  <c:v>216.42985924589988</c:v>
                </c:pt>
                <c:pt idx="17">
                  <c:v>218.38683847979493</c:v>
                </c:pt>
                <c:pt idx="18">
                  <c:v>218.38683847979493</c:v>
                </c:pt>
                <c:pt idx="19">
                  <c:v>219.01731003096546</c:v>
                </c:pt>
                <c:pt idx="20">
                  <c:v>219.01731003096546</c:v>
                </c:pt>
                <c:pt idx="21">
                  <c:v>221.28985989692353</c:v>
                </c:pt>
                <c:pt idx="22">
                  <c:v>223.53930771387849</c:v>
                </c:pt>
                <c:pt idx="23">
                  <c:v>225.76634402231005</c:v>
                </c:pt>
                <c:pt idx="24">
                  <c:v>227.9716256317879</c:v>
                </c:pt>
                <c:pt idx="25">
                  <c:v>229.08071980243133</c:v>
                </c:pt>
                <c:pt idx="26">
                  <c:v>229.08071980243133</c:v>
                </c:pt>
                <c:pt idx="27">
                  <c:v>231.25439711538471</c:v>
                </c:pt>
                <c:pt idx="28">
                  <c:v>233.40783231331389</c:v>
                </c:pt>
                <c:pt idx="29">
                  <c:v>235.54158058652843</c:v>
                </c:pt>
                <c:pt idx="30">
                  <c:v>237.65617220093415</c:v>
                </c:pt>
                <c:pt idx="31">
                  <c:v>239.75211403697793</c:v>
                </c:pt>
                <c:pt idx="32">
                  <c:v>241.82989100853533</c:v>
                </c:pt>
                <c:pt idx="33">
                  <c:v>243.88996737299399</c:v>
                </c:pt>
                <c:pt idx="34">
                  <c:v>244.59053175705733</c:v>
                </c:pt>
                <c:pt idx="35">
                  <c:v>244.59053175705733</c:v>
                </c:pt>
                <c:pt idx="36">
                  <c:v>246.62754960709492</c:v>
                </c:pt>
                <c:pt idx="37">
                  <c:v>248.64787999337551</c:v>
                </c:pt>
                <c:pt idx="38">
                  <c:v>250.65192643424879</c:v>
                </c:pt>
                <c:pt idx="39">
                  <c:v>252.64007644314881</c:v>
                </c:pt>
                <c:pt idx="40">
                  <c:v>254.61270240347415</c:v>
                </c:pt>
                <c:pt idx="41">
                  <c:v>256.5701623829242</c:v>
                </c:pt>
                <c:pt idx="42">
                  <c:v>258.51280089233506</c:v>
                </c:pt>
                <c:pt idx="43">
                  <c:v>260.4409495935692</c:v>
                </c:pt>
                <c:pt idx="44">
                  <c:v>262.35492796057798</c:v>
                </c:pt>
                <c:pt idx="45">
                  <c:v>263.49474303143137</c:v>
                </c:pt>
                <c:pt idx="46">
                  <c:v>263.49474303143137</c:v>
                </c:pt>
                <c:pt idx="47">
                  <c:v>265.38669824465586</c:v>
                </c:pt>
                <c:pt idx="48">
                  <c:v>267.26526075268373</c:v>
                </c:pt>
                <c:pt idx="49">
                  <c:v>269.13071100340818</c:v>
                </c:pt>
                <c:pt idx="50">
                  <c:v>270.98331979145877</c:v>
                </c:pt>
                <c:pt idx="51">
                  <c:v>271.95567050017547</c:v>
                </c:pt>
                <c:pt idx="52">
                  <c:v>271.95567050017547</c:v>
                </c:pt>
                <c:pt idx="53">
                  <c:v>273.78916471840154</c:v>
                </c:pt>
                <c:pt idx="54">
                  <c:v>275.61046191536343</c:v>
                </c:pt>
                <c:pt idx="55">
                  <c:v>277.41980231627298</c:v>
                </c:pt>
                <c:pt idx="56">
                  <c:v>279.21741836282342</c:v>
                </c:pt>
                <c:pt idx="57">
                  <c:v>281.00353506174963</c:v>
                </c:pt>
                <c:pt idx="58">
                  <c:v>282.77837031357251</c:v>
                </c:pt>
                <c:pt idx="59">
                  <c:v>284.5421352228874</c:v>
                </c:pt>
                <c:pt idx="60">
                  <c:v>286.29503439144719</c:v>
                </c:pt>
                <c:pt idx="61">
                  <c:v>288.03726619519205</c:v>
                </c:pt>
                <c:pt idx="62">
                  <c:v>289.76902304628754</c:v>
                </c:pt>
                <c:pt idx="63">
                  <c:v>291.49049164115098</c:v>
                </c:pt>
                <c:pt idx="64">
                  <c:v>293.20185319537103</c:v>
                </c:pt>
                <c:pt idx="65">
                  <c:v>294.90328366635714</c:v>
                </c:pt>
                <c:pt idx="66">
                  <c:v>295.42365690174495</c:v>
                </c:pt>
                <c:pt idx="67">
                  <c:v>295.42365690174495</c:v>
                </c:pt>
                <c:pt idx="68">
                  <c:v>297.11236436271025</c:v>
                </c:pt>
                <c:pt idx="69">
                  <c:v>298.79152775338173</c:v>
                </c:pt>
                <c:pt idx="70">
                  <c:v>300.46130708828366</c:v>
                </c:pt>
                <c:pt idx="71">
                  <c:v>302.12185795999585</c:v>
                </c:pt>
                <c:pt idx="72">
                  <c:v>303.77333170836425</c:v>
                </c:pt>
                <c:pt idx="73">
                  <c:v>304.01994989342376</c:v>
                </c:pt>
                <c:pt idx="74">
                  <c:v>304.01994989342376</c:v>
                </c:pt>
                <c:pt idx="75">
                  <c:v>305.66116850722119</c:v>
                </c:pt>
                <c:pt idx="76">
                  <c:v>307.29362169299878</c:v>
                </c:pt>
                <c:pt idx="77">
                  <c:v>308.91744841170731</c:v>
                </c:pt>
                <c:pt idx="78">
                  <c:v>310.53278399099804</c:v>
                </c:pt>
                <c:pt idx="79">
                  <c:v>312.13976025684366</c:v>
                </c:pt>
                <c:pt idx="80">
                  <c:v>313.73850565909157</c:v>
                </c:pt>
                <c:pt idx="81">
                  <c:v>315.32914539128762</c:v>
                </c:pt>
                <c:pt idx="82">
                  <c:v>316.91180150508723</c:v>
                </c:pt>
                <c:pt idx="83">
                  <c:v>317.41154098299546</c:v>
                </c:pt>
                <c:pt idx="84">
                  <c:v>317.41154098299546</c:v>
                </c:pt>
                <c:pt idx="85">
                  <c:v>318.98386534306059</c:v>
                </c:pt>
                <c:pt idx="86">
                  <c:v>320.54847737775918</c:v>
                </c:pt>
                <c:pt idx="87">
                  <c:v>321.29335907422643</c:v>
                </c:pt>
                <c:pt idx="88">
                  <c:v>321.29335907422643</c:v>
                </c:pt>
                <c:pt idx="89">
                  <c:v>322.84677880567403</c:v>
                </c:pt>
                <c:pt idx="90">
                  <c:v>324.39275976075641</c:v>
                </c:pt>
                <c:pt idx="91">
                  <c:v>325.42507314772143</c:v>
                </c:pt>
                <c:pt idx="92">
                  <c:v>325.42507314772143</c:v>
                </c:pt>
                <c:pt idx="93">
                  <c:v>325.64331142094699</c:v>
                </c:pt>
                <c:pt idx="94">
                  <c:v>325.64331142094699</c:v>
                </c:pt>
                <c:pt idx="95">
                  <c:v>327.17607839388234</c:v>
                </c:pt>
                <c:pt idx="96">
                  <c:v>328.70169800778308</c:v>
                </c:pt>
                <c:pt idx="97">
                  <c:v>330.22026932518816</c:v>
                </c:pt>
                <c:pt idx="98">
                  <c:v>330.32479327655653</c:v>
                </c:pt>
                <c:pt idx="99">
                  <c:v>330.32479327655653</c:v>
                </c:pt>
                <c:pt idx="100">
                  <c:v>330.51557780715842</c:v>
                </c:pt>
                <c:pt idx="101">
                  <c:v>330.51557780715842</c:v>
                </c:pt>
                <c:pt idx="102">
                  <c:v>332.02585316989968</c:v>
                </c:pt>
                <c:pt idx="103">
                  <c:v>333.52928982804463</c:v>
                </c:pt>
                <c:pt idx="104">
                  <c:v>334.29852748882962</c:v>
                </c:pt>
                <c:pt idx="105">
                  <c:v>334.29852748882962</c:v>
                </c:pt>
                <c:pt idx="106">
                  <c:v>335.79178888293228</c:v>
                </c:pt>
                <c:pt idx="107">
                  <c:v>337.27843909921035</c:v>
                </c:pt>
                <c:pt idx="108">
                  <c:v>338.75856517761986</c:v>
                </c:pt>
                <c:pt idx="109">
                  <c:v>340.11282706948839</c:v>
                </c:pt>
                <c:pt idx="110">
                  <c:v>340.11282706948839</c:v>
                </c:pt>
                <c:pt idx="111">
                  <c:v>341.58067149240122</c:v>
                </c:pt>
                <c:pt idx="112">
                  <c:v>343.04223520901871</c:v>
                </c:pt>
                <c:pt idx="113">
                  <c:v>344.49759815882567</c:v>
                </c:pt>
                <c:pt idx="114">
                  <c:v>345.18964480007179</c:v>
                </c:pt>
                <c:pt idx="115">
                  <c:v>345.18964480007179</c:v>
                </c:pt>
                <c:pt idx="116">
                  <c:v>346.6359918952441</c:v>
                </c:pt>
                <c:pt idx="117">
                  <c:v>348.07632909636317</c:v>
                </c:pt>
                <c:pt idx="118">
                  <c:v>349.51073070393664</c:v>
                </c:pt>
                <c:pt idx="119">
                  <c:v>350.93926950000866</c:v>
                </c:pt>
                <c:pt idx="120">
                  <c:v>352.36201679125361</c:v>
                </c:pt>
                <c:pt idx="121">
                  <c:v>353.77904245050991</c:v>
                </c:pt>
                <c:pt idx="122">
                  <c:v>355.19041495682239</c:v>
                </c:pt>
                <c:pt idx="123">
                  <c:v>355.46751313333777</c:v>
                </c:pt>
                <c:pt idx="124">
                  <c:v>355.46751313333777</c:v>
                </c:pt>
                <c:pt idx="125">
                  <c:v>356.87220807061965</c:v>
                </c:pt>
                <c:pt idx="126">
                  <c:v>357.06506158569988</c:v>
                </c:pt>
                <c:pt idx="127">
                  <c:v>357.06506158569988</c:v>
                </c:pt>
                <c:pt idx="128">
                  <c:v>357.26565324587199</c:v>
                </c:pt>
                <c:pt idx="129">
                  <c:v>107.78895574779449</c:v>
                </c:pt>
                <c:pt idx="130">
                  <c:v>107.78895574779449</c:v>
                </c:pt>
                <c:pt idx="131">
                  <c:v>107.78895574779449</c:v>
                </c:pt>
                <c:pt idx="132">
                  <c:v>107.78895574779449</c:v>
                </c:pt>
                <c:pt idx="133">
                  <c:v>108.45805010786428</c:v>
                </c:pt>
                <c:pt idx="134">
                  <c:v>108.45805010786428</c:v>
                </c:pt>
                <c:pt idx="135">
                  <c:v>112.97684998795107</c:v>
                </c:pt>
                <c:pt idx="136">
                  <c:v>117.32173129135114</c:v>
                </c:pt>
                <c:pt idx="137">
                  <c:v>121.51135186969159</c:v>
                </c:pt>
                <c:pt idx="138">
                  <c:v>125.56125450631657</c:v>
                </c:pt>
                <c:pt idx="139">
                  <c:v>129.48454978567909</c:v>
                </c:pt>
                <c:pt idx="140">
                  <c:v>133.2924177633522</c:v>
                </c:pt>
                <c:pt idx="141">
                  <c:v>136.99448395172709</c:v>
                </c:pt>
                <c:pt idx="142">
                  <c:v>139.99000941924393</c:v>
                </c:pt>
                <c:pt idx="143">
                  <c:v>139.99000941924393</c:v>
                </c:pt>
                <c:pt idx="144">
                  <c:v>140.38187494545014</c:v>
                </c:pt>
                <c:pt idx="145">
                  <c:v>140.38187494545014</c:v>
                </c:pt>
                <c:pt idx="146">
                  <c:v>143.90167064075385</c:v>
                </c:pt>
                <c:pt idx="147">
                  <c:v>146.45323438285683</c:v>
                </c:pt>
                <c:pt idx="148">
                  <c:v>146.45323438285683</c:v>
                </c:pt>
                <c:pt idx="149">
                  <c:v>148.54336708584466</c:v>
                </c:pt>
                <c:pt idx="150">
                  <c:v>148.54336708584466</c:v>
                </c:pt>
                <c:pt idx="151">
                  <c:v>149.38369063990888</c:v>
                </c:pt>
                <c:pt idx="152">
                  <c:v>149.38369063990888</c:v>
                </c:pt>
                <c:pt idx="153">
                  <c:v>151.07018566613334</c:v>
                </c:pt>
                <c:pt idx="154">
                  <c:v>151.07018566613334</c:v>
                </c:pt>
                <c:pt idx="155">
                  <c:v>154.34643176050426</c:v>
                </c:pt>
                <c:pt idx="156">
                  <c:v>155.83101848220076</c:v>
                </c:pt>
                <c:pt idx="157">
                  <c:v>155.83101848220076</c:v>
                </c:pt>
                <c:pt idx="158">
                  <c:v>156.97237826190948</c:v>
                </c:pt>
                <c:pt idx="159">
                  <c:v>156.97237826190948</c:v>
                </c:pt>
                <c:pt idx="160">
                  <c:v>160.127909925784</c:v>
                </c:pt>
                <c:pt idx="161">
                  <c:v>163.11574406291993</c:v>
                </c:pt>
                <c:pt idx="162">
                  <c:v>163.11574406291993</c:v>
                </c:pt>
                <c:pt idx="163">
                  <c:v>166.15464471750406</c:v>
                </c:pt>
                <c:pt idx="164">
                  <c:v>169.13895459414428</c:v>
                </c:pt>
                <c:pt idx="165">
                  <c:v>172.07151408992715</c:v>
                </c:pt>
                <c:pt idx="166">
                  <c:v>174.9549255128303</c:v>
                </c:pt>
                <c:pt idx="167">
                  <c:v>177.79158011896962</c:v>
                </c:pt>
                <c:pt idx="168">
                  <c:v>180.58368132586065</c:v>
                </c:pt>
                <c:pt idx="169">
                  <c:v>183.33326474265382</c:v>
                </c:pt>
                <c:pt idx="170">
                  <c:v>186.04221553507688</c:v>
                </c:pt>
                <c:pt idx="171">
                  <c:v>188.71228354614334</c:v>
                </c:pt>
                <c:pt idx="172">
                  <c:v>189.78771872068015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046-495A-8123-F780D768062B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Sheet1!$T$5:$T$177</c:f>
              <c:numCache>
                <c:formatCode>0.00</c:formatCode>
                <c:ptCount val="173"/>
                <c:pt idx="0">
                  <c:v>144.77194944706775</c:v>
                </c:pt>
                <c:pt idx="1">
                  <c:v>148.18750739082003</c:v>
                </c:pt>
                <c:pt idx="2">
                  <c:v>151.52609460652096</c:v>
                </c:pt>
                <c:pt idx="3">
                  <c:v>154.79269151579587</c:v>
                </c:pt>
                <c:pt idx="4">
                  <c:v>155.15491262188362</c:v>
                </c:pt>
                <c:pt idx="5">
                  <c:v>155.15491262188362</c:v>
                </c:pt>
                <c:pt idx="6">
                  <c:v>158.34666687589083</c:v>
                </c:pt>
                <c:pt idx="7">
                  <c:v>161.47534459075894</c:v>
                </c:pt>
                <c:pt idx="8">
                  <c:v>164.54454384969543</c:v>
                </c:pt>
                <c:pt idx="9">
                  <c:v>167.55753313624649</c:v>
                </c:pt>
                <c:pt idx="10">
                  <c:v>169.24384426827567</c:v>
                </c:pt>
                <c:pt idx="11">
                  <c:v>169.24384426827567</c:v>
                </c:pt>
                <c:pt idx="12">
                  <c:v>169.64540413080559</c:v>
                </c:pt>
                <c:pt idx="13">
                  <c:v>169.64540413080559</c:v>
                </c:pt>
                <c:pt idx="14">
                  <c:v>172.56935748476423</c:v>
                </c:pt>
                <c:pt idx="15">
                  <c:v>175.44458710004236</c:v>
                </c:pt>
                <c:pt idx="16">
                  <c:v>178.27345047063051</c:v>
                </c:pt>
                <c:pt idx="17">
                  <c:v>180.64426476006469</c:v>
                </c:pt>
                <c:pt idx="18">
                  <c:v>180.64426476006469</c:v>
                </c:pt>
                <c:pt idx="19">
                  <c:v>181.40595707612346</c:v>
                </c:pt>
                <c:pt idx="20">
                  <c:v>181.40595707612346</c:v>
                </c:pt>
                <c:pt idx="21">
                  <c:v>184.14326287623001</c:v>
                </c:pt>
                <c:pt idx="22">
                  <c:v>186.84047008799874</c:v>
                </c:pt>
                <c:pt idx="23">
                  <c:v>189.49929092929176</c:v>
                </c:pt>
                <c:pt idx="24">
                  <c:v>192.12131912597405</c:v>
                </c:pt>
                <c:pt idx="25">
                  <c:v>193.43607562888667</c:v>
                </c:pt>
                <c:pt idx="26">
                  <c:v>193.43607562888667</c:v>
                </c:pt>
                <c:pt idx="27">
                  <c:v>196.00544725773406</c:v>
                </c:pt>
                <c:pt idx="28">
                  <c:v>198.54157084778083</c:v>
                </c:pt>
                <c:pt idx="29">
                  <c:v>201.04570464126903</c:v>
                </c:pt>
                <c:pt idx="30">
                  <c:v>203.5190294658079</c:v>
                </c:pt>
                <c:pt idx="31">
                  <c:v>205.96265524289686</c:v>
                </c:pt>
                <c:pt idx="32">
                  <c:v>208.37762680936837</c:v>
                </c:pt>
                <c:pt idx="33">
                  <c:v>210.76492913837538</c:v>
                </c:pt>
                <c:pt idx="34">
                  <c:v>211.57520505651033</c:v>
                </c:pt>
                <c:pt idx="35">
                  <c:v>211.57520505651033</c:v>
                </c:pt>
                <c:pt idx="36">
                  <c:v>213.9268271973022</c:v>
                </c:pt>
                <c:pt idx="37">
                  <c:v>216.25287835010289</c:v>
                </c:pt>
                <c:pt idx="38">
                  <c:v>218.55417496516603</c:v>
                </c:pt>
                <c:pt idx="39">
                  <c:v>220.83149094887804</c:v>
                </c:pt>
                <c:pt idx="40">
                  <c:v>223.08556070419351</c:v>
                </c:pt>
                <c:pt idx="41">
                  <c:v>225.3170818972774</c:v>
                </c:pt>
                <c:pt idx="42">
                  <c:v>227.52671797989882</c:v>
                </c:pt>
                <c:pt idx="43">
                  <c:v>229.71510049342515</c:v>
                </c:pt>
                <c:pt idx="44">
                  <c:v>231.88283117709344</c:v>
                </c:pt>
                <c:pt idx="45">
                  <c:v>233.17165088128618</c:v>
                </c:pt>
                <c:pt idx="46">
                  <c:v>233.17165088128618</c:v>
                </c:pt>
                <c:pt idx="47">
                  <c:v>235.3075408368895</c:v>
                </c:pt>
                <c:pt idx="48">
                  <c:v>237.42421690868946</c:v>
                </c:pt>
                <c:pt idx="49">
                  <c:v>239.52218848095143</c:v>
                </c:pt>
                <c:pt idx="50">
                  <c:v>241.60194282063301</c:v>
                </c:pt>
                <c:pt idx="51">
                  <c:v>242.69203919103819</c:v>
                </c:pt>
                <c:pt idx="52">
                  <c:v>242.69203919103819</c:v>
                </c:pt>
                <c:pt idx="53">
                  <c:v>244.74485875438614</c:v>
                </c:pt>
                <c:pt idx="54">
                  <c:v>246.78060273592092</c:v>
                </c:pt>
                <c:pt idx="55">
                  <c:v>248.79969028659266</c:v>
                </c:pt>
                <c:pt idx="56">
                  <c:v>250.80252368487928</c:v>
                </c:pt>
                <c:pt idx="57">
                  <c:v>252.7894892726049</c:v>
                </c:pt>
                <c:pt idx="58">
                  <c:v>254.76095832506289</c:v>
                </c:pt>
                <c:pt idx="59">
                  <c:v>256.71728786099391</c:v>
                </c:pt>
                <c:pt idx="60">
                  <c:v>258.65882139742382</c:v>
                </c:pt>
                <c:pt idx="61">
                  <c:v>260.58588965388049</c:v>
                </c:pt>
                <c:pt idx="62">
                  <c:v>262.49881121007837</c:v>
                </c:pt>
                <c:pt idx="63">
                  <c:v>264.39789312077426</c:v>
                </c:pt>
                <c:pt idx="64">
                  <c:v>266.28343149115449</c:v>
                </c:pt>
                <c:pt idx="65">
                  <c:v>268.1557120158069</c:v>
                </c:pt>
                <c:pt idx="66">
                  <c:v>268.72788509327489</c:v>
                </c:pt>
                <c:pt idx="67">
                  <c:v>268.72788509327489</c:v>
                </c:pt>
                <c:pt idx="68">
                  <c:v>270.58325193312379</c:v>
                </c:pt>
                <c:pt idx="69">
                  <c:v>272.42598302420481</c:v>
                </c:pt>
                <c:pt idx="70">
                  <c:v>274.25633306580966</c:v>
                </c:pt>
                <c:pt idx="71">
                  <c:v>276.07454831386451</c:v>
                </c:pt>
                <c:pt idx="72">
                  <c:v>277.88086696767067</c:v>
                </c:pt>
                <c:pt idx="73">
                  <c:v>278.15044329050471</c:v>
                </c:pt>
                <c:pt idx="74">
                  <c:v>278.15044329050471</c:v>
                </c:pt>
                <c:pt idx="75">
                  <c:v>279.94336767050629</c:v>
                </c:pt>
                <c:pt idx="76">
                  <c:v>281.72488193751053</c:v>
                </c:pt>
                <c:pt idx="77">
                  <c:v>283.49520119872267</c:v>
                </c:pt>
                <c:pt idx="78">
                  <c:v>285.25453388632445</c:v>
                </c:pt>
                <c:pt idx="79">
                  <c:v>287.00308204391155</c:v>
                </c:pt>
                <c:pt idx="80">
                  <c:v>288.74104159731814</c:v>
                </c:pt>
                <c:pt idx="81">
                  <c:v>290.46860261085743</c:v>
                </c:pt>
                <c:pt idx="82">
                  <c:v>292.18594952992555</c:v>
                </c:pt>
                <c:pt idx="83">
                  <c:v>292.72790355328988</c:v>
                </c:pt>
                <c:pt idx="84">
                  <c:v>292.72790355328988</c:v>
                </c:pt>
                <c:pt idx="85">
                  <c:v>294.43207284313337</c:v>
                </c:pt>
                <c:pt idx="86">
                  <c:v>296.12643502177275</c:v>
                </c:pt>
                <c:pt idx="87">
                  <c:v>296.9325878961489</c:v>
                </c:pt>
                <c:pt idx="88">
                  <c:v>296.9325878961489</c:v>
                </c:pt>
                <c:pt idx="89">
                  <c:v>298.61276221003044</c:v>
                </c:pt>
                <c:pt idx="90">
                  <c:v>300.28353560377593</c:v>
                </c:pt>
                <c:pt idx="91">
                  <c:v>301.398436297709</c:v>
                </c:pt>
                <c:pt idx="92">
                  <c:v>301.398436297709</c:v>
                </c:pt>
                <c:pt idx="93">
                  <c:v>301.63405882410586</c:v>
                </c:pt>
                <c:pt idx="94">
                  <c:v>301.63405882410586</c:v>
                </c:pt>
                <c:pt idx="95">
                  <c:v>303.28818876227962</c:v>
                </c:pt>
                <c:pt idx="96">
                  <c:v>304.9333459015333</c:v>
                </c:pt>
                <c:pt idx="97">
                  <c:v>306.56967469517292</c:v>
                </c:pt>
                <c:pt idx="98">
                  <c:v>306.68225938698208</c:v>
                </c:pt>
                <c:pt idx="99">
                  <c:v>306.68225938698208</c:v>
                </c:pt>
                <c:pt idx="100">
                  <c:v>306.88774224902528</c:v>
                </c:pt>
                <c:pt idx="101">
                  <c:v>306.88774224902528</c:v>
                </c:pt>
                <c:pt idx="102">
                  <c:v>308.51370527531537</c:v>
                </c:pt>
                <c:pt idx="103">
                  <c:v>310.13114378066604</c:v>
                </c:pt>
                <c:pt idx="104">
                  <c:v>310.95826834272174</c:v>
                </c:pt>
                <c:pt idx="105">
                  <c:v>310.95826834272174</c:v>
                </c:pt>
                <c:pt idx="106">
                  <c:v>312.56305707921422</c:v>
                </c:pt>
                <c:pt idx="107">
                  <c:v>314.1596483488994</c:v>
                </c:pt>
                <c:pt idx="108">
                  <c:v>315.74816650410514</c:v>
                </c:pt>
                <c:pt idx="109">
                  <c:v>317.20068459368764</c:v>
                </c:pt>
                <c:pt idx="110">
                  <c:v>317.20068459368764</c:v>
                </c:pt>
                <c:pt idx="111">
                  <c:v>318.77404898564765</c:v>
                </c:pt>
                <c:pt idx="112">
                  <c:v>320.33968581289469</c:v>
                </c:pt>
                <c:pt idx="113">
                  <c:v>321.89770783077046</c:v>
                </c:pt>
                <c:pt idx="114">
                  <c:v>322.63823401249897</c:v>
                </c:pt>
                <c:pt idx="115">
                  <c:v>322.63823401249897</c:v>
                </c:pt>
                <c:pt idx="116">
                  <c:v>324.18520948171596</c:v>
                </c:pt>
                <c:pt idx="117">
                  <c:v>325.72483793334527</c:v>
                </c:pt>
                <c:pt idx="118">
                  <c:v>327.2572230626912</c:v>
                </c:pt>
                <c:pt idx="119">
                  <c:v>328.78246614852202</c:v>
                </c:pt>
                <c:pt idx="120">
                  <c:v>330.30066613118419</c:v>
                </c:pt>
                <c:pt idx="121">
                  <c:v>331.81191968750005</c:v>
                </c:pt>
                <c:pt idx="122">
                  <c:v>333.31632130260886</c:v>
                </c:pt>
                <c:pt idx="123">
                  <c:v>333.61158862171436</c:v>
                </c:pt>
                <c:pt idx="124">
                  <c:v>333.61158862171436</c:v>
                </c:pt>
                <c:pt idx="125">
                  <c:v>335.10791107149942</c:v>
                </c:pt>
                <c:pt idx="126">
                  <c:v>335.31328243107811</c:v>
                </c:pt>
                <c:pt idx="127">
                  <c:v>335.31328243107811</c:v>
                </c:pt>
                <c:pt idx="128">
                  <c:v>335.52687844449059</c:v>
                </c:pt>
                <c:pt idx="129">
                  <c:v>335.52687844449059</c:v>
                </c:pt>
                <c:pt idx="130">
                  <c:v>337.01469724435458</c:v>
                </c:pt>
                <c:pt idx="131">
                  <c:v>337.23641379113258</c:v>
                </c:pt>
                <c:pt idx="132">
                  <c:v>337.23641379113258</c:v>
                </c:pt>
                <c:pt idx="133">
                  <c:v>337.45086818484259</c:v>
                </c:pt>
                <c:pt idx="134">
                  <c:v>67.355340595266469</c:v>
                </c:pt>
                <c:pt idx="135">
                  <c:v>67.355340595266469</c:v>
                </c:pt>
                <c:pt idx="136">
                  <c:v>67.355340595266469</c:v>
                </c:pt>
                <c:pt idx="137">
                  <c:v>67.355340595266469</c:v>
                </c:pt>
                <c:pt idx="138">
                  <c:v>67.355340595266469</c:v>
                </c:pt>
                <c:pt idx="139">
                  <c:v>67.355340595266469</c:v>
                </c:pt>
                <c:pt idx="140">
                  <c:v>67.355340595266469</c:v>
                </c:pt>
                <c:pt idx="141">
                  <c:v>67.355340595266469</c:v>
                </c:pt>
                <c:pt idx="142">
                  <c:v>67.355340595266469</c:v>
                </c:pt>
                <c:pt idx="143">
                  <c:v>67.355340595266469</c:v>
                </c:pt>
                <c:pt idx="144">
                  <c:v>68.166047140085439</c:v>
                </c:pt>
                <c:pt idx="145">
                  <c:v>68.166047140085439</c:v>
                </c:pt>
                <c:pt idx="146">
                  <c:v>75.148053751939244</c:v>
                </c:pt>
                <c:pt idx="147">
                  <c:v>79.925521773112933</c:v>
                </c:pt>
                <c:pt idx="148">
                  <c:v>79.925521773112933</c:v>
                </c:pt>
                <c:pt idx="149">
                  <c:v>83.693913008679132</c:v>
                </c:pt>
                <c:pt idx="150">
                  <c:v>83.693913008679132</c:v>
                </c:pt>
                <c:pt idx="151">
                  <c:v>85.176441571037415</c:v>
                </c:pt>
                <c:pt idx="152">
                  <c:v>85.176441571037415</c:v>
                </c:pt>
                <c:pt idx="153">
                  <c:v>88.100738740968282</c:v>
                </c:pt>
                <c:pt idx="154">
                  <c:v>88.100738740968282</c:v>
                </c:pt>
                <c:pt idx="155">
                  <c:v>93.60747922417498</c:v>
                </c:pt>
                <c:pt idx="156">
                  <c:v>96.035646979152233</c:v>
                </c:pt>
                <c:pt idx="157">
                  <c:v>96.035646979152233</c:v>
                </c:pt>
                <c:pt idx="158">
                  <c:v>97.876793504407104</c:v>
                </c:pt>
                <c:pt idx="159">
                  <c:v>97.876793504407104</c:v>
                </c:pt>
                <c:pt idx="160">
                  <c:v>102.86149282751222</c:v>
                </c:pt>
                <c:pt idx="161">
                  <c:v>107.45364177497359</c:v>
                </c:pt>
                <c:pt idx="162">
                  <c:v>107.45364177497359</c:v>
                </c:pt>
                <c:pt idx="163">
                  <c:v>112.01296858267952</c:v>
                </c:pt>
                <c:pt idx="164">
                  <c:v>116.39383630890576</c:v>
                </c:pt>
                <c:pt idx="165">
                  <c:v>120.61569189249113</c:v>
                </c:pt>
                <c:pt idx="166">
                  <c:v>124.69468766031835</c:v>
                </c:pt>
                <c:pt idx="167">
                  <c:v>128.64441352310774</c:v>
                </c:pt>
                <c:pt idx="168">
                  <c:v>132.47643235951196</c:v>
                </c:pt>
                <c:pt idx="169">
                  <c:v>136.20067962644072</c:v>
                </c:pt>
                <c:pt idx="170">
                  <c:v>139.82576704851056</c:v>
                </c:pt>
                <c:pt idx="171">
                  <c:v>143.35921711108895</c:v>
                </c:pt>
                <c:pt idx="172">
                  <c:v>144.77194944706775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046-495A-8123-F780D768062B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Sheet1!$U$5:$U$177</c:f>
              <c:numCache>
                <c:formatCode>0.00</c:formatCode>
                <c:ptCount val="173"/>
                <c:pt idx="0">
                  <c:v>155.62904080672089</c:v>
                </c:pt>
                <c:pt idx="1">
                  <c:v>158.8112664215609</c:v>
                </c:pt>
                <c:pt idx="2">
                  <c:v>161.93096783018373</c:v>
                </c:pt>
                <c:pt idx="3">
                  <c:v>164.99169173755385</c:v>
                </c:pt>
                <c:pt idx="4">
                  <c:v>165.33156960006153</c:v>
                </c:pt>
                <c:pt idx="5">
                  <c:v>165.33156960006153</c:v>
                </c:pt>
                <c:pt idx="6">
                  <c:v>168.33047230498698</c:v>
                </c:pt>
                <c:pt idx="7">
                  <c:v>171.27687499023324</c:v>
                </c:pt>
                <c:pt idx="8">
                  <c:v>174.17344202380565</c:v>
                </c:pt>
                <c:pt idx="9">
                  <c:v>177.02261975922733</c:v>
                </c:pt>
                <c:pt idx="10">
                  <c:v>178.61959528120084</c:v>
                </c:pt>
                <c:pt idx="11">
                  <c:v>178.61959528120084</c:v>
                </c:pt>
                <c:pt idx="12">
                  <c:v>179.00012329163349</c:v>
                </c:pt>
                <c:pt idx="13">
                  <c:v>179.00012329163349</c:v>
                </c:pt>
                <c:pt idx="14">
                  <c:v>181.77366183916743</c:v>
                </c:pt>
                <c:pt idx="15">
                  <c:v>184.5055124878929</c:v>
                </c:pt>
                <c:pt idx="16">
                  <c:v>187.19750035302289</c:v>
                </c:pt>
                <c:pt idx="17">
                  <c:v>189.45667416699789</c:v>
                </c:pt>
                <c:pt idx="18">
                  <c:v>189.45667416699789</c:v>
                </c:pt>
                <c:pt idx="19">
                  <c:v>190.18307563613541</c:v>
                </c:pt>
                <c:pt idx="20">
                  <c:v>190.18307563613541</c:v>
                </c:pt>
                <c:pt idx="21">
                  <c:v>192.79580456643762</c:v>
                </c:pt>
                <c:pt idx="22">
                  <c:v>195.37359662559322</c:v>
                </c:pt>
                <c:pt idx="23">
                  <c:v>197.91781693020974</c:v>
                </c:pt>
                <c:pt idx="24">
                  <c:v>200.42974394640137</c:v>
                </c:pt>
                <c:pt idx="25">
                  <c:v>201.69034768778604</c:v>
                </c:pt>
                <c:pt idx="26">
                  <c:v>201.69034768778604</c:v>
                </c:pt>
                <c:pt idx="27">
                  <c:v>204.15586288524761</c:v>
                </c:pt>
                <c:pt idx="28">
                  <c:v>206.59195616097938</c:v>
                </c:pt>
                <c:pt idx="29">
                  <c:v>208.99965634043522</c:v>
                </c:pt>
                <c:pt idx="30">
                  <c:v>211.37993365128116</c:v>
                </c:pt>
                <c:pt idx="31">
                  <c:v>213.73370429209339</c:v>
                </c:pt>
                <c:pt idx="32">
                  <c:v>216.06183455302795</c:v>
                </c:pt>
                <c:pt idx="33">
                  <c:v>218.36514454101879</c:v>
                </c:pt>
                <c:pt idx="34">
                  <c:v>219.14732120292967</c:v>
                </c:pt>
                <c:pt idx="35">
                  <c:v>219.14732120292967</c:v>
                </c:pt>
                <c:pt idx="36">
                  <c:v>221.41853669108201</c:v>
                </c:pt>
                <c:pt idx="37">
                  <c:v>223.66669039090294</c:v>
                </c:pt>
                <c:pt idx="38">
                  <c:v>225.89247085819403</c:v>
                </c:pt>
                <c:pt idx="39">
                  <c:v>228.0965330521708</c:v>
                </c:pt>
                <c:pt idx="40">
                  <c:v>230.27950058661332</c:v>
                </c:pt>
                <c:pt idx="41">
                  <c:v>232.44196779071555</c:v>
                </c:pt>
                <c:pt idx="42">
                  <c:v>234.58450159893354</c:v>
                </c:pt>
                <c:pt idx="43">
                  <c:v>236.70764328686147</c:v>
                </c:pt>
                <c:pt idx="44">
                  <c:v>238.81191006819583</c:v>
                </c:pt>
                <c:pt idx="45">
                  <c:v>240.06353277917921</c:v>
                </c:pt>
                <c:pt idx="46">
                  <c:v>240.06353277917921</c:v>
                </c:pt>
                <c:pt idx="47">
                  <c:v>242.13863750013144</c:v>
                </c:pt>
                <c:pt idx="48">
                  <c:v>244.19610924504931</c:v>
                </c:pt>
                <c:pt idx="49">
                  <c:v>246.23639002068737</c:v>
                </c:pt>
                <c:pt idx="50">
                  <c:v>248.25990367036732</c:v>
                </c:pt>
                <c:pt idx="51">
                  <c:v>249.32089138782587</c:v>
                </c:pt>
                <c:pt idx="52">
                  <c:v>249.32089138782587</c:v>
                </c:pt>
                <c:pt idx="53">
                  <c:v>251.31957122838656</c:v>
                </c:pt>
                <c:pt idx="54">
                  <c:v>253.302481003286</c:v>
                </c:pt>
                <c:pt idx="55">
                  <c:v>255.26998821330341</c:v>
                </c:pt>
                <c:pt idx="56">
                  <c:v>257.22244630362269</c:v>
                </c:pt>
                <c:pt idx="57">
                  <c:v>259.16019540512013</c:v>
                </c:pt>
                <c:pt idx="58">
                  <c:v>261.08356302613163</c:v>
                </c:pt>
                <c:pt idx="59">
                  <c:v>262.99286469868349</c:v>
                </c:pt>
                <c:pt idx="60">
                  <c:v>264.88840458279793</c:v>
                </c:pt>
                <c:pt idx="61">
                  <c:v>266.77047603215021</c:v>
                </c:pt>
                <c:pt idx="62">
                  <c:v>268.63936212405662</c:v>
                </c:pt>
                <c:pt idx="63">
                  <c:v>270.49533615650387</c:v>
                </c:pt>
                <c:pt idx="64">
                  <c:v>272.33866211469137</c:v>
                </c:pt>
                <c:pt idx="65">
                  <c:v>274.16959510934112</c:v>
                </c:pt>
                <c:pt idx="66">
                  <c:v>274.729243478775</c:v>
                </c:pt>
                <c:pt idx="67">
                  <c:v>274.729243478775</c:v>
                </c:pt>
                <c:pt idx="68">
                  <c:v>276.54434946753122</c:v>
                </c:pt>
                <c:pt idx="69">
                  <c:v>278.34761939420287</c:v>
                </c:pt>
                <c:pt idx="70">
                  <c:v>280.13928182677279</c:v>
                </c:pt>
                <c:pt idx="71">
                  <c:v>281.91955807006372</c:v>
                </c:pt>
                <c:pt idx="72">
                  <c:v>283.68866248480924</c:v>
                </c:pt>
                <c:pt idx="73">
                  <c:v>283.95272511180451</c:v>
                </c:pt>
                <c:pt idx="74">
                  <c:v>283.95272511180451</c:v>
                </c:pt>
                <c:pt idx="75">
                  <c:v>285.70924048483278</c:v>
                </c:pt>
                <c:pt idx="76">
                  <c:v>287.455022739941</c:v>
                </c:pt>
                <c:pt idx="77">
                  <c:v>289.19026625808135</c:v>
                </c:pt>
                <c:pt idx="78">
                  <c:v>290.91515962290447</c:v>
                </c:pt>
                <c:pt idx="79">
                  <c:v>292.62988585997158</c:v>
                </c:pt>
                <c:pt idx="80">
                  <c:v>294.33462266342366</c:v>
                </c:pt>
                <c:pt idx="81">
                  <c:v>296.02954261090224</c:v>
                </c:pt>
                <c:pt idx="82">
                  <c:v>297.7148133674574</c:v>
                </c:pt>
                <c:pt idx="83">
                  <c:v>298.24672087789997</c:v>
                </c:pt>
                <c:pt idx="84">
                  <c:v>298.24672087789997</c:v>
                </c:pt>
                <c:pt idx="85">
                  <c:v>299.91953339924356</c:v>
                </c:pt>
                <c:pt idx="86">
                  <c:v>301.58306735362311</c:v>
                </c:pt>
                <c:pt idx="87">
                  <c:v>302.37467279919457</c:v>
                </c:pt>
                <c:pt idx="88">
                  <c:v>302.37467279919457</c:v>
                </c:pt>
                <c:pt idx="89">
                  <c:v>304.02477325116115</c:v>
                </c:pt>
                <c:pt idx="90">
                  <c:v>305.66596596680495</c:v>
                </c:pt>
                <c:pt idx="91">
                  <c:v>306.76130524957017</c:v>
                </c:pt>
                <c:pt idx="92">
                  <c:v>306.76130524957017</c:v>
                </c:pt>
                <c:pt idx="93">
                  <c:v>306.99281170480191</c:v>
                </c:pt>
                <c:pt idx="94">
                  <c:v>306.99281170480191</c:v>
                </c:pt>
                <c:pt idx="95">
                  <c:v>308.6182211704616</c:v>
                </c:pt>
                <c:pt idx="96">
                  <c:v>310.23511477332789</c:v>
                </c:pt>
                <c:pt idx="97">
                  <c:v>311.84362497639728</c:v>
                </c:pt>
                <c:pt idx="98">
                  <c:v>311.95430629888716</c:v>
                </c:pt>
                <c:pt idx="99">
                  <c:v>311.95430629888716</c:v>
                </c:pt>
                <c:pt idx="100">
                  <c:v>312.15631875459434</c:v>
                </c:pt>
                <c:pt idx="101">
                  <c:v>312.15631875459434</c:v>
                </c:pt>
                <c:pt idx="102">
                  <c:v>313.75497978266401</c:v>
                </c:pt>
                <c:pt idx="103">
                  <c:v>315.3455364174668</c:v>
                </c:pt>
                <c:pt idx="104">
                  <c:v>316.15901955569745</c:v>
                </c:pt>
                <c:pt idx="105">
                  <c:v>316.15901955569745</c:v>
                </c:pt>
                <c:pt idx="106">
                  <c:v>317.73754207902454</c:v>
                </c:pt>
                <c:pt idx="107">
                  <c:v>319.3082611621877</c:v>
                </c:pt>
                <c:pt idx="108">
                  <c:v>320.87129140267422</c:v>
                </c:pt>
                <c:pt idx="109">
                  <c:v>322.30072184594911</c:v>
                </c:pt>
                <c:pt idx="110">
                  <c:v>322.30072184594911</c:v>
                </c:pt>
                <c:pt idx="111">
                  <c:v>323.8493095598937</c:v>
                </c:pt>
                <c:pt idx="112">
                  <c:v>325.3905273704504</c:v>
                </c:pt>
                <c:pt idx="113">
                  <c:v>326.92447950928948</c:v>
                </c:pt>
                <c:pt idx="114">
                  <c:v>327.65364493992712</c:v>
                </c:pt>
                <c:pt idx="115">
                  <c:v>327.65364493992712</c:v>
                </c:pt>
                <c:pt idx="116">
                  <c:v>329.17705120864639</c:v>
                </c:pt>
                <c:pt idx="117">
                  <c:v>330.69343967248551</c:v>
                </c:pt>
                <c:pt idx="118">
                  <c:v>332.20290643283033</c:v>
                </c:pt>
                <c:pt idx="119">
                  <c:v>333.70554541754296</c:v>
                </c:pt>
                <c:pt idx="120">
                  <c:v>335.2014484491674</c:v>
                </c:pt>
                <c:pt idx="121">
                  <c:v>336.69070531040774</c:v>
                </c:pt>
                <c:pt idx="122">
                  <c:v>338.17340380701114</c:v>
                </c:pt>
                <c:pt idx="123">
                  <c:v>338.4644339637768</c:v>
                </c:pt>
                <c:pt idx="124">
                  <c:v>338.4644339637768</c:v>
                </c:pt>
                <c:pt idx="125">
                  <c:v>339.93939615528501</c:v>
                </c:pt>
                <c:pt idx="126">
                  <c:v>340.14185036601981</c:v>
                </c:pt>
                <c:pt idx="127">
                  <c:v>340.14185036601981</c:v>
                </c:pt>
                <c:pt idx="128">
                  <c:v>340.35241611368036</c:v>
                </c:pt>
                <c:pt idx="129">
                  <c:v>340.35241611368036</c:v>
                </c:pt>
                <c:pt idx="130">
                  <c:v>341.81923169186928</c:v>
                </c:pt>
                <c:pt idx="131">
                  <c:v>342.0378338465203</c:v>
                </c:pt>
                <c:pt idx="132">
                  <c:v>342.0378338465203</c:v>
                </c:pt>
                <c:pt idx="133">
                  <c:v>342.24927966968727</c:v>
                </c:pt>
                <c:pt idx="134">
                  <c:v>342.24927966968727</c:v>
                </c:pt>
                <c:pt idx="135">
                  <c:v>343.70800024791367</c:v>
                </c:pt>
                <c:pt idx="136">
                  <c:v>345.16055602345386</c:v>
                </c:pt>
                <c:pt idx="137">
                  <c:v>346.60702450241803</c:v>
                </c:pt>
                <c:pt idx="138">
                  <c:v>348.04748158034386</c:v>
                </c:pt>
                <c:pt idx="139">
                  <c:v>349.48200158866518</c:v>
                </c:pt>
                <c:pt idx="140">
                  <c:v>350.91065733947119</c:v>
                </c:pt>
                <c:pt idx="141">
                  <c:v>352.33352016863194</c:v>
                </c:pt>
                <c:pt idx="142">
                  <c:v>353.50901479088162</c:v>
                </c:pt>
                <c:pt idx="143">
                  <c:v>353.50901479088162</c:v>
                </c:pt>
                <c:pt idx="144">
                  <c:v>353.66437707863616</c:v>
                </c:pt>
                <c:pt idx="145">
                  <c:v>98.232224989664147</c:v>
                </c:pt>
                <c:pt idx="146">
                  <c:v>98.232224989664147</c:v>
                </c:pt>
                <c:pt idx="147">
                  <c:v>98.232224989664147</c:v>
                </c:pt>
                <c:pt idx="148">
                  <c:v>98.232224989664147</c:v>
                </c:pt>
                <c:pt idx="149">
                  <c:v>101.32202164593834</c:v>
                </c:pt>
                <c:pt idx="150">
                  <c:v>101.32202164593834</c:v>
                </c:pt>
                <c:pt idx="151">
                  <c:v>102.55002288844209</c:v>
                </c:pt>
                <c:pt idx="152">
                  <c:v>102.55002288844209</c:v>
                </c:pt>
                <c:pt idx="153">
                  <c:v>104.99152900315337</c:v>
                </c:pt>
                <c:pt idx="154">
                  <c:v>104.99152900315337</c:v>
                </c:pt>
                <c:pt idx="155">
                  <c:v>109.65327702544961</c:v>
                </c:pt>
                <c:pt idx="156">
                  <c:v>111.73328280516954</c:v>
                </c:pt>
                <c:pt idx="157">
                  <c:v>111.73328280516954</c:v>
                </c:pt>
                <c:pt idx="158">
                  <c:v>113.31967041259868</c:v>
                </c:pt>
                <c:pt idx="159">
                  <c:v>113.31967041259868</c:v>
                </c:pt>
                <c:pt idx="160">
                  <c:v>117.65189204776944</c:v>
                </c:pt>
                <c:pt idx="161">
                  <c:v>121.68716500280543</c:v>
                </c:pt>
                <c:pt idx="162">
                  <c:v>121.68716500280543</c:v>
                </c:pt>
                <c:pt idx="163">
                  <c:v>125.73140469437219</c:v>
                </c:pt>
                <c:pt idx="164">
                  <c:v>129.64955120022591</c:v>
                </c:pt>
                <c:pt idx="165">
                  <c:v>133.45271119921094</c:v>
                </c:pt>
                <c:pt idx="166">
                  <c:v>137.15045069710854</c:v>
                </c:pt>
                <c:pt idx="167">
                  <c:v>140.75107859771447</c:v>
                </c:pt>
                <c:pt idx="168">
                  <c:v>144.26186650123446</c:v>
                </c:pt>
                <c:pt idx="169">
                  <c:v>147.68922142939203</c:v>
                </c:pt>
                <c:pt idx="170">
                  <c:v>151.03882324230415</c:v>
                </c:pt>
                <c:pt idx="171">
                  <c:v>154.31573518737483</c:v>
                </c:pt>
                <c:pt idx="172">
                  <c:v>155.62904080672089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046-495A-8123-F780D768062B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Sheet1!$V$5:$V$177</c:f>
              <c:numCache>
                <c:formatCode>0.00</c:formatCode>
                <c:ptCount val="173"/>
                <c:pt idx="0">
                  <c:v>205.64496945707188</c:v>
                </c:pt>
                <c:pt idx="1">
                  <c:v>208.06362840006426</c:v>
                </c:pt>
                <c:pt idx="2">
                  <c:v>210.45449261776292</c:v>
                </c:pt>
                <c:pt idx="3">
                  <c:v>212.81849887404061</c:v>
                </c:pt>
                <c:pt idx="4">
                  <c:v>213.08210395760605</c:v>
                </c:pt>
                <c:pt idx="5">
                  <c:v>213.08210395760605</c:v>
                </c:pt>
                <c:pt idx="6">
                  <c:v>215.41727652860166</c:v>
                </c:pt>
                <c:pt idx="7">
                  <c:v>217.72740531912842</c:v>
                </c:pt>
                <c:pt idx="8">
                  <c:v>220.01327920605164</c:v>
                </c:pt>
                <c:pt idx="9">
                  <c:v>222.27564650001591</c:v>
                </c:pt>
                <c:pt idx="10">
                  <c:v>223.54958049390302</c:v>
                </c:pt>
                <c:pt idx="11">
                  <c:v>223.54958049390302</c:v>
                </c:pt>
                <c:pt idx="12">
                  <c:v>223.8537452422899</c:v>
                </c:pt>
                <c:pt idx="13">
                  <c:v>223.8537452422899</c:v>
                </c:pt>
                <c:pt idx="14">
                  <c:v>226.0776841242851</c:v>
                </c:pt>
                <c:pt idx="15">
                  <c:v>228.27995807560512</c:v>
                </c:pt>
                <c:pt idx="16">
                  <c:v>230.46118818360725</c:v>
                </c:pt>
                <c:pt idx="17">
                  <c:v>232.29999248170463</c:v>
                </c:pt>
                <c:pt idx="18">
                  <c:v>232.29999248170463</c:v>
                </c:pt>
                <c:pt idx="19">
                  <c:v>232.89280233403528</c:v>
                </c:pt>
                <c:pt idx="20">
                  <c:v>232.89280233403528</c:v>
                </c:pt>
                <c:pt idx="21">
                  <c:v>235.03122639130322</c:v>
                </c:pt>
                <c:pt idx="22">
                  <c:v>237.15036870939088</c:v>
                </c:pt>
                <c:pt idx="23">
                  <c:v>239.25074164775339</c:v>
                </c:pt>
                <c:pt idx="24">
                  <c:v>241.33283526905333</c:v>
                </c:pt>
                <c:pt idx="25">
                  <c:v>242.38079847834487</c:v>
                </c:pt>
                <c:pt idx="26">
                  <c:v>242.38079847834487</c:v>
                </c:pt>
                <c:pt idx="27">
                  <c:v>244.43623191131061</c:v>
                </c:pt>
                <c:pt idx="28">
                  <c:v>246.47452499396368</c:v>
                </c:pt>
                <c:pt idx="29">
                  <c:v>248.49609950862413</c:v>
                </c:pt>
                <c:pt idx="30">
                  <c:v>250.50136021786395</c:v>
                </c:pt>
                <c:pt idx="31">
                  <c:v>252.49069581075662</c:v>
                </c:pt>
                <c:pt idx="32">
                  <c:v>254.46447978254261</c:v>
                </c:pt>
                <c:pt idx="33">
                  <c:v>256.42307125334889</c:v>
                </c:pt>
                <c:pt idx="34">
                  <c:v>257.0894854150983</c:v>
                </c:pt>
                <c:pt idx="35">
                  <c:v>257.0894854150983</c:v>
                </c:pt>
                <c:pt idx="36">
                  <c:v>259.02822917782538</c:v>
                </c:pt>
                <c:pt idx="37">
                  <c:v>260.95256946617718</c:v>
                </c:pt>
                <c:pt idx="38">
                  <c:v>262.86282261095806</c:v>
                </c:pt>
                <c:pt idx="39">
                  <c:v>264.75929353093539</c:v>
                </c:pt>
                <c:pt idx="40">
                  <c:v>266.64227630103971</c:v>
                </c:pt>
                <c:pt idx="41">
                  <c:v>268.51205468470124</c:v>
                </c:pt>
                <c:pt idx="42">
                  <c:v>270.3689026330506</c:v>
                </c:pt>
                <c:pt idx="43">
                  <c:v>272.2130847534703</c:v>
                </c:pt>
                <c:pt idx="44">
                  <c:v>274.04485674976644</c:v>
                </c:pt>
                <c:pt idx="45">
                  <c:v>275.13624786821526</c:v>
                </c:pt>
                <c:pt idx="46">
                  <c:v>275.13624786821526</c:v>
                </c:pt>
                <c:pt idx="47">
                  <c:v>276.94868638612456</c:v>
                </c:pt>
                <c:pt idx="48">
                  <c:v>278.74934061087924</c:v>
                </c:pt>
                <c:pt idx="49">
                  <c:v>280.53843745732951</c:v>
                </c:pt>
                <c:pt idx="50">
                  <c:v>282.31619665013903</c:v>
                </c:pt>
                <c:pt idx="51">
                  <c:v>283.24964607744874</c:v>
                </c:pt>
                <c:pt idx="52">
                  <c:v>283.24964607744874</c:v>
                </c:pt>
                <c:pt idx="53">
                  <c:v>285.01049454888494</c:v>
                </c:pt>
                <c:pt idx="54">
                  <c:v>286.76053076216743</c:v>
                </c:pt>
                <c:pt idx="55">
                  <c:v>288.49995147833209</c:v>
                </c:pt>
                <c:pt idx="56">
                  <c:v>290.22894756209274</c:v>
                </c:pt>
                <c:pt idx="57">
                  <c:v>291.94770422628773</c:v>
                </c:pt>
                <c:pt idx="58">
                  <c:v>293.65640126344937</c:v>
                </c:pt>
                <c:pt idx="59">
                  <c:v>295.35521326531546</c:v>
                </c:pt>
                <c:pt idx="60">
                  <c:v>297.0443098310418</c:v>
                </c:pt>
                <c:pt idx="61">
                  <c:v>298.72385576481827</c:v>
                </c:pt>
                <c:pt idx="62">
                  <c:v>300.39401126354022</c:v>
                </c:pt>
                <c:pt idx="63">
                  <c:v>302.05493209514049</c:v>
                </c:pt>
                <c:pt idx="64">
                  <c:v>303.7067697681432</c:v>
                </c:pt>
                <c:pt idx="65">
                  <c:v>305.34967169296243</c:v>
                </c:pt>
                <c:pt idx="66">
                  <c:v>305.85227209062867</c:v>
                </c:pt>
                <c:pt idx="67">
                  <c:v>305.85227209062867</c:v>
                </c:pt>
                <c:pt idx="68">
                  <c:v>307.48371069537967</c:v>
                </c:pt>
                <c:pt idx="69">
                  <c:v>309.10653882278183</c:v>
                </c:pt>
                <c:pt idx="70">
                  <c:v>310.72089138485671</c:v>
                </c:pt>
                <c:pt idx="71">
                  <c:v>312.32689980691691</c:v>
                </c:pt>
                <c:pt idx="72">
                  <c:v>313.92469215243312</c:v>
                </c:pt>
                <c:pt idx="73">
                  <c:v>314.16334162183836</c:v>
                </c:pt>
                <c:pt idx="74">
                  <c:v>314.16334162183836</c:v>
                </c:pt>
                <c:pt idx="75">
                  <c:v>315.75184119653193</c:v>
                </c:pt>
                <c:pt idx="76">
                  <c:v>317.3323891741905</c:v>
                </c:pt>
                <c:pt idx="77">
                  <c:v>318.90510378324126</c:v>
                </c:pt>
                <c:pt idx="78">
                  <c:v>320.47010035103096</c:v>
                </c:pt>
                <c:pt idx="79">
                  <c:v>322.02749140251962</c:v>
                </c:pt>
                <c:pt idx="80">
                  <c:v>323.57738675469869</c:v>
                </c:pt>
                <c:pt idx="81">
                  <c:v>325.11989360695827</c:v>
                </c:pt>
                <c:pt idx="82">
                  <c:v>326.65511662761361</c:v>
                </c:pt>
                <c:pt idx="83">
                  <c:v>327.13997254233522</c:v>
                </c:pt>
                <c:pt idx="84">
                  <c:v>327.13997254233522</c:v>
                </c:pt>
                <c:pt idx="85">
                  <c:v>328.66575975449564</c:v>
                </c:pt>
                <c:pt idx="86">
                  <c:v>330.18449635771793</c:v>
                </c:pt>
                <c:pt idx="87">
                  <c:v>330.90768783907066</c:v>
                </c:pt>
                <c:pt idx="88">
                  <c:v>330.90768783907066</c:v>
                </c:pt>
                <c:pt idx="89">
                  <c:v>332.41618172255068</c:v>
                </c:pt>
                <c:pt idx="90">
                  <c:v>333.9178609643393</c:v>
                </c:pt>
                <c:pt idx="91">
                  <c:v>334.92081678958061</c:v>
                </c:pt>
                <c:pt idx="92">
                  <c:v>334.92081678958061</c:v>
                </c:pt>
                <c:pt idx="93">
                  <c:v>335.13287149875322</c:v>
                </c:pt>
                <c:pt idx="94">
                  <c:v>335.13287149875322</c:v>
                </c:pt>
                <c:pt idx="95">
                  <c:v>336.62243175254946</c:v>
                </c:pt>
                <c:pt idx="96">
                  <c:v>338.10542965027906</c:v>
                </c:pt>
                <c:pt idx="97">
                  <c:v>339.58195116790262</c:v>
                </c:pt>
                <c:pt idx="98">
                  <c:v>339.68359445077681</c:v>
                </c:pt>
                <c:pt idx="99">
                  <c:v>339.68359445077681</c:v>
                </c:pt>
                <c:pt idx="100">
                  <c:v>339.86912548656107</c:v>
                </c:pt>
                <c:pt idx="101">
                  <c:v>339.86912548656107</c:v>
                </c:pt>
                <c:pt idx="102">
                  <c:v>341.33801789282103</c:v>
                </c:pt>
                <c:pt idx="103">
                  <c:v>342.8006161881857</c:v>
                </c:pt>
                <c:pt idx="104">
                  <c:v>343.54909513343182</c:v>
                </c:pt>
                <c:pt idx="105">
                  <c:v>343.54909513343182</c:v>
                </c:pt>
                <c:pt idx="106">
                  <c:v>345.00231994437337</c:v>
                </c:pt>
                <c:pt idx="107">
                  <c:v>346.4494490787938</c:v>
                </c:pt>
                <c:pt idx="108">
                  <c:v>347.89055860571978</c:v>
                </c:pt>
                <c:pt idx="109">
                  <c:v>349.20940769543955</c:v>
                </c:pt>
                <c:pt idx="110">
                  <c:v>349.20940769543955</c:v>
                </c:pt>
                <c:pt idx="111">
                  <c:v>350.63917411350337</c:v>
                </c:pt>
                <c:pt idx="112">
                  <c:v>352.06313414357902</c:v>
                </c:pt>
                <c:pt idx="113">
                  <c:v>353.4813579568231</c:v>
                </c:pt>
                <c:pt idx="114">
                  <c:v>354.15585010415924</c:v>
                </c:pt>
                <c:pt idx="115">
                  <c:v>354.15585010415924</c:v>
                </c:pt>
                <c:pt idx="116">
                  <c:v>355.56572692401005</c:v>
                </c:pt>
                <c:pt idx="117">
                  <c:v>356.97003538532431</c:v>
                </c:pt>
                <c:pt idx="118">
                  <c:v>358.36884094881867</c:v>
                </c:pt>
                <c:pt idx="119">
                  <c:v>359.76220780259797</c:v>
                </c:pt>
                <c:pt idx="120">
                  <c:v>361.15019889652518</c:v>
                </c:pt>
                <c:pt idx="121">
                  <c:v>362.53287597540685</c:v>
                </c:pt>
                <c:pt idx="122">
                  <c:v>363.91029961104391</c:v>
                </c:pt>
                <c:pt idx="123">
                  <c:v>364.18076305455747</c:v>
                </c:pt>
                <c:pt idx="124">
                  <c:v>364.18076305455747</c:v>
                </c:pt>
                <c:pt idx="125">
                  <c:v>365.55197739719551</c:v>
                </c:pt>
                <c:pt idx="126">
                  <c:v>365.74025412989442</c:v>
                </c:pt>
                <c:pt idx="127">
                  <c:v>365.74025412989442</c:v>
                </c:pt>
                <c:pt idx="128">
                  <c:v>365.93609042427033</c:v>
                </c:pt>
                <c:pt idx="129">
                  <c:v>365.93609042427033</c:v>
                </c:pt>
                <c:pt idx="130">
                  <c:v>367.30075180293295</c:v>
                </c:pt>
                <c:pt idx="131">
                  <c:v>367.50419712297128</c:v>
                </c:pt>
                <c:pt idx="132">
                  <c:v>367.50419712297128</c:v>
                </c:pt>
                <c:pt idx="133">
                  <c:v>367.70099884960842</c:v>
                </c:pt>
                <c:pt idx="134">
                  <c:v>367.70099884960842</c:v>
                </c:pt>
                <c:pt idx="135">
                  <c:v>369.05913422512623</c:v>
                </c:pt>
                <c:pt idx="136">
                  <c:v>370.41228996214437</c:v>
                </c:pt>
                <c:pt idx="137">
                  <c:v>371.76052043620729</c:v>
                </c:pt>
                <c:pt idx="138">
                  <c:v>373.1038790404084</c:v>
                </c:pt>
                <c:pt idx="139">
                  <c:v>374.44241821006295</c:v>
                </c:pt>
                <c:pt idx="140">
                  <c:v>375.77618944659025</c:v>
                </c:pt>
                <c:pt idx="141">
                  <c:v>377.10524334063518</c:v>
                </c:pt>
                <c:pt idx="142">
                  <c:v>378.20375283569001</c:v>
                </c:pt>
                <c:pt idx="143">
                  <c:v>378.20375283569001</c:v>
                </c:pt>
                <c:pt idx="144">
                  <c:v>378.34897480368534</c:v>
                </c:pt>
                <c:pt idx="145">
                  <c:v>378.34897480368534</c:v>
                </c:pt>
                <c:pt idx="146">
                  <c:v>379.66902261706804</c:v>
                </c:pt>
                <c:pt idx="147">
                  <c:v>380.64343654265173</c:v>
                </c:pt>
                <c:pt idx="148">
                  <c:v>380.64343654265173</c:v>
                </c:pt>
                <c:pt idx="149">
                  <c:v>381.4524974711789</c:v>
                </c:pt>
                <c:pt idx="150">
                  <c:v>169.07383687312475</c:v>
                </c:pt>
                <c:pt idx="151">
                  <c:v>169.07383687312475</c:v>
                </c:pt>
                <c:pt idx="152">
                  <c:v>169.07383687312475</c:v>
                </c:pt>
                <c:pt idx="153">
                  <c:v>170.56575354683599</c:v>
                </c:pt>
                <c:pt idx="154">
                  <c:v>170.56575354683599</c:v>
                </c:pt>
                <c:pt idx="155">
                  <c:v>173.4741948619448</c:v>
                </c:pt>
                <c:pt idx="156">
                  <c:v>174.79640044062691</c:v>
                </c:pt>
                <c:pt idx="157">
                  <c:v>174.79640044062691</c:v>
                </c:pt>
                <c:pt idx="158">
                  <c:v>175.8146831837432</c:v>
                </c:pt>
                <c:pt idx="159">
                  <c:v>175.8146831837432</c:v>
                </c:pt>
                <c:pt idx="160">
                  <c:v>178.63768589802095</c:v>
                </c:pt>
                <c:pt idx="161">
                  <c:v>181.32076893450457</c:v>
                </c:pt>
                <c:pt idx="162">
                  <c:v>181.32076893450457</c:v>
                </c:pt>
                <c:pt idx="163">
                  <c:v>184.05934164556822</c:v>
                </c:pt>
                <c:pt idx="164">
                  <c:v>186.75776087488308</c:v>
                </c:pt>
                <c:pt idx="165">
                  <c:v>189.41774269323349</c:v>
                </c:pt>
                <c:pt idx="166">
                  <c:v>192.04088431112791</c:v>
                </c:pt>
                <c:pt idx="167">
                  <c:v>194.62867529477771</c:v>
                </c:pt>
                <c:pt idx="168">
                  <c:v>197.18250745692433</c:v>
                </c:pt>
                <c:pt idx="169">
                  <c:v>199.7036836089911</c:v>
                </c:pt>
                <c:pt idx="170">
                  <c:v>202.19342533079561</c:v>
                </c:pt>
                <c:pt idx="171">
                  <c:v>204.65287988933852</c:v>
                </c:pt>
                <c:pt idx="172">
                  <c:v>205.64496945707188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046-495A-8123-F780D768062B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Sheet1!$W$5:$W$177</c:f>
              <c:numCache>
                <c:formatCode>0.00</c:formatCode>
                <c:ptCount val="173"/>
                <c:pt idx="0">
                  <c:v>165.34155706057501</c:v>
                </c:pt>
                <c:pt idx="1">
                  <c:v>168.34028184369711</c:v>
                </c:pt>
                <c:pt idx="2">
                  <c:v>171.28651578923362</c:v>
                </c:pt>
                <c:pt idx="3">
                  <c:v>174.18292250164876</c:v>
                </c:pt>
                <c:pt idx="4">
                  <c:v>174.50489980288626</c:v>
                </c:pt>
                <c:pt idx="5">
                  <c:v>174.50489980288626</c:v>
                </c:pt>
                <c:pt idx="6">
                  <c:v>177.34875261815452</c:v>
                </c:pt>
                <c:pt idx="7">
                  <c:v>180.14771731891406</c:v>
                </c:pt>
                <c:pt idx="8">
                  <c:v>182.90385467566114</c:v>
                </c:pt>
                <c:pt idx="9">
                  <c:v>185.61907244465846</c:v>
                </c:pt>
                <c:pt idx="10">
                  <c:v>187.1427048196519</c:v>
                </c:pt>
                <c:pt idx="11">
                  <c:v>187.1427048196519</c:v>
                </c:pt>
                <c:pt idx="12">
                  <c:v>187.50593667192345</c:v>
                </c:pt>
                <c:pt idx="13">
                  <c:v>187.50593667192345</c:v>
                </c:pt>
                <c:pt idx="14">
                  <c:v>190.15545295156636</c:v>
                </c:pt>
                <c:pt idx="15">
                  <c:v>192.76855627206263</c:v>
                </c:pt>
                <c:pt idx="16">
                  <c:v>195.34670789960956</c:v>
                </c:pt>
                <c:pt idx="17">
                  <c:v>197.51269208639576</c:v>
                </c:pt>
                <c:pt idx="18">
                  <c:v>197.51269208639576</c:v>
                </c:pt>
                <c:pt idx="19">
                  <c:v>198.20957193641124</c:v>
                </c:pt>
                <c:pt idx="20">
                  <c:v>198.20957193641124</c:v>
                </c:pt>
                <c:pt idx="21">
                  <c:v>200.71784775454171</c:v>
                </c:pt>
                <c:pt idx="22">
                  <c:v>203.19516334601911</c:v>
                </c:pt>
                <c:pt idx="23">
                  <c:v>205.64263761976841</c:v>
                </c:pt>
                <c:pt idx="24">
                  <c:v>208.06132366976664</c:v>
                </c:pt>
                <c:pt idx="25">
                  <c:v>209.27596254518909</c:v>
                </c:pt>
                <c:pt idx="26">
                  <c:v>209.27596254518909</c:v>
                </c:pt>
                <c:pt idx="27">
                  <c:v>211.65313250508575</c:v>
                </c:pt>
                <c:pt idx="28">
                  <c:v>214.00389832714589</c:v>
                </c:pt>
                <c:pt idx="29">
                  <c:v>216.32912078408538</c:v>
                </c:pt>
                <c:pt idx="30">
                  <c:v>218.62961487231186</c:v>
                </c:pt>
                <c:pt idx="31">
                  <c:v>220.90615314928513</c:v>
                </c:pt>
                <c:pt idx="32">
                  <c:v>223.1594687644139</c:v>
                </c:pt>
                <c:pt idx="33">
                  <c:v>225.39025821719852</c:v>
                </c:pt>
                <c:pt idx="34">
                  <c:v>226.1481384827552</c:v>
                </c:pt>
                <c:pt idx="35">
                  <c:v>226.1481384827552</c:v>
                </c:pt>
                <c:pt idx="36">
                  <c:v>228.34973295192492</c:v>
                </c:pt>
                <c:pt idx="37">
                  <c:v>230.53030286540516</c:v>
                </c:pt>
                <c:pt idx="38">
                  <c:v>232.69043929481811</c:v>
                </c:pt>
                <c:pt idx="39">
                  <c:v>234.83070612510502</c:v>
                </c:pt>
                <c:pt idx="40">
                  <c:v>236.95164177362318</c:v>
                </c:pt>
                <c:pt idx="41">
                  <c:v>239.05376077195575</c:v>
                </c:pt>
                <c:pt idx="42">
                  <c:v>241.13755522360148</c:v>
                </c:pt>
                <c:pt idx="43">
                  <c:v>243.20349614924424</c:v>
                </c:pt>
                <c:pt idx="44">
                  <c:v>245.25203473002108</c:v>
                </c:pt>
                <c:pt idx="45">
                  <c:v>246.47095552866966</c:v>
                </c:pt>
                <c:pt idx="46">
                  <c:v>246.47095552866966</c:v>
                </c:pt>
                <c:pt idx="47">
                  <c:v>248.49255908218953</c:v>
                </c:pt>
                <c:pt idx="48">
                  <c:v>250.49784813290404</c:v>
                </c:pt>
                <c:pt idx="49">
                  <c:v>252.4872113973606</c:v>
                </c:pt>
                <c:pt idx="50">
                  <c:v>254.46102239678174</c:v>
                </c:pt>
                <c:pt idx="51">
                  <c:v>255.4962603076911</c:v>
                </c:pt>
                <c:pt idx="52">
                  <c:v>255.4962603076911</c:v>
                </c:pt>
                <c:pt idx="53">
                  <c:v>257.44700237372246</c:v>
                </c:pt>
                <c:pt idx="54">
                  <c:v>259.38307391041434</c:v>
                </c:pt>
                <c:pt idx="55">
                  <c:v>261.30480101065012</c:v>
                </c:pt>
                <c:pt idx="56">
                  <c:v>263.2124978628778</c:v>
                </c:pt>
                <c:pt idx="57">
                  <c:v>265.1064673507899</c:v>
                </c:pt>
                <c:pt idx="58">
                  <c:v>266.98700161471425</c:v>
                </c:pt>
                <c:pt idx="59">
                  <c:v>268.85438257766123</c:v>
                </c:pt>
                <c:pt idx="60">
                  <c:v>270.70888243871019</c:v>
                </c:pt>
                <c:pt idx="61">
                  <c:v>272.55076413617962</c:v>
                </c:pt>
                <c:pt idx="62">
                  <c:v>274.38028178281218</c:v>
                </c:pt>
                <c:pt idx="63">
                  <c:v>276.19768107501449</c:v>
                </c:pt>
                <c:pt idx="64">
                  <c:v>278.00319967801704</c:v>
                </c:pt>
                <c:pt idx="65">
                  <c:v>279.79706758866399</c:v>
                </c:pt>
                <c:pt idx="66">
                  <c:v>280.34548216658567</c:v>
                </c:pt>
                <c:pt idx="67">
                  <c:v>280.34548216658567</c:v>
                </c:pt>
                <c:pt idx="68">
                  <c:v>282.12445723689996</c:v>
                </c:pt>
                <c:pt idx="69">
                  <c:v>283.89228480396469</c:v>
                </c:pt>
                <c:pt idx="70">
                  <c:v>285.64917183709002</c:v>
                </c:pt>
                <c:pt idx="71">
                  <c:v>287.39531897930311</c:v>
                </c:pt>
                <c:pt idx="72">
                  <c:v>289.13092081480215</c:v>
                </c:pt>
                <c:pt idx="73">
                  <c:v>289.39001753207623</c:v>
                </c:pt>
                <c:pt idx="74">
                  <c:v>289.39001753207623</c:v>
                </c:pt>
                <c:pt idx="75">
                  <c:v>291.1137273424518</c:v>
                </c:pt>
                <c:pt idx="76">
                  <c:v>292.82729081698545</c:v>
                </c:pt>
                <c:pt idx="77">
                  <c:v>294.53088504809705</c:v>
                </c:pt>
                <c:pt idx="78">
                  <c:v>296.22468203580763</c:v>
                </c:pt>
                <c:pt idx="79">
                  <c:v>297.90884889042042</c:v>
                </c:pt>
                <c:pt idx="80">
                  <c:v>299.58354802494637</c:v>
                </c:pt>
                <c:pt idx="81">
                  <c:v>301.24893733790225</c:v>
                </c:pt>
                <c:pt idx="82">
                  <c:v>302.90517038706247</c:v>
                </c:pt>
                <c:pt idx="83">
                  <c:v>303.42797936778231</c:v>
                </c:pt>
                <c:pt idx="84">
                  <c:v>303.42797936778231</c:v>
                </c:pt>
                <c:pt idx="85">
                  <c:v>305.07238266223857</c:v>
                </c:pt>
                <c:pt idx="86">
                  <c:v>306.70796967671924</c:v>
                </c:pt>
                <c:pt idx="87">
                  <c:v>307.48638164838349</c:v>
                </c:pt>
                <c:pt idx="88">
                  <c:v>307.48638164838349</c:v>
                </c:pt>
                <c:pt idx="89">
                  <c:v>309.10919575324078</c:v>
                </c:pt>
                <c:pt idx="90">
                  <c:v>310.72353451133267</c:v>
                </c:pt>
                <c:pt idx="91">
                  <c:v>311.80110735405566</c:v>
                </c:pt>
                <c:pt idx="92">
                  <c:v>311.80110735405566</c:v>
                </c:pt>
                <c:pt idx="93">
                  <c:v>312.02887460492394</c:v>
                </c:pt>
                <c:pt idx="94">
                  <c:v>312.02887460492394</c:v>
                </c:pt>
                <c:pt idx="95">
                  <c:v>313.62818525638818</c:v>
                </c:pt>
                <c:pt idx="96">
                  <c:v>315.21938168078333</c:v>
                </c:pt>
                <c:pt idx="97">
                  <c:v>316.80258614350885</c:v>
                </c:pt>
                <c:pt idx="98">
                  <c:v>316.91153555403332</c:v>
                </c:pt>
                <c:pt idx="99">
                  <c:v>316.91153555403332</c:v>
                </c:pt>
                <c:pt idx="100">
                  <c:v>317.11039006506132</c:v>
                </c:pt>
                <c:pt idx="101">
                  <c:v>317.11039006506132</c:v>
                </c:pt>
                <c:pt idx="102">
                  <c:v>318.68420024722803</c:v>
                </c:pt>
                <c:pt idx="103">
                  <c:v>320.25027632652456</c:v>
                </c:pt>
                <c:pt idx="104">
                  <c:v>321.05133202529362</c:v>
                </c:pt>
                <c:pt idx="105">
                  <c:v>321.05133202529362</c:v>
                </c:pt>
                <c:pt idx="106">
                  <c:v>322.60591717328327</c:v>
                </c:pt>
                <c:pt idx="107">
                  <c:v>324.15304687017107</c:v>
                </c:pt>
                <c:pt idx="108">
                  <c:v>325.69282736224835</c:v>
                </c:pt>
                <c:pt idx="109">
                  <c:v>327.10118839774231</c:v>
                </c:pt>
                <c:pt idx="110">
                  <c:v>327.10118839774231</c:v>
                </c:pt>
                <c:pt idx="111">
                  <c:v>328.62715568135161</c:v>
                </c:pt>
                <c:pt idx="112">
                  <c:v>330.14606987092139</c:v>
                </c:pt>
                <c:pt idx="113">
                  <c:v>331.65802787090092</c:v>
                </c:pt>
                <c:pt idx="114">
                  <c:v>332.37680904541952</c:v>
                </c:pt>
                <c:pt idx="115">
                  <c:v>332.37680904541952</c:v>
                </c:pt>
                <c:pt idx="116">
                  <c:v>333.87866537293945</c:v>
                </c:pt>
                <c:pt idx="117">
                  <c:v>335.37379622029994</c:v>
                </c:pt>
                <c:pt idx="118">
                  <c:v>336.86229113870144</c:v>
                </c:pt>
                <c:pt idx="119">
                  <c:v>338.34423770948905</c:v>
                </c:pt>
                <c:pt idx="120">
                  <c:v>339.81972160428717</c:v>
                </c:pt>
                <c:pt idx="121">
                  <c:v>341.28882664279422</c:v>
                </c:pt>
                <c:pt idx="122">
                  <c:v>342.75163484834792</c:v>
                </c:pt>
                <c:pt idx="123">
                  <c:v>343.03878090853698</c:v>
                </c:pt>
                <c:pt idx="124">
                  <c:v>343.03878090853698</c:v>
                </c:pt>
                <c:pt idx="125">
                  <c:v>344.49415845151168</c:v>
                </c:pt>
                <c:pt idx="126">
                  <c:v>344.69393745642702</c:v>
                </c:pt>
                <c:pt idx="127">
                  <c:v>344.69393745642702</c:v>
                </c:pt>
                <c:pt idx="128">
                  <c:v>344.90172412328593</c:v>
                </c:pt>
                <c:pt idx="129">
                  <c:v>344.90172412328593</c:v>
                </c:pt>
                <c:pt idx="130">
                  <c:v>346.34927357108063</c:v>
                </c:pt>
                <c:pt idx="131">
                  <c:v>346.56501833164765</c:v>
                </c:pt>
                <c:pt idx="132">
                  <c:v>346.56501833164765</c:v>
                </c:pt>
                <c:pt idx="133">
                  <c:v>346.7737037077859</c:v>
                </c:pt>
                <c:pt idx="134">
                  <c:v>346.7737037077859</c:v>
                </c:pt>
                <c:pt idx="135">
                  <c:v>348.21347128337135</c:v>
                </c:pt>
                <c:pt idx="136">
                  <c:v>349.64731027596264</c:v>
                </c:pt>
                <c:pt idx="137">
                  <c:v>351.07529332497222</c:v>
                </c:pt>
                <c:pt idx="138">
                  <c:v>352.49749159847261</c:v>
                </c:pt>
                <c:pt idx="139">
                  <c:v>353.91397483458502</c:v>
                </c:pt>
                <c:pt idx="140">
                  <c:v>355.3248113813828</c:v>
                </c:pt>
                <c:pt idx="141">
                  <c:v>356.73006823537492</c:v>
                </c:pt>
                <c:pt idx="142">
                  <c:v>357.89112267170759</c:v>
                </c:pt>
                <c:pt idx="143">
                  <c:v>357.89112267170759</c:v>
                </c:pt>
                <c:pt idx="144">
                  <c:v>358.0445834853744</c:v>
                </c:pt>
                <c:pt idx="145">
                  <c:v>358.0445834853744</c:v>
                </c:pt>
                <c:pt idx="146">
                  <c:v>359.43920732610019</c:v>
                </c:pt>
                <c:pt idx="147">
                  <c:v>360.4683104119074</c:v>
                </c:pt>
                <c:pt idx="148">
                  <c:v>360.4683104119074</c:v>
                </c:pt>
                <c:pt idx="149">
                  <c:v>361.32254960798559</c:v>
                </c:pt>
                <c:pt idx="150">
                  <c:v>361.32254960798559</c:v>
                </c:pt>
                <c:pt idx="151">
                  <c:v>361.66882638570775</c:v>
                </c:pt>
                <c:pt idx="152">
                  <c:v>361.66882638570775</c:v>
                </c:pt>
                <c:pt idx="153">
                  <c:v>362.36867131033171</c:v>
                </c:pt>
                <c:pt idx="154">
                  <c:v>124.9069999448205</c:v>
                </c:pt>
                <c:pt idx="155">
                  <c:v>124.9069999448205</c:v>
                </c:pt>
                <c:pt idx="156">
                  <c:v>124.9069999448205</c:v>
                </c:pt>
                <c:pt idx="157">
                  <c:v>124.9069999448205</c:v>
                </c:pt>
                <c:pt idx="158">
                  <c:v>126.32806438482064</c:v>
                </c:pt>
                <c:pt idx="159">
                  <c:v>126.32806438482064</c:v>
                </c:pt>
                <c:pt idx="160">
                  <c:v>130.22826057048979</c:v>
                </c:pt>
                <c:pt idx="161">
                  <c:v>133.885018860272</c:v>
                </c:pt>
                <c:pt idx="162">
                  <c:v>133.885018860272</c:v>
                </c:pt>
                <c:pt idx="163">
                  <c:v>137.57113896168553</c:v>
                </c:pt>
                <c:pt idx="164">
                  <c:v>141.16103667519374</c:v>
                </c:pt>
                <c:pt idx="165">
                  <c:v>144.66187567986043</c:v>
                </c:pt>
                <c:pt idx="166">
                  <c:v>148.07997256622988</c:v>
                </c:pt>
                <c:pt idx="167">
                  <c:v>151.42093076987538</c:v>
                </c:pt>
                <c:pt idx="168">
                  <c:v>154.6897484490016</c:v>
                </c:pt>
                <c:pt idx="169">
                  <c:v>157.89090624610208</c:v>
                </c:pt>
                <c:pt idx="170">
                  <c:v>161.02843933670658</c:v>
                </c:pt>
                <c:pt idx="171">
                  <c:v>164.10599707267065</c:v>
                </c:pt>
                <c:pt idx="172">
                  <c:v>165.34155706057501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046-495A-8123-F780D768062B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Sheet1!$X$5:$X$177</c:f>
              <c:numCache>
                <c:formatCode>0.00</c:formatCode>
                <c:ptCount val="173"/>
                <c:pt idx="0">
                  <c:v>117.9039789474738</c:v>
                </c:pt>
                <c:pt idx="1">
                  <c:v>122.07361816398475</c:v>
                </c:pt>
                <c:pt idx="2">
                  <c:v>126.10546479691651</c:v>
                </c:pt>
                <c:pt idx="3">
                  <c:v>130.01233884384339</c:v>
                </c:pt>
                <c:pt idx="4">
                  <c:v>130.44338931370322</c:v>
                </c:pt>
                <c:pt idx="5">
                  <c:v>130.44338931370322</c:v>
                </c:pt>
                <c:pt idx="6">
                  <c:v>134.22405825948769</c:v>
                </c:pt>
                <c:pt idx="7">
                  <c:v>137.9011160783202</c:v>
                </c:pt>
                <c:pt idx="8">
                  <c:v>141.48264139337496</c:v>
                </c:pt>
                <c:pt idx="9">
                  <c:v>144.97571457194593</c:v>
                </c:pt>
                <c:pt idx="10">
                  <c:v>146.92144066693035</c:v>
                </c:pt>
                <c:pt idx="11">
                  <c:v>146.92144066693035</c:v>
                </c:pt>
                <c:pt idx="12">
                  <c:v>147.38383238213865</c:v>
                </c:pt>
                <c:pt idx="13">
                  <c:v>147.38383238213865</c:v>
                </c:pt>
                <c:pt idx="14">
                  <c:v>150.74022040466286</c:v>
                </c:pt>
                <c:pt idx="15">
                  <c:v>154.02348537689417</c:v>
                </c:pt>
                <c:pt idx="16">
                  <c:v>157.23820797645314</c:v>
                </c:pt>
                <c:pt idx="17">
                  <c:v>159.92117213066672</c:v>
                </c:pt>
                <c:pt idx="18">
                  <c:v>159.92117213066672</c:v>
                </c:pt>
                <c:pt idx="19">
                  <c:v>160.7810690586623</c:v>
                </c:pt>
                <c:pt idx="20">
                  <c:v>160.7810690586623</c:v>
                </c:pt>
                <c:pt idx="21">
                  <c:v>163.86327278449656</c:v>
                </c:pt>
                <c:pt idx="22">
                  <c:v>166.88856212349106</c:v>
                </c:pt>
                <c:pt idx="23">
                  <c:v>169.85997812211778</c:v>
                </c:pt>
                <c:pt idx="24">
                  <c:v>172.78030028810093</c:v>
                </c:pt>
                <c:pt idx="25">
                  <c:v>174.24105790440532</c:v>
                </c:pt>
                <c:pt idx="26">
                  <c:v>174.24105790440532</c:v>
                </c:pt>
                <c:pt idx="27">
                  <c:v>177.08914777491682</c:v>
                </c:pt>
                <c:pt idx="28">
                  <c:v>179.8921517455565</c:v>
                </c:pt>
                <c:pt idx="29">
                  <c:v>182.65214551065731</c:v>
                </c:pt>
                <c:pt idx="30">
                  <c:v>185.37105021994759</c:v>
                </c:pt>
                <c:pt idx="31">
                  <c:v>188.05064812344128</c:v>
                </c:pt>
                <c:pt idx="32">
                  <c:v>190.69259623710178</c:v>
                </c:pt>
                <c:pt idx="33">
                  <c:v>193.29843832697233</c:v>
                </c:pt>
                <c:pt idx="34">
                  <c:v>194.1816116413867</c:v>
                </c:pt>
                <c:pt idx="35">
                  <c:v>194.1816116413867</c:v>
                </c:pt>
                <c:pt idx="36">
                  <c:v>196.74124707250974</c:v>
                </c:pt>
                <c:pt idx="37">
                  <c:v>199.26800621185109</c:v>
                </c:pt>
                <c:pt idx="38">
                  <c:v>201.76312423147675</c:v>
                </c:pt>
                <c:pt idx="39">
                  <c:v>204.22776084471553</c:v>
                </c:pt>
                <c:pt idx="40">
                  <c:v>206.6630066065195</c:v>
                </c:pt>
                <c:pt idx="41">
                  <c:v>209.06988855319727</c:v>
                </c:pt>
                <c:pt idx="42">
                  <c:v>211.44937526426114</c:v>
                </c:pt>
                <c:pt idx="43">
                  <c:v>213.80238141715429</c:v>
                </c:pt>
                <c:pt idx="44">
                  <c:v>216.12977189560516</c:v>
                </c:pt>
                <c:pt idx="45">
                  <c:v>217.5119529580991</c:v>
                </c:pt>
                <c:pt idx="46">
                  <c:v>217.5119529580991</c:v>
                </c:pt>
                <c:pt idx="47">
                  <c:v>219.80006751510865</c:v>
                </c:pt>
                <c:pt idx="48">
                  <c:v>222.06460699455536</c:v>
                </c:pt>
                <c:pt idx="49">
                  <c:v>224.30628542162239</c:v>
                </c:pt>
                <c:pt idx="50">
                  <c:v>226.52578148998037</c:v>
                </c:pt>
                <c:pt idx="51">
                  <c:v>227.68806905862752</c:v>
                </c:pt>
                <c:pt idx="52">
                  <c:v>227.68806905862752</c:v>
                </c:pt>
                <c:pt idx="53">
                  <c:v>229.87491553374488</c:v>
                </c:pt>
                <c:pt idx="54">
                  <c:v>232.04115322857353</c:v>
                </c:pt>
                <c:pt idx="55">
                  <c:v>234.18735403869772</c:v>
                </c:pt>
                <c:pt idx="56">
                  <c:v>236.31406388881376</c:v>
                </c:pt>
                <c:pt idx="57">
                  <c:v>238.42180435448088</c:v>
                </c:pt>
                <c:pt idx="58">
                  <c:v>240.51107415594475</c:v>
                </c:pt>
                <c:pt idx="59">
                  <c:v>242.58235053615579</c:v>
                </c:pt>
                <c:pt idx="60">
                  <c:v>244.63609053376888</c:v>
                </c:pt>
                <c:pt idx="61">
                  <c:v>246.67273216074446</c:v>
                </c:pt>
                <c:pt idx="62">
                  <c:v>248.69269549314546</c:v>
                </c:pt>
                <c:pt idx="63">
                  <c:v>250.69638368282534</c:v>
                </c:pt>
                <c:pt idx="64">
                  <c:v>252.68418389690791</c:v>
                </c:pt>
                <c:pt idx="65">
                  <c:v>254.65646819126033</c:v>
                </c:pt>
                <c:pt idx="66">
                  <c:v>255.2589021594475</c:v>
                </c:pt>
                <c:pt idx="67">
                  <c:v>255.2589021594475</c:v>
                </c:pt>
                <c:pt idx="68">
                  <c:v>257.21144440255063</c:v>
                </c:pt>
                <c:pt idx="69">
                  <c:v>259.14927576909486</c:v>
                </c:pt>
                <c:pt idx="70">
                  <c:v>261.07272383695386</c:v>
                </c:pt>
                <c:pt idx="71">
                  <c:v>262.98210420415757</c:v>
                </c:pt>
                <c:pt idx="72">
                  <c:v>264.87772109342529</c:v>
                </c:pt>
                <c:pt idx="73">
                  <c:v>265.16051743735602</c:v>
                </c:pt>
                <c:pt idx="74">
                  <c:v>265.16051743735602</c:v>
                </c:pt>
                <c:pt idx="75">
                  <c:v>267.04067107398896</c:v>
                </c:pt>
                <c:pt idx="76">
                  <c:v>268.90767933929732</c:v>
                </c:pt>
                <c:pt idx="77">
                  <c:v>270.76181416079766</c:v>
                </c:pt>
                <c:pt idx="78">
                  <c:v>272.6033382180899</c:v>
                </c:pt>
                <c:pt idx="79">
                  <c:v>274.43250537727181</c:v>
                </c:pt>
                <c:pt idx="80">
                  <c:v>276.24956109946368</c:v>
                </c:pt>
                <c:pt idx="81">
                  <c:v>278.05474282530463</c:v>
                </c:pt>
                <c:pt idx="82">
                  <c:v>279.84828033712535</c:v>
                </c:pt>
                <c:pt idx="83">
                  <c:v>280.41408028778852</c:v>
                </c:pt>
                <c:pt idx="84">
                  <c:v>280.41408028778852</c:v>
                </c:pt>
                <c:pt idx="85">
                  <c:v>282.19262290791073</c:v>
                </c:pt>
                <c:pt idx="86">
                  <c:v>283.9600261016439</c:v>
                </c:pt>
                <c:pt idx="87">
                  <c:v>284.800619134942</c:v>
                </c:pt>
                <c:pt idx="88">
                  <c:v>284.800619134942</c:v>
                </c:pt>
                <c:pt idx="89">
                  <c:v>286.55193710677702</c:v>
                </c:pt>
                <c:pt idx="90">
                  <c:v>288.29261638072921</c:v>
                </c:pt>
                <c:pt idx="91">
                  <c:v>289.45370667456706</c:v>
                </c:pt>
                <c:pt idx="92">
                  <c:v>289.45370667456706</c:v>
                </c:pt>
                <c:pt idx="93">
                  <c:v>289.69904443688853</c:v>
                </c:pt>
                <c:pt idx="94">
                  <c:v>289.69904443688853</c:v>
                </c:pt>
                <c:pt idx="95">
                  <c:v>291.4209264065405</c:v>
                </c:pt>
                <c:pt idx="96">
                  <c:v>293.13269409543227</c:v>
                </c:pt>
                <c:pt idx="97">
                  <c:v>294.83452366988212</c:v>
                </c:pt>
                <c:pt idx="98">
                  <c:v>294.95158776932578</c:v>
                </c:pt>
                <c:pt idx="99">
                  <c:v>294.95158776932578</c:v>
                </c:pt>
                <c:pt idx="100">
                  <c:v>295.16523719375607</c:v>
                </c:pt>
                <c:pt idx="101">
                  <c:v>295.16523719375607</c:v>
                </c:pt>
                <c:pt idx="102">
                  <c:v>296.85541471842191</c:v>
                </c:pt>
                <c:pt idx="103">
                  <c:v>298.53602336677272</c:v>
                </c:pt>
                <c:pt idx="104">
                  <c:v>299.39518291990981</c:v>
                </c:pt>
                <c:pt idx="105">
                  <c:v>299.39518291990981</c:v>
                </c:pt>
                <c:pt idx="106">
                  <c:v>301.06161421816341</c:v>
                </c:pt>
                <c:pt idx="107">
                  <c:v>302.71887214979881</c:v>
                </c:pt>
                <c:pt idx="108">
                  <c:v>304.36710655990117</c:v>
                </c:pt>
                <c:pt idx="109">
                  <c:v>305.87367525115042</c:v>
                </c:pt>
                <c:pt idx="110">
                  <c:v>305.87367525115042</c:v>
                </c:pt>
                <c:pt idx="111">
                  <c:v>307.50500030348485</c:v>
                </c:pt>
                <c:pt idx="112">
                  <c:v>309.12771666682721</c:v>
                </c:pt>
                <c:pt idx="113">
                  <c:v>310.7419592067447</c:v>
                </c:pt>
                <c:pt idx="114">
                  <c:v>311.50900621273564</c:v>
                </c:pt>
                <c:pt idx="115">
                  <c:v>311.50900621273564</c:v>
                </c:pt>
                <c:pt idx="116">
                  <c:v>313.11097226326348</c:v>
                </c:pt>
                <c:pt idx="117">
                  <c:v>314.70478380800972</c:v>
                </c:pt>
                <c:pt idx="118">
                  <c:v>316.29056412047157</c:v>
                </c:pt>
                <c:pt idx="119">
                  <c:v>317.86843339917561</c:v>
                </c:pt>
                <c:pt idx="120">
                  <c:v>319.43850887400242</c:v>
                </c:pt>
                <c:pt idx="121">
                  <c:v>321.0009049078306</c:v>
                </c:pt>
                <c:pt idx="122">
                  <c:v>322.55573309374938</c:v>
                </c:pt>
                <c:pt idx="123">
                  <c:v>322.86084149002352</c:v>
                </c:pt>
                <c:pt idx="124">
                  <c:v>322.86084149002352</c:v>
                </c:pt>
                <c:pt idx="125">
                  <c:v>324.4067554284992</c:v>
                </c:pt>
                <c:pt idx="126">
                  <c:v>324.61889698482759</c:v>
                </c:pt>
                <c:pt idx="127">
                  <c:v>324.61889698482759</c:v>
                </c:pt>
                <c:pt idx="128">
                  <c:v>324.83952509453974</c:v>
                </c:pt>
                <c:pt idx="129">
                  <c:v>324.83952509453974</c:v>
                </c:pt>
                <c:pt idx="130">
                  <c:v>326.37606692839182</c:v>
                </c:pt>
                <c:pt idx="131">
                  <c:v>326.60500561327302</c:v>
                </c:pt>
                <c:pt idx="132">
                  <c:v>326.60500561327302</c:v>
                </c:pt>
                <c:pt idx="133">
                  <c:v>326.82643611502129</c:v>
                </c:pt>
                <c:pt idx="134">
                  <c:v>326.82643611502129</c:v>
                </c:pt>
                <c:pt idx="135">
                  <c:v>328.35368026511611</c:v>
                </c:pt>
                <c:pt idx="136">
                  <c:v>329.87385368295878</c:v>
                </c:pt>
                <c:pt idx="137">
                  <c:v>331.38705367537534</c:v>
                </c:pt>
                <c:pt idx="138">
                  <c:v>332.89337533757879</c:v>
                </c:pt>
                <c:pt idx="139">
                  <c:v>334.39291162290823</c:v>
                </c:pt>
                <c:pt idx="140">
                  <c:v>335.88575340976598</c:v>
                </c:pt>
                <c:pt idx="141">
                  <c:v>337.37198956588867</c:v>
                </c:pt>
                <c:pt idx="142">
                  <c:v>338.59942918978186</c:v>
                </c:pt>
                <c:pt idx="143">
                  <c:v>338.59942918978186</c:v>
                </c:pt>
                <c:pt idx="144">
                  <c:v>338.76162935557812</c:v>
                </c:pt>
                <c:pt idx="145">
                  <c:v>338.76162935557812</c:v>
                </c:pt>
                <c:pt idx="146">
                  <c:v>340.2353031706823</c:v>
                </c:pt>
                <c:pt idx="147">
                  <c:v>341.32231185735003</c:v>
                </c:pt>
                <c:pt idx="148">
                  <c:v>341.32231185735003</c:v>
                </c:pt>
                <c:pt idx="149">
                  <c:v>342.22434544556603</c:v>
                </c:pt>
                <c:pt idx="150">
                  <c:v>342.22434544556603</c:v>
                </c:pt>
                <c:pt idx="151">
                  <c:v>342.58992650054103</c:v>
                </c:pt>
                <c:pt idx="152">
                  <c:v>342.58992650054103</c:v>
                </c:pt>
                <c:pt idx="153">
                  <c:v>343.32866426741316</c:v>
                </c:pt>
                <c:pt idx="154">
                  <c:v>343.32866426741316</c:v>
                </c:pt>
                <c:pt idx="155">
                  <c:v>344.78281817347874</c:v>
                </c:pt>
                <c:pt idx="156">
                  <c:v>345.44996313742183</c:v>
                </c:pt>
                <c:pt idx="157">
                  <c:v>345.44996313742183</c:v>
                </c:pt>
                <c:pt idx="158">
                  <c:v>345.96632530875905</c:v>
                </c:pt>
                <c:pt idx="159">
                  <c:v>66.997880829518337</c:v>
                </c:pt>
                <c:pt idx="160">
                  <c:v>66.997880829518337</c:v>
                </c:pt>
                <c:pt idx="161">
                  <c:v>66.997880829518337</c:v>
                </c:pt>
                <c:pt idx="162">
                  <c:v>66.997880829518337</c:v>
                </c:pt>
                <c:pt idx="163">
                  <c:v>74.090053554079319</c:v>
                </c:pt>
                <c:pt idx="164">
                  <c:v>80.560263378705145</c:v>
                </c:pt>
                <c:pt idx="165">
                  <c:v>86.548113992428171</c:v>
                </c:pt>
                <c:pt idx="166">
                  <c:v>92.147686002668237</c:v>
                </c:pt>
                <c:pt idx="167">
                  <c:v>97.425951551146483</c:v>
                </c:pt>
                <c:pt idx="168">
                  <c:v>102.43259264338838</c:v>
                </c:pt>
                <c:pt idx="169">
                  <c:v>107.20567165801603</c:v>
                </c:pt>
                <c:pt idx="170">
                  <c:v>111.77511366868004</c:v>
                </c:pt>
                <c:pt idx="171">
                  <c:v>116.1649518385229</c:v>
                </c:pt>
                <c:pt idx="172">
                  <c:v>117.9039789474738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046-495A-8123-F780D768062B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Sheet1!$Y$5:$Y$177</c:f>
              <c:numCache>
                <c:formatCode>0.00</c:formatCode>
                <c:ptCount val="173"/>
                <c:pt idx="0">
                  <c:v>48.887113340634059</c:v>
                </c:pt>
                <c:pt idx="1">
                  <c:v>58.228599938346456</c:v>
                </c:pt>
                <c:pt idx="2">
                  <c:v>66.266053532559198</c:v>
                </c:pt>
                <c:pt idx="3">
                  <c:v>73.428944230323793</c:v>
                </c:pt>
                <c:pt idx="4">
                  <c:v>74.189483181782592</c:v>
                </c:pt>
                <c:pt idx="5">
                  <c:v>74.189483181782592</c:v>
                </c:pt>
                <c:pt idx="6">
                  <c:v>80.651716750358162</c:v>
                </c:pt>
                <c:pt idx="7">
                  <c:v>86.633246590324688</c:v>
                </c:pt>
                <c:pt idx="8">
                  <c:v>92.227649947182357</c:v>
                </c:pt>
                <c:pt idx="9">
                  <c:v>97.50158672955024</c:v>
                </c:pt>
                <c:pt idx="10">
                  <c:v>100.37186521520863</c:v>
                </c:pt>
                <c:pt idx="11">
                  <c:v>100.37186521520863</c:v>
                </c:pt>
                <c:pt idx="12">
                  <c:v>101.04749203607187</c:v>
                </c:pt>
                <c:pt idx="13">
                  <c:v>101.04749203607187</c:v>
                </c:pt>
                <c:pt idx="14">
                  <c:v>105.88302813378549</c:v>
                </c:pt>
                <c:pt idx="15">
                  <c:v>110.50717463938715</c:v>
                </c:pt>
                <c:pt idx="16">
                  <c:v>114.94544639427875</c:v>
                </c:pt>
                <c:pt idx="17">
                  <c:v>118.58913480913843</c:v>
                </c:pt>
                <c:pt idx="18">
                  <c:v>118.58913480913843</c:v>
                </c:pt>
                <c:pt idx="19">
                  <c:v>119.74620564669266</c:v>
                </c:pt>
                <c:pt idx="20">
                  <c:v>119.74620564669266</c:v>
                </c:pt>
                <c:pt idx="21">
                  <c:v>123.85384033924831</c:v>
                </c:pt>
                <c:pt idx="22">
                  <c:v>127.82954966196202</c:v>
                </c:pt>
                <c:pt idx="23">
                  <c:v>131.68528303033722</c:v>
                </c:pt>
                <c:pt idx="24">
                  <c:v>135.43128799055268</c:v>
                </c:pt>
                <c:pt idx="25">
                  <c:v>137.29001368919742</c:v>
                </c:pt>
                <c:pt idx="26">
                  <c:v>137.29001368919742</c:v>
                </c:pt>
                <c:pt idx="27">
                  <c:v>140.88707484641739</c:v>
                </c:pt>
                <c:pt idx="28">
                  <c:v>144.39455619510042</c:v>
                </c:pt>
                <c:pt idx="29">
                  <c:v>147.81883458740978</c:v>
                </c:pt>
                <c:pt idx="30">
                  <c:v>151.16556439473911</c:v>
                </c:pt>
                <c:pt idx="31">
                  <c:v>154.43978716244081</c:v>
                </c:pt>
                <c:pt idx="32">
                  <c:v>157.64602075149253</c:v>
                </c:pt>
                <c:pt idx="33">
                  <c:v>160.78833247092282</c:v>
                </c:pt>
                <c:pt idx="34">
                  <c:v>161.84900339137099</c:v>
                </c:pt>
                <c:pt idx="35">
                  <c:v>161.84900339137099</c:v>
                </c:pt>
                <c:pt idx="36">
                  <c:v>164.91124855139512</c:v>
                </c:pt>
                <c:pt idx="37">
                  <c:v>167.9176580910418</c:v>
                </c:pt>
                <c:pt idx="38">
                  <c:v>170.87117925144668</c:v>
                </c:pt>
                <c:pt idx="39">
                  <c:v>173.77450877151119</c:v>
                </c:pt>
                <c:pt idx="40">
                  <c:v>176.63012171988112</c:v>
                </c:pt>
                <c:pt idx="41">
                  <c:v>179.44029619564279</c:v>
                </c:pt>
                <c:pt idx="42">
                  <c:v>182.20713459900526</c:v>
                </c:pt>
                <c:pt idx="43">
                  <c:v>184.93258203675202</c:v>
                </c:pt>
                <c:pt idx="44">
                  <c:v>187.61844232052462</c:v>
                </c:pt>
                <c:pt idx="45">
                  <c:v>189.20901479258333</c:v>
                </c:pt>
                <c:pt idx="46">
                  <c:v>189.20901479258333</c:v>
                </c:pt>
                <c:pt idx="47">
                  <c:v>191.83501056579848</c:v>
                </c:pt>
                <c:pt idx="48">
                  <c:v>194.42554173456742</c:v>
                </c:pt>
                <c:pt idx="49">
                  <c:v>196.98200750012683</c:v>
                </c:pt>
                <c:pt idx="50">
                  <c:v>199.50571740875003</c:v>
                </c:pt>
                <c:pt idx="51">
                  <c:v>200.82444669606343</c:v>
                </c:pt>
                <c:pt idx="52">
                  <c:v>200.82444669606343</c:v>
                </c:pt>
                <c:pt idx="53">
                  <c:v>203.30046333144455</c:v>
                </c:pt>
                <c:pt idx="54">
                  <c:v>205.74668500556706</c:v>
                </c:pt>
                <c:pt idx="55">
                  <c:v>208.16416211917948</c:v>
                </c:pt>
                <c:pt idx="56">
                  <c:v>210.5538847677241</c:v>
                </c:pt>
                <c:pt idx="57">
                  <c:v>212.91678747994493</c:v>
                </c:pt>
                <c:pt idx="58">
                  <c:v>215.25375348824937</c:v>
                </c:pt>
                <c:pt idx="59">
                  <c:v>217.56561858616362</c:v>
                </c:pt>
                <c:pt idx="60">
                  <c:v>219.85317462065456</c:v>
                </c:pt>
                <c:pt idx="61">
                  <c:v>222.11717266069283</c:v>
                </c:pt>
                <c:pt idx="62">
                  <c:v>224.35832587800263</c:v>
                </c:pt>
                <c:pt idx="63">
                  <c:v>226.5773121713205</c:v>
                </c:pt>
                <c:pt idx="64">
                  <c:v>228.77477656153448</c:v>
                </c:pt>
                <c:pt idx="65">
                  <c:v>230.95133338168895</c:v>
                </c:pt>
                <c:pt idx="66">
                  <c:v>231.61543284241668</c:v>
                </c:pt>
                <c:pt idx="67">
                  <c:v>231.61543284241668</c:v>
                </c:pt>
                <c:pt idx="68">
                  <c:v>233.76554222292907</c:v>
                </c:pt>
                <c:pt idx="69">
                  <c:v>235.89605492839434</c:v>
                </c:pt>
                <c:pt idx="70">
                  <c:v>238.00749721548698</c:v>
                </c:pt>
                <c:pt idx="71">
                  <c:v>240.10037220041963</c:v>
                </c:pt>
                <c:pt idx="72">
                  <c:v>242.17516125891203</c:v>
                </c:pt>
                <c:pt idx="73">
                  <c:v>242.48443580316663</c:v>
                </c:pt>
                <c:pt idx="74">
                  <c:v>242.48443580316663</c:v>
                </c:pt>
                <c:pt idx="75">
                  <c:v>244.53899813072769</c:v>
                </c:pt>
                <c:pt idx="76">
                  <c:v>246.57644171084155</c:v>
                </c:pt>
                <c:pt idx="77">
                  <c:v>248.59718744744487</c:v>
                </c:pt>
                <c:pt idx="78">
                  <c:v>250.60163927392821</c:v>
                </c:pt>
                <c:pt idx="79">
                  <c:v>252.59018509589805</c:v>
                </c:pt>
                <c:pt idx="80">
                  <c:v>254.56319766765193</c:v>
                </c:pt>
                <c:pt idx="81">
                  <c:v>256.52103540797589</c:v>
                </c:pt>
                <c:pt idx="82">
                  <c:v>258.4640431603205</c:v>
                </c:pt>
                <c:pt idx="83">
                  <c:v>259.07654857740408</c:v>
                </c:pt>
                <c:pt idx="84">
                  <c:v>259.07654857740408</c:v>
                </c:pt>
                <c:pt idx="85">
                  <c:v>261.00053261014625</c:v>
                </c:pt>
                <c:pt idx="86">
                  <c:v>262.91043726482218</c:v>
                </c:pt>
                <c:pt idx="87">
                  <c:v>263.81810828443901</c:v>
                </c:pt>
                <c:pt idx="88">
                  <c:v>263.81810828443901</c:v>
                </c:pt>
                <c:pt idx="89">
                  <c:v>265.70776100592167</c:v>
                </c:pt>
                <c:pt idx="90">
                  <c:v>267.5840695160681</c:v>
                </c:pt>
                <c:pt idx="91">
                  <c:v>268.83461441336004</c:v>
                </c:pt>
                <c:pt idx="92">
                  <c:v>268.83461441336004</c:v>
                </c:pt>
                <c:pt idx="93">
                  <c:v>269.09875129175157</c:v>
                </c:pt>
                <c:pt idx="94">
                  <c:v>269.09875129175157</c:v>
                </c:pt>
                <c:pt idx="95">
                  <c:v>270.95157860174936</c:v>
                </c:pt>
                <c:pt idx="96">
                  <c:v>272.79182162737203</c:v>
                </c:pt>
                <c:pt idx="97">
                  <c:v>274.61973335283091</c:v>
                </c:pt>
                <c:pt idx="98">
                  <c:v>274.74541074744076</c:v>
                </c:pt>
                <c:pt idx="99">
                  <c:v>274.74541074744076</c:v>
                </c:pt>
                <c:pt idx="100">
                  <c:v>274.97476038134835</c:v>
                </c:pt>
                <c:pt idx="101">
                  <c:v>274.97476038134835</c:v>
                </c:pt>
                <c:pt idx="102">
                  <c:v>276.78825633827012</c:v>
                </c:pt>
                <c:pt idx="103">
                  <c:v>278.58994749771557</c:v>
                </c:pt>
                <c:pt idx="104">
                  <c:v>279.51042405388017</c:v>
                </c:pt>
                <c:pt idx="105">
                  <c:v>279.51042405388017</c:v>
                </c:pt>
                <c:pt idx="106">
                  <c:v>281.29468028169305</c:v>
                </c:pt>
                <c:pt idx="107">
                  <c:v>283.06769005801402</c:v>
                </c:pt>
                <c:pt idx="108">
                  <c:v>284.82966340390158</c:v>
                </c:pt>
                <c:pt idx="109">
                  <c:v>286.43901063015119</c:v>
                </c:pt>
                <c:pt idx="110">
                  <c:v>286.43901063015119</c:v>
                </c:pt>
                <c:pt idx="111">
                  <c:v>288.18037200819185</c:v>
                </c:pt>
                <c:pt idx="112">
                  <c:v>289.91127403186624</c:v>
                </c:pt>
                <c:pt idx="113">
                  <c:v>291.63190293721266</c:v>
                </c:pt>
                <c:pt idx="114">
                  <c:v>292.44907685061997</c:v>
                </c:pt>
                <c:pt idx="115">
                  <c:v>292.44907685061997</c:v>
                </c:pt>
                <c:pt idx="116">
                  <c:v>294.15486151138117</c:v>
                </c:pt>
                <c:pt idx="117">
                  <c:v>295.85081130661081</c:v>
                </c:pt>
                <c:pt idx="118">
                  <c:v>297.53709441140251</c:v>
                </c:pt>
                <c:pt idx="119">
                  <c:v>299.21387426183941</c:v>
                </c:pt>
                <c:pt idx="120">
                  <c:v>300.8813097398704</c:v>
                </c:pt>
                <c:pt idx="121">
                  <c:v>302.53955534901519</c:v>
                </c:pt>
                <c:pt idx="122">
                  <c:v>304.1887613814485</c:v>
                </c:pt>
                <c:pt idx="123">
                  <c:v>304.51227326132494</c:v>
                </c:pt>
                <c:pt idx="124">
                  <c:v>304.51227326132494</c:v>
                </c:pt>
                <c:pt idx="125">
                  <c:v>306.15085263114952</c:v>
                </c:pt>
                <c:pt idx="126">
                  <c:v>306.37563525642804</c:v>
                </c:pt>
                <c:pt idx="127">
                  <c:v>306.37563525642804</c:v>
                </c:pt>
                <c:pt idx="128">
                  <c:v>306.60939102183391</c:v>
                </c:pt>
                <c:pt idx="129">
                  <c:v>306.60939102183391</c:v>
                </c:pt>
                <c:pt idx="130">
                  <c:v>308.23682236679616</c:v>
                </c:pt>
                <c:pt idx="131">
                  <c:v>308.47922343454485</c:v>
                </c:pt>
                <c:pt idx="132">
                  <c:v>308.47922343454485</c:v>
                </c:pt>
                <c:pt idx="133">
                  <c:v>308.71365525803981</c:v>
                </c:pt>
                <c:pt idx="134">
                  <c:v>308.71365525803981</c:v>
                </c:pt>
                <c:pt idx="135">
                  <c:v>310.33005162694099</c:v>
                </c:pt>
                <c:pt idx="136">
                  <c:v>311.93807228804224</c:v>
                </c:pt>
                <c:pt idx="137">
                  <c:v>313.53784610917364</c:v>
                </c:pt>
                <c:pt idx="138">
                  <c:v>315.12949868709507</c:v>
                </c:pt>
                <c:pt idx="139">
                  <c:v>316.71315246257114</c:v>
                </c:pt>
                <c:pt idx="140">
                  <c:v>318.28892683029335</c:v>
                </c:pt>
                <c:pt idx="141">
                  <c:v>319.8569382439278</c:v>
                </c:pt>
                <c:pt idx="142">
                  <c:v>321.15132733149312</c:v>
                </c:pt>
                <c:pt idx="143">
                  <c:v>321.15132733149312</c:v>
                </c:pt>
                <c:pt idx="144">
                  <c:v>321.32233523796606</c:v>
                </c:pt>
                <c:pt idx="145">
                  <c:v>321.32233523796606</c:v>
                </c:pt>
                <c:pt idx="146">
                  <c:v>322.87561555927357</c:v>
                </c:pt>
                <c:pt idx="147">
                  <c:v>324.02086687554527</c:v>
                </c:pt>
                <c:pt idx="148">
                  <c:v>324.02086687554527</c:v>
                </c:pt>
                <c:pt idx="149">
                  <c:v>324.97092826094433</c:v>
                </c:pt>
                <c:pt idx="150">
                  <c:v>324.97092826094433</c:v>
                </c:pt>
                <c:pt idx="151">
                  <c:v>325.35589642540646</c:v>
                </c:pt>
                <c:pt idx="152">
                  <c:v>325.35589642540646</c:v>
                </c:pt>
                <c:pt idx="153">
                  <c:v>326.13367398473252</c:v>
                </c:pt>
                <c:pt idx="154">
                  <c:v>326.13367398473252</c:v>
                </c:pt>
                <c:pt idx="155">
                  <c:v>327.66414711832573</c:v>
                </c:pt>
                <c:pt idx="156">
                  <c:v>328.36607411664772</c:v>
                </c:pt>
                <c:pt idx="157">
                  <c:v>328.36607411664772</c:v>
                </c:pt>
                <c:pt idx="158">
                  <c:v>328.90925776995056</c:v>
                </c:pt>
                <c:pt idx="159">
                  <c:v>328.90925776995056</c:v>
                </c:pt>
                <c:pt idx="160">
                  <c:v>330.4268751884141</c:v>
                </c:pt>
                <c:pt idx="161">
                  <c:v>331.88509799444108</c:v>
                </c:pt>
                <c:pt idx="162">
                  <c:v>48.887113340634059</c:v>
                </c:pt>
                <c:pt idx="163">
                  <c:v>48.887113340634059</c:v>
                </c:pt>
                <c:pt idx="164">
                  <c:v>48.887113340634059</c:v>
                </c:pt>
                <c:pt idx="165">
                  <c:v>48.887113340634059</c:v>
                </c:pt>
                <c:pt idx="166">
                  <c:v>48.887113340634059</c:v>
                </c:pt>
                <c:pt idx="167">
                  <c:v>48.887113340634059</c:v>
                </c:pt>
                <c:pt idx="168">
                  <c:v>48.887113340634059</c:v>
                </c:pt>
                <c:pt idx="169">
                  <c:v>48.887113340634059</c:v>
                </c:pt>
                <c:pt idx="170">
                  <c:v>48.887113340634059</c:v>
                </c:pt>
                <c:pt idx="171">
                  <c:v>48.887113340634059</c:v>
                </c:pt>
                <c:pt idx="172">
                  <c:v>48.887113340634059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046-495A-8123-F780D768062B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Sheet1!$Z$5:$Z$177</c:f>
              <c:numCache>
                <c:formatCode>0.00</c:formatCode>
                <c:ptCount val="173"/>
                <c:pt idx="0">
                  <c:v>84.189777317730744</c:v>
                </c:pt>
                <c:pt idx="1">
                  <c:v>84.189777317730744</c:v>
                </c:pt>
                <c:pt idx="2">
                  <c:v>78.021142037329156</c:v>
                </c:pt>
                <c:pt idx="3">
                  <c:v>71.32095487869671</c:v>
                </c:pt>
                <c:pt idx="4">
                  <c:v>63.922285666339342</c:v>
                </c:pt>
                <c:pt idx="5">
                  <c:v>63.037996802001025</c:v>
                </c:pt>
                <c:pt idx="6">
                  <c:v>63.037996802001025</c:v>
                </c:pt>
                <c:pt idx="7">
                  <c:v>63.037996802001025</c:v>
                </c:pt>
                <c:pt idx="8">
                  <c:v>63.037996802001025</c:v>
                </c:pt>
                <c:pt idx="9">
                  <c:v>63.037996802001025</c:v>
                </c:pt>
                <c:pt idx="10">
                  <c:v>63.037996802001025</c:v>
                </c:pt>
                <c:pt idx="11">
                  <c:v>340.83237162688795</c:v>
                </c:pt>
                <c:pt idx="12">
                  <c:v>340.83237162688795</c:v>
                </c:pt>
                <c:pt idx="13">
                  <c:v>340.63267786401389</c:v>
                </c:pt>
                <c:pt idx="14">
                  <c:v>340.63267786401389</c:v>
                </c:pt>
                <c:pt idx="15">
                  <c:v>339.160730670296</c:v>
                </c:pt>
                <c:pt idx="16">
                  <c:v>337.68236736437552</c:v>
                </c:pt>
                <c:pt idx="17">
                  <c:v>336.19750330543661</c:v>
                </c:pt>
                <c:pt idx="18">
                  <c:v>334.92959555824422</c:v>
                </c:pt>
                <c:pt idx="19">
                  <c:v>334.92959555824422</c:v>
                </c:pt>
                <c:pt idx="20">
                  <c:v>334.51765739465691</c:v>
                </c:pt>
                <c:pt idx="21">
                  <c:v>334.51765739465691</c:v>
                </c:pt>
                <c:pt idx="22">
                  <c:v>333.01868282246426</c:v>
                </c:pt>
                <c:pt idx="23">
                  <c:v>331.51293053033248</c:v>
                </c:pt>
                <c:pt idx="24">
                  <c:v>330.00030774047627</c:v>
                </c:pt>
                <c:pt idx="25">
                  <c:v>328.48071953892372</c:v>
                </c:pt>
                <c:pt idx="26">
                  <c:v>327.70820712458368</c:v>
                </c:pt>
                <c:pt idx="27">
                  <c:v>327.70820712458368</c:v>
                </c:pt>
                <c:pt idx="28">
                  <c:v>326.17794072685086</c:v>
                </c:pt>
                <c:pt idx="29">
                  <c:v>324.64046115173176</c:v>
                </c:pt>
                <c:pt idx="30">
                  <c:v>323.09566542559662</c:v>
                </c:pt>
                <c:pt idx="31">
                  <c:v>321.54344810119994</c:v>
                </c:pt>
                <c:pt idx="32">
                  <c:v>319.9837011736833</c:v>
                </c:pt>
                <c:pt idx="33">
                  <c:v>318.41631399287485</c:v>
                </c:pt>
                <c:pt idx="34">
                  <c:v>316.84117317168403</c:v>
                </c:pt>
                <c:pt idx="35">
                  <c:v>316.30067495471627</c:v>
                </c:pt>
                <c:pt idx="36">
                  <c:v>316.30067495471627</c:v>
                </c:pt>
                <c:pt idx="37">
                  <c:v>314.71494558855812</c:v>
                </c:pt>
                <c:pt idx="38">
                  <c:v>313.12118576808103</c:v>
                </c:pt>
                <c:pt idx="39">
                  <c:v>311.51927223979118</c:v>
                </c:pt>
                <c:pt idx="40">
                  <c:v>309.90907856468021</c:v>
                </c:pt>
                <c:pt idx="41">
                  <c:v>308.29047500175727</c:v>
                </c:pt>
                <c:pt idx="42">
                  <c:v>306.66332838604802</c:v>
                </c:pt>
                <c:pt idx="43">
                  <c:v>305.02750200073621</c:v>
                </c:pt>
                <c:pt idx="44">
                  <c:v>303.38285544310037</c:v>
                </c:pt>
                <c:pt idx="45">
                  <c:v>301.72924448387357</c:v>
                </c:pt>
                <c:pt idx="46">
                  <c:v>300.73437714503001</c:v>
                </c:pt>
                <c:pt idx="47">
                  <c:v>300.73437714503001</c:v>
                </c:pt>
                <c:pt idx="48">
                  <c:v>299.06612244921547</c:v>
                </c:pt>
                <c:pt idx="49">
                  <c:v>297.38850952383677</c:v>
                </c:pt>
                <c:pt idx="50">
                  <c:v>295.7013790918283</c:v>
                </c:pt>
                <c:pt idx="51">
                  <c:v>294.00456730603548</c:v>
                </c:pt>
                <c:pt idx="52">
                  <c:v>293.10537095865226</c:v>
                </c:pt>
                <c:pt idx="53">
                  <c:v>293.10537095865226</c:v>
                </c:pt>
                <c:pt idx="54">
                  <c:v>291.39344276220277</c:v>
                </c:pt>
                <c:pt idx="55">
                  <c:v>289.67139742268159</c:v>
                </c:pt>
                <c:pt idx="56">
                  <c:v>287.9390534207007</c:v>
                </c:pt>
                <c:pt idx="57">
                  <c:v>286.19622374309751</c:v>
                </c:pt>
                <c:pt idx="58">
                  <c:v>284.44271564729712</c:v>
                </c:pt>
                <c:pt idx="59">
                  <c:v>282.67833041251873</c:v>
                </c:pt>
                <c:pt idx="60">
                  <c:v>280.9028630769169</c:v>
                </c:pt>
                <c:pt idx="61">
                  <c:v>279.11610215967323</c:v>
                </c:pt>
                <c:pt idx="62">
                  <c:v>277.31782936697226</c:v>
                </c:pt>
                <c:pt idx="63">
                  <c:v>275.50781928070415</c:v>
                </c:pt>
                <c:pt idx="64">
                  <c:v>273.68583902863725</c:v>
                </c:pt>
                <c:pt idx="65">
                  <c:v>271.8516479346946</c:v>
                </c:pt>
                <c:pt idx="66">
                  <c:v>270.00499714784752</c:v>
                </c:pt>
                <c:pt idx="67">
                  <c:v>269.43553615811174</c:v>
                </c:pt>
                <c:pt idx="68">
                  <c:v>269.43553615811174</c:v>
                </c:pt>
                <c:pt idx="69">
                  <c:v>267.5722110848007</c:v>
                </c:pt>
                <c:pt idx="70">
                  <c:v>265.69581883200414</c:v>
                </c:pt>
                <c:pt idx="71">
                  <c:v>263.80608056830147</c:v>
                </c:pt>
                <c:pt idx="72">
                  <c:v>261.90270740259479</c:v>
                </c:pt>
                <c:pt idx="73">
                  <c:v>259.98539986854871</c:v>
                </c:pt>
                <c:pt idx="74">
                  <c:v>259.69696815482689</c:v>
                </c:pt>
                <c:pt idx="75">
                  <c:v>259.69696815482689</c:v>
                </c:pt>
                <c:pt idx="76">
                  <c:v>257.76325430287608</c:v>
                </c:pt>
                <c:pt idx="77">
                  <c:v>255.8149238586544</c:v>
                </c:pt>
                <c:pt idx="78">
                  <c:v>253.85164027204777</c:v>
                </c:pt>
                <c:pt idx="79">
                  <c:v>251.87305387597368</c:v>
                </c:pt>
                <c:pt idx="80">
                  <c:v>249.87880115930031</c:v>
                </c:pt>
                <c:pt idx="81">
                  <c:v>247.86850398711235</c:v>
                </c:pt>
                <c:pt idx="82">
                  <c:v>245.84176876358728</c:v>
                </c:pt>
                <c:pt idx="83">
                  <c:v>243.79818553223302</c:v>
                </c:pt>
                <c:pt idx="84">
                  <c:v>243.14719585635595</c:v>
                </c:pt>
                <c:pt idx="85">
                  <c:v>243.14719585635595</c:v>
                </c:pt>
                <c:pt idx="86">
                  <c:v>241.08077246601215</c:v>
                </c:pt>
                <c:pt idx="87">
                  <c:v>238.99648292978941</c:v>
                </c:pt>
                <c:pt idx="88">
                  <c:v>237.99416508983813</c:v>
                </c:pt>
                <c:pt idx="89">
                  <c:v>237.99416508983813</c:v>
                </c:pt>
                <c:pt idx="90">
                  <c:v>235.88260346369148</c:v>
                </c:pt>
                <c:pt idx="91">
                  <c:v>233.75196815601171</c:v>
                </c:pt>
                <c:pt idx="92">
                  <c:v>232.31264917952512</c:v>
                </c:pt>
                <c:pt idx="93">
                  <c:v>232.31264917952512</c:v>
                </c:pt>
                <c:pt idx="94">
                  <c:v>232.00663552754071</c:v>
                </c:pt>
                <c:pt idx="95">
                  <c:v>232.00663552754071</c:v>
                </c:pt>
                <c:pt idx="96">
                  <c:v>229.84007250435923</c:v>
                </c:pt>
                <c:pt idx="97">
                  <c:v>227.6528913253884</c:v>
                </c:pt>
                <c:pt idx="98">
                  <c:v>225.44449190168541</c:v>
                </c:pt>
                <c:pt idx="99">
                  <c:v>225.29131396662655</c:v>
                </c:pt>
                <c:pt idx="100">
                  <c:v>225.29131396662655</c:v>
                </c:pt>
                <c:pt idx="101">
                  <c:v>225.01132866771198</c:v>
                </c:pt>
                <c:pt idx="102">
                  <c:v>225.01132866771198</c:v>
                </c:pt>
                <c:pt idx="103">
                  <c:v>222.77674481150206</c:v>
                </c:pt>
                <c:pt idx="104">
                  <c:v>220.51951847582359</c:v>
                </c:pt>
                <c:pt idx="105">
                  <c:v>219.35163487152107</c:v>
                </c:pt>
                <c:pt idx="106">
                  <c:v>219.35163487152107</c:v>
                </c:pt>
                <c:pt idx="107">
                  <c:v>217.05879323540222</c:v>
                </c:pt>
                <c:pt idx="108">
                  <c:v>214.74147182323466</c:v>
                </c:pt>
                <c:pt idx="109">
                  <c:v>212.39886939625899</c:v>
                </c:pt>
                <c:pt idx="110">
                  <c:v>210.22347648350095</c:v>
                </c:pt>
                <c:pt idx="111">
                  <c:v>210.22347648350095</c:v>
                </c:pt>
                <c:pt idx="112">
                  <c:v>207.82995468605836</c:v>
                </c:pt>
                <c:pt idx="113">
                  <c:v>205.40854428384685</c:v>
                </c:pt>
                <c:pt idx="114">
                  <c:v>202.95824709730095</c:v>
                </c:pt>
                <c:pt idx="115">
                  <c:v>201.77897394131301</c:v>
                </c:pt>
                <c:pt idx="116">
                  <c:v>201.77897394131301</c:v>
                </c:pt>
                <c:pt idx="117">
                  <c:v>199.28405436664789</c:v>
                </c:pt>
                <c:pt idx="118">
                  <c:v>196.75750131776189</c:v>
                </c:pt>
                <c:pt idx="119">
                  <c:v>194.19808012647567</c:v>
                </c:pt>
                <c:pt idx="120">
                  <c:v>191.60447365552054</c:v>
                </c:pt>
                <c:pt idx="121">
                  <c:v>188.97527437421294</c:v>
                </c:pt>
                <c:pt idx="122">
                  <c:v>186.30897542740411</c:v>
                </c:pt>
                <c:pt idx="123">
                  <c:v>183.60396053682791</c:v>
                </c:pt>
                <c:pt idx="124">
                  <c:v>183.06690664565528</c:v>
                </c:pt>
                <c:pt idx="125">
                  <c:v>183.06690664565528</c:v>
                </c:pt>
                <c:pt idx="126">
                  <c:v>180.31326159994185</c:v>
                </c:pt>
                <c:pt idx="127">
                  <c:v>179.93106178981179</c:v>
                </c:pt>
                <c:pt idx="128">
                  <c:v>179.93106178981179</c:v>
                </c:pt>
                <c:pt idx="129">
                  <c:v>179.53244334328286</c:v>
                </c:pt>
                <c:pt idx="130">
                  <c:v>179.53244334328286</c:v>
                </c:pt>
                <c:pt idx="131">
                  <c:v>176.72373415251579</c:v>
                </c:pt>
                <c:pt idx="132">
                  <c:v>176.30027108546679</c:v>
                </c:pt>
                <c:pt idx="133">
                  <c:v>176.30027108546679</c:v>
                </c:pt>
                <c:pt idx="134">
                  <c:v>175.88944235743395</c:v>
                </c:pt>
                <c:pt idx="135">
                  <c:v>175.88944235743395</c:v>
                </c:pt>
                <c:pt idx="136">
                  <c:v>173.02160539311004</c:v>
                </c:pt>
                <c:pt idx="137">
                  <c:v>170.10542593582687</c:v>
                </c:pt>
                <c:pt idx="138">
                  <c:v>167.138373609441</c:v>
                </c:pt>
                <c:pt idx="139">
                  <c:v>164.11768927452363</c:v>
                </c:pt>
                <c:pt idx="140">
                  <c:v>161.04035498224999</c:v>
                </c:pt>
                <c:pt idx="141">
                  <c:v>157.90305865564824</c:v>
                </c:pt>
                <c:pt idx="142">
                  <c:v>154.70215232119133</c:v>
                </c:pt>
                <c:pt idx="143">
                  <c:v>151.99684808840308</c:v>
                </c:pt>
                <c:pt idx="144">
                  <c:v>151.99684808840308</c:v>
                </c:pt>
                <c:pt idx="145">
                  <c:v>151.63500174039334</c:v>
                </c:pt>
                <c:pt idx="146">
                  <c:v>151.63500174039334</c:v>
                </c:pt>
                <c:pt idx="147">
                  <c:v>148.29886632341157</c:v>
                </c:pt>
                <c:pt idx="148">
                  <c:v>145.77961004478334</c:v>
                </c:pt>
                <c:pt idx="149">
                  <c:v>145.77961004478334</c:v>
                </c:pt>
                <c:pt idx="150">
                  <c:v>143.64926961460367</c:v>
                </c:pt>
                <c:pt idx="151">
                  <c:v>143.64926961460367</c:v>
                </c:pt>
                <c:pt idx="152">
                  <c:v>142.77519930579365</c:v>
                </c:pt>
                <c:pt idx="153">
                  <c:v>142.77519930579365</c:v>
                </c:pt>
                <c:pt idx="154">
                  <c:v>140.98951581166983</c:v>
                </c:pt>
                <c:pt idx="155">
                  <c:v>140.98951581166983</c:v>
                </c:pt>
                <c:pt idx="156">
                  <c:v>137.39513662720779</c:v>
                </c:pt>
                <c:pt idx="157">
                  <c:v>135.70902049904086</c:v>
                </c:pt>
                <c:pt idx="158">
                  <c:v>135.70902049904086</c:v>
                </c:pt>
                <c:pt idx="159">
                  <c:v>134.38719071700655</c:v>
                </c:pt>
                <c:pt idx="160">
                  <c:v>134.38719071700655</c:v>
                </c:pt>
                <c:pt idx="161">
                  <c:v>130.6112438835535</c:v>
                </c:pt>
                <c:pt idx="162">
                  <c:v>126.8601537316154</c:v>
                </c:pt>
                <c:pt idx="163">
                  <c:v>126.8601537316154</c:v>
                </c:pt>
                <c:pt idx="164">
                  <c:v>122.85307731110805</c:v>
                </c:pt>
                <c:pt idx="165">
                  <c:v>118.71081924074609</c:v>
                </c:pt>
                <c:pt idx="166">
                  <c:v>114.41869866769632</c:v>
                </c:pt>
                <c:pt idx="167">
                  <c:v>109.95916789794788</c:v>
                </c:pt>
                <c:pt idx="168">
                  <c:v>105.31096146560002</c:v>
                </c:pt>
                <c:pt idx="169">
                  <c:v>100.44788999679929</c:v>
                </c:pt>
                <c:pt idx="170">
                  <c:v>95.337078856073049</c:v>
                </c:pt>
                <c:pt idx="171">
                  <c:v>89.936303041703297</c:v>
                </c:pt>
                <c:pt idx="172">
                  <c:v>84.189777317730744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046-495A-8123-F780D768062B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Sheet1!$AA$5:$AA$177</c:f>
              <c:numCache>
                <c:formatCode>0.00</c:formatCode>
                <c:ptCount val="173"/>
                <c:pt idx="0">
                  <c:v>108.91348373091174</c:v>
                </c:pt>
                <c:pt idx="1">
                  <c:v>108.91348373091174</c:v>
                </c:pt>
                <c:pt idx="2">
                  <c:v>104.21864966695536</c:v>
                </c:pt>
                <c:pt idx="3">
                  <c:v>99.302099365539974</c:v>
                </c:pt>
                <c:pt idx="4">
                  <c:v>94.129097193182375</c:v>
                </c:pt>
                <c:pt idx="5">
                  <c:v>93.530836489382324</c:v>
                </c:pt>
                <c:pt idx="6">
                  <c:v>93.530836489382324</c:v>
                </c:pt>
                <c:pt idx="7">
                  <c:v>88.019301146984645</c:v>
                </c:pt>
                <c:pt idx="8">
                  <c:v>82.13876900954611</c:v>
                </c:pt>
                <c:pt idx="9">
                  <c:v>75.803412683094763</c:v>
                </c:pt>
                <c:pt idx="10">
                  <c:v>68.887860863896563</c:v>
                </c:pt>
                <c:pt idx="11">
                  <c:v>64.634243728874651</c:v>
                </c:pt>
                <c:pt idx="12">
                  <c:v>64.634243728874651</c:v>
                </c:pt>
                <c:pt idx="13">
                  <c:v>63.572801907762191</c:v>
                </c:pt>
                <c:pt idx="14">
                  <c:v>63.572801907762191</c:v>
                </c:pt>
                <c:pt idx="15">
                  <c:v>63.572801907762191</c:v>
                </c:pt>
                <c:pt idx="16">
                  <c:v>63.572801907762191</c:v>
                </c:pt>
                <c:pt idx="17">
                  <c:v>63.572801907762191</c:v>
                </c:pt>
                <c:pt idx="18">
                  <c:v>341.98254679793723</c:v>
                </c:pt>
                <c:pt idx="19">
                  <c:v>341.98254679793723</c:v>
                </c:pt>
                <c:pt idx="20">
                  <c:v>341.57911447043028</c:v>
                </c:pt>
                <c:pt idx="21">
                  <c:v>341.57911447043028</c:v>
                </c:pt>
                <c:pt idx="22">
                  <c:v>340.11126332775768</c:v>
                </c:pt>
                <c:pt idx="23">
                  <c:v>338.63704971902195</c:v>
                </c:pt>
                <c:pt idx="24">
                  <c:v>337.15639018473809</c:v>
                </c:pt>
                <c:pt idx="25">
                  <c:v>335.66919942467666</c:v>
                </c:pt>
                <c:pt idx="26">
                  <c:v>334.91326840004911</c:v>
                </c:pt>
                <c:pt idx="27">
                  <c:v>334.91326840004911</c:v>
                </c:pt>
                <c:pt idx="28">
                  <c:v>333.41607242363608</c:v>
                </c:pt>
                <c:pt idx="29">
                  <c:v>331.91212293377197</c:v>
                </c:pt>
                <c:pt idx="30">
                  <c:v>330.40132770678053</c:v>
                </c:pt>
                <c:pt idx="31">
                  <c:v>328.88359240072072</c:v>
                </c:pt>
                <c:pt idx="32">
                  <c:v>327.35882048663882</c:v>
                </c:pt>
                <c:pt idx="33">
                  <c:v>325.82691317692502</c:v>
                </c:pt>
                <c:pt idx="34">
                  <c:v>324.28776935062388</c:v>
                </c:pt>
                <c:pt idx="35">
                  <c:v>323.75970303668652</c:v>
                </c:pt>
                <c:pt idx="36">
                  <c:v>323.75970303668652</c:v>
                </c:pt>
                <c:pt idx="37">
                  <c:v>322.21068466207549</c:v>
                </c:pt>
                <c:pt idx="38">
                  <c:v>320.65418336644768</c:v>
                </c:pt>
                <c:pt idx="39">
                  <c:v>319.09008964617414</c:v>
                </c:pt>
                <c:pt idx="40">
                  <c:v>317.51829130052249</c:v>
                </c:pt>
                <c:pt idx="41">
                  <c:v>315.93867333772778</c:v>
                </c:pt>
                <c:pt idx="42">
                  <c:v>314.35111787681535</c:v>
                </c:pt>
                <c:pt idx="43">
                  <c:v>312.75550404493839</c:v>
                </c:pt>
                <c:pt idx="44">
                  <c:v>311.15170786997697</c:v>
                </c:pt>
                <c:pt idx="45">
                  <c:v>309.53960216812891</c:v>
                </c:pt>
                <c:pt idx="46">
                  <c:v>308.56991740998262</c:v>
                </c:pt>
                <c:pt idx="47">
                  <c:v>308.56991740998262</c:v>
                </c:pt>
                <c:pt idx="48">
                  <c:v>306.94425215404101</c:v>
                </c:pt>
                <c:pt idx="49">
                  <c:v>305.30993093969857</c:v>
                </c:pt>
                <c:pt idx="50">
                  <c:v>303.66681400904434</c:v>
                </c:pt>
                <c:pt idx="51">
                  <c:v>302.01475780233579</c:v>
                </c:pt>
                <c:pt idx="52">
                  <c:v>301.13948067034244</c:v>
                </c:pt>
                <c:pt idx="53">
                  <c:v>301.13948067034244</c:v>
                </c:pt>
                <c:pt idx="54">
                  <c:v>299.4734826631626</c:v>
                </c:pt>
                <c:pt idx="55">
                  <c:v>297.79816456520268</c:v>
                </c:pt>
                <c:pt idx="56">
                  <c:v>296.11336818590871</c:v>
                </c:pt>
                <c:pt idx="57">
                  <c:v>294.41893080847154</c:v>
                </c:pt>
                <c:pt idx="58">
                  <c:v>292.71468500641294</c:v>
                </c:pt>
                <c:pt idx="59">
                  <c:v>291.00045845050408</c:v>
                </c:pt>
                <c:pt idx="60">
                  <c:v>289.27607370538539</c:v>
                </c:pt>
                <c:pt idx="61">
                  <c:v>287.54134801520905</c:v>
                </c:pt>
                <c:pt idx="62">
                  <c:v>285.7960930775709</c:v>
                </c:pt>
                <c:pt idx="63">
                  <c:v>284.04011480494012</c:v>
                </c:pt>
                <c:pt idx="64">
                  <c:v>282.27321307273127</c:v>
                </c:pt>
                <c:pt idx="65">
                  <c:v>280.49518145309298</c:v>
                </c:pt>
                <c:pt idx="66">
                  <c:v>278.7058069334106</c:v>
                </c:pt>
                <c:pt idx="67">
                  <c:v>278.15415955617766</c:v>
                </c:pt>
                <c:pt idx="68">
                  <c:v>278.15415955617766</c:v>
                </c:pt>
                <c:pt idx="69">
                  <c:v>276.34962724491515</c:v>
                </c:pt>
                <c:pt idx="70">
                  <c:v>274.5332338322695</c:v>
                </c:pt>
                <c:pt idx="71">
                  <c:v>272.70474231007347</c:v>
                </c:pt>
                <c:pt idx="72">
                  <c:v>270.86390767026086</c:v>
                </c:pt>
                <c:pt idx="73">
                  <c:v>269.01047652164704</c:v>
                </c:pt>
                <c:pt idx="74">
                  <c:v>268.73173166264456</c:v>
                </c:pt>
                <c:pt idx="75">
                  <c:v>268.73173166264456</c:v>
                </c:pt>
                <c:pt idx="76">
                  <c:v>266.86349244961104</c:v>
                </c:pt>
                <c:pt idx="77">
                  <c:v>264.98208166289965</c:v>
                </c:pt>
                <c:pt idx="78">
                  <c:v>263.0872167217625</c:v>
                </c:pt>
                <c:pt idx="79">
                  <c:v>261.17860479450388</c:v>
                </c:pt>
                <c:pt idx="80">
                  <c:v>259.25594227018917</c:v>
                </c:pt>
                <c:pt idx="81">
                  <c:v>257.31891419482491</c:v>
                </c:pt>
                <c:pt idx="82">
                  <c:v>255.36719366904526</c:v>
                </c:pt>
                <c:pt idx="83">
                  <c:v>253.40044120404303</c:v>
                </c:pt>
                <c:pt idx="84">
                  <c:v>252.77418219906016</c:v>
                </c:pt>
                <c:pt idx="85">
                  <c:v>252.77418219906016</c:v>
                </c:pt>
                <c:pt idx="86">
                  <c:v>250.78709533467557</c:v>
                </c:pt>
                <c:pt idx="87">
                  <c:v>248.78413773069144</c:v>
                </c:pt>
                <c:pt idx="88">
                  <c:v>247.82140938668647</c:v>
                </c:pt>
                <c:pt idx="89">
                  <c:v>247.82140938668647</c:v>
                </c:pt>
                <c:pt idx="90">
                  <c:v>245.79428583757525</c:v>
                </c:pt>
                <c:pt idx="91">
                  <c:v>243.75030451345827</c:v>
                </c:pt>
                <c:pt idx="92">
                  <c:v>242.37036803702642</c:v>
                </c:pt>
                <c:pt idx="93">
                  <c:v>242.37036803702642</c:v>
                </c:pt>
                <c:pt idx="94">
                  <c:v>242.07706884875248</c:v>
                </c:pt>
                <c:pt idx="95">
                  <c:v>242.07706884875248</c:v>
                </c:pt>
                <c:pt idx="96">
                  <c:v>240.00143179240337</c:v>
                </c:pt>
                <c:pt idx="97">
                  <c:v>237.9076864298496</c:v>
                </c:pt>
                <c:pt idx="98">
                  <c:v>235.79535038334333</c:v>
                </c:pt>
                <c:pt idx="99">
                  <c:v>235.64890087247096</c:v>
                </c:pt>
                <c:pt idx="100">
                  <c:v>235.64890087247096</c:v>
                </c:pt>
                <c:pt idx="101">
                  <c:v>235.38123621564154</c:v>
                </c:pt>
                <c:pt idx="102">
                  <c:v>235.38123621564154</c:v>
                </c:pt>
                <c:pt idx="103">
                  <c:v>233.24602110733557</c:v>
                </c:pt>
                <c:pt idx="104">
                  <c:v>231.09107806750919</c:v>
                </c:pt>
                <c:pt idx="105">
                  <c:v>229.97688591335353</c:v>
                </c:pt>
                <c:pt idx="106">
                  <c:v>229.97688591335353</c:v>
                </c:pt>
                <c:pt idx="107">
                  <c:v>227.79101837957444</c:v>
                </c:pt>
                <c:pt idx="108">
                  <c:v>225.58397118235953</c:v>
                </c:pt>
                <c:pt idx="109">
                  <c:v>223.35511647240949</c:v>
                </c:pt>
                <c:pt idx="110">
                  <c:v>221.28745648681402</c:v>
                </c:pt>
                <c:pt idx="111">
                  <c:v>221.28745648681402</c:v>
                </c:pt>
                <c:pt idx="112">
                  <c:v>219.01488168250944</c:v>
                </c:pt>
                <c:pt idx="113">
                  <c:v>216.7184772888634</c:v>
                </c:pt>
                <c:pt idx="114">
                  <c:v>214.39747759337934</c:v>
                </c:pt>
                <c:pt idx="115">
                  <c:v>213.28146346648035</c:v>
                </c:pt>
                <c:pt idx="116">
                  <c:v>213.28146346648035</c:v>
                </c:pt>
                <c:pt idx="117">
                  <c:v>210.9226461487803</c:v>
                </c:pt>
                <c:pt idx="118">
                  <c:v>208.53714934851197</c:v>
                </c:pt>
                <c:pt idx="119">
                  <c:v>206.12404677379004</c:v>
                </c:pt>
                <c:pt idx="120">
                  <c:v>203.68235725855979</c:v>
                </c:pt>
                <c:pt idx="121">
                  <c:v>201.21104010069521</c:v>
                </c:pt>
                <c:pt idx="122">
                  <c:v>198.70898987817228</c:v>
                </c:pt>
                <c:pt idx="123">
                  <c:v>196.17503067007169</c:v>
                </c:pt>
                <c:pt idx="124">
                  <c:v>195.67248309970304</c:v>
                </c:pt>
                <c:pt idx="125">
                  <c:v>195.67248309970304</c:v>
                </c:pt>
                <c:pt idx="126">
                  <c:v>193.09868109959626</c:v>
                </c:pt>
                <c:pt idx="127">
                  <c:v>192.74183596304042</c:v>
                </c:pt>
                <c:pt idx="128">
                  <c:v>192.74183596304042</c:v>
                </c:pt>
                <c:pt idx="129">
                  <c:v>192.36976515659518</c:v>
                </c:pt>
                <c:pt idx="130">
                  <c:v>192.36976515659518</c:v>
                </c:pt>
                <c:pt idx="131">
                  <c:v>189.75117007914227</c:v>
                </c:pt>
                <c:pt idx="132">
                  <c:v>189.3568428085016</c:v>
                </c:pt>
                <c:pt idx="133">
                  <c:v>189.3568428085016</c:v>
                </c:pt>
                <c:pt idx="134">
                  <c:v>188.97440108756419</c:v>
                </c:pt>
                <c:pt idx="135">
                  <c:v>188.97440108756419</c:v>
                </c:pt>
                <c:pt idx="136">
                  <c:v>186.30808964294488</c:v>
                </c:pt>
                <c:pt idx="137">
                  <c:v>183.60306170215023</c:v>
                </c:pt>
                <c:pt idx="138">
                  <c:v>180.85758006343991</c:v>
                </c:pt>
                <c:pt idx="139">
                  <c:v>178.0697735900273</c:v>
                </c:pt>
                <c:pt idx="140">
                  <c:v>175.2376222915718</c:v>
                </c:pt>
                <c:pt idx="141">
                  <c:v>172.35894019865515</c:v>
                </c:pt>
                <c:pt idx="142">
                  <c:v>169.43135561755852</c:v>
                </c:pt>
                <c:pt idx="143">
                  <c:v>166.9648770322776</c:v>
                </c:pt>
                <c:pt idx="144">
                  <c:v>166.9648770322776</c:v>
                </c:pt>
                <c:pt idx="145">
                  <c:v>166.63553668531685</c:v>
                </c:pt>
                <c:pt idx="146">
                  <c:v>166.63553668531685</c:v>
                </c:pt>
                <c:pt idx="147">
                  <c:v>163.60556862895461</c:v>
                </c:pt>
                <c:pt idx="148">
                  <c:v>161.32551886915962</c:v>
                </c:pt>
                <c:pt idx="149">
                  <c:v>161.32551886915962</c:v>
                </c:pt>
                <c:pt idx="150">
                  <c:v>159.40307711711083</c:v>
                </c:pt>
                <c:pt idx="151">
                  <c:v>159.40307711711083</c:v>
                </c:pt>
                <c:pt idx="152">
                  <c:v>158.61584369287823</c:v>
                </c:pt>
                <c:pt idx="153">
                  <c:v>158.61584369287823</c:v>
                </c:pt>
                <c:pt idx="154">
                  <c:v>157.01041972558247</c:v>
                </c:pt>
                <c:pt idx="155">
                  <c:v>157.01041972558247</c:v>
                </c:pt>
                <c:pt idx="156">
                  <c:v>153.79093569649538</c:v>
                </c:pt>
                <c:pt idx="157">
                  <c:v>152.2864622295875</c:v>
                </c:pt>
                <c:pt idx="158">
                  <c:v>152.2864622295875</c:v>
                </c:pt>
                <c:pt idx="159">
                  <c:v>151.10971299821722</c:v>
                </c:pt>
                <c:pt idx="160">
                  <c:v>151.10971299821722</c:v>
                </c:pt>
                <c:pt idx="161">
                  <c:v>147.76171818980578</c:v>
                </c:pt>
                <c:pt idx="162">
                  <c:v>144.45666110776472</c:v>
                </c:pt>
                <c:pt idx="163">
                  <c:v>144.45666110776472</c:v>
                </c:pt>
                <c:pt idx="164">
                  <c:v>140.95072521418109</c:v>
                </c:pt>
                <c:pt idx="165">
                  <c:v>137.3553309427908</c:v>
                </c:pt>
                <c:pt idx="166">
                  <c:v>133.66325949341345</c:v>
                </c:pt>
                <c:pt idx="167">
                  <c:v>129.86626559042799</c:v>
                </c:pt>
                <c:pt idx="168">
                  <c:v>125.95486071765384</c:v>
                </c:pt>
                <c:pt idx="169">
                  <c:v>121.91803368822669</c:v>
                </c:pt>
                <c:pt idx="170">
                  <c:v>117.7428848737943</c:v>
                </c:pt>
                <c:pt idx="171">
                  <c:v>113.41413905860053</c:v>
                </c:pt>
                <c:pt idx="172">
                  <c:v>108.91348373091174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046-495A-8123-F780D768062B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Sheet1!$AB$5:$AB$177</c:f>
              <c:numCache>
                <c:formatCode>0.00</c:formatCode>
                <c:ptCount val="173"/>
                <c:pt idx="0">
                  <c:v>120.75121670108798</c:v>
                </c:pt>
                <c:pt idx="1">
                  <c:v>120.75121670108798</c:v>
                </c:pt>
                <c:pt idx="2">
                  <c:v>116.53427107419134</c:v>
                </c:pt>
                <c:pt idx="3">
                  <c:v>112.15888879082705</c:v>
                </c:pt>
                <c:pt idx="4">
                  <c:v>107.60574489679028</c:v>
                </c:pt>
                <c:pt idx="5">
                  <c:v>107.08280333831902</c:v>
                </c:pt>
                <c:pt idx="6">
                  <c:v>107.08280333831902</c:v>
                </c:pt>
                <c:pt idx="7">
                  <c:v>102.30399195922467</c:v>
                </c:pt>
                <c:pt idx="8">
                  <c:v>97.290733221582343</c:v>
                </c:pt>
                <c:pt idx="9">
                  <c:v>92.004710590236115</c:v>
                </c:pt>
                <c:pt idx="10">
                  <c:v>86.395872417570416</c:v>
                </c:pt>
                <c:pt idx="11">
                  <c:v>83.043933305167485</c:v>
                </c:pt>
                <c:pt idx="12">
                  <c:v>83.043933305167485</c:v>
                </c:pt>
                <c:pt idx="13">
                  <c:v>82.220499504643641</c:v>
                </c:pt>
                <c:pt idx="14">
                  <c:v>82.220499504643641</c:v>
                </c:pt>
                <c:pt idx="15">
                  <c:v>75.891966233542163</c:v>
                </c:pt>
                <c:pt idx="16">
                  <c:v>68.985292191836834</c:v>
                </c:pt>
                <c:pt idx="17">
                  <c:v>61.305387518497135</c:v>
                </c:pt>
                <c:pt idx="18">
                  <c:v>53.920527545574927</c:v>
                </c:pt>
                <c:pt idx="19">
                  <c:v>53.920527545574927</c:v>
                </c:pt>
                <c:pt idx="20">
                  <c:v>51.299633710126081</c:v>
                </c:pt>
                <c:pt idx="21">
                  <c:v>51.299633710126081</c:v>
                </c:pt>
                <c:pt idx="22">
                  <c:v>51.299633710126081</c:v>
                </c:pt>
                <c:pt idx="23">
                  <c:v>51.299633710126081</c:v>
                </c:pt>
                <c:pt idx="24">
                  <c:v>51.299633710126081</c:v>
                </c:pt>
                <c:pt idx="25">
                  <c:v>51.299633710126081</c:v>
                </c:pt>
                <c:pt idx="26">
                  <c:v>338.94779354170902</c:v>
                </c:pt>
                <c:pt idx="27">
                  <c:v>338.94779354170902</c:v>
                </c:pt>
                <c:pt idx="28">
                  <c:v>337.46849741389639</c:v>
                </c:pt>
                <c:pt idx="29">
                  <c:v>335.98268816531754</c:v>
                </c:pt>
                <c:pt idx="30">
                  <c:v>334.49027900193602</c:v>
                </c:pt>
                <c:pt idx="31">
                  <c:v>332.99118118471699</c:v>
                </c:pt>
                <c:pt idx="32">
                  <c:v>331.48530396805381</c:v>
                </c:pt>
                <c:pt idx="33">
                  <c:v>329.97255453566595</c:v>
                </c:pt>
                <c:pt idx="34">
                  <c:v>328.45283793383953</c:v>
                </c:pt>
                <c:pt idx="35">
                  <c:v>327.93147867625191</c:v>
                </c:pt>
                <c:pt idx="36">
                  <c:v>327.93147867625191</c:v>
                </c:pt>
                <c:pt idx="37">
                  <c:v>326.40225904057871</c:v>
                </c:pt>
                <c:pt idx="38">
                  <c:v>324.8658410895074</c:v>
                </c:pt>
                <c:pt idx="39">
                  <c:v>323.32212220445587</c:v>
                </c:pt>
                <c:pt idx="40">
                  <c:v>321.77099730521564</c:v>
                </c:pt>
                <c:pt idx="41">
                  <c:v>320.21235876648029</c:v>
                </c:pt>
                <c:pt idx="42">
                  <c:v>318.64609633069898</c:v>
                </c:pt>
                <c:pt idx="43">
                  <c:v>317.07209701705557</c:v>
                </c:pt>
                <c:pt idx="44">
                  <c:v>315.4902450263607</c:v>
                </c:pt>
                <c:pt idx="45">
                  <c:v>313.90042164163003</c:v>
                </c:pt>
                <c:pt idx="46">
                  <c:v>312.94424955060782</c:v>
                </c:pt>
                <c:pt idx="47">
                  <c:v>312.94424955060782</c:v>
                </c:pt>
                <c:pt idx="48">
                  <c:v>311.34142565163586</c:v>
                </c:pt>
                <c:pt idx="49">
                  <c:v>309.73030740757855</c:v>
                </c:pt>
                <c:pt idx="50">
                  <c:v>308.11076470450217</c:v>
                </c:pt>
                <c:pt idx="51">
                  <c:v>306.48266399062953</c:v>
                </c:pt>
                <c:pt idx="52">
                  <c:v>305.62018293102489</c:v>
                </c:pt>
                <c:pt idx="53">
                  <c:v>305.62018293102489</c:v>
                </c:pt>
                <c:pt idx="54">
                  <c:v>303.97874303114207</c:v>
                </c:pt>
                <c:pt idx="55">
                  <c:v>302.328391347543</c:v>
                </c:pt>
                <c:pt idx="56">
                  <c:v>300.66898113173085</c:v>
                </c:pt>
                <c:pt idx="57">
                  <c:v>299.00036156298063</c:v>
                </c:pt>
                <c:pt idx="58">
                  <c:v>297.32237758835635</c:v>
                </c:pt>
                <c:pt idx="59">
                  <c:v>295.63486975455572</c:v>
                </c:pt>
                <c:pt idx="60">
                  <c:v>293.93767403106585</c:v>
                </c:pt>
                <c:pt idx="61">
                  <c:v>292.23062162407473</c:v>
                </c:pt>
                <c:pt idx="62">
                  <c:v>290.51353878054141</c:v>
                </c:pt>
                <c:pt idx="63">
                  <c:v>288.78624658178086</c:v>
                </c:pt>
                <c:pt idx="64">
                  <c:v>287.04856072586944</c:v>
                </c:pt>
                <c:pt idx="65">
                  <c:v>285.30029129812181</c:v>
                </c:pt>
                <c:pt idx="66">
                  <c:v>283.54124252883065</c:v>
                </c:pt>
                <c:pt idx="67">
                  <c:v>282.99902097850651</c:v>
                </c:pt>
                <c:pt idx="68">
                  <c:v>282.99902097850651</c:v>
                </c:pt>
                <c:pt idx="69">
                  <c:v>281.22557827266206</c:v>
                </c:pt>
                <c:pt idx="70">
                  <c:v>279.44088082239</c:v>
                </c:pt>
                <c:pt idx="71">
                  <c:v>277.64471159161877</c:v>
                </c:pt>
                <c:pt idx="72">
                  <c:v>275.83684647775607</c:v>
                </c:pt>
                <c:pt idx="73">
                  <c:v>274.01705398531891</c:v>
                </c:pt>
                <c:pt idx="74">
                  <c:v>273.74340722434425</c:v>
                </c:pt>
                <c:pt idx="75">
                  <c:v>273.74340722434425</c:v>
                </c:pt>
                <c:pt idx="76">
                  <c:v>271.90960446220572</c:v>
                </c:pt>
                <c:pt idx="77">
                  <c:v>270.06334997328531</c:v>
                </c:pt>
                <c:pt idx="78">
                  <c:v>268.20438661362937</c:v>
                </c:pt>
                <c:pt idx="79">
                  <c:v>266.33244826493291</c:v>
                </c:pt>
                <c:pt idx="80">
                  <c:v>264.44725938983214</c:v>
                </c:pt>
                <c:pt idx="81">
                  <c:v>262.54853455845677</c:v>
                </c:pt>
                <c:pt idx="82">
                  <c:v>260.63597794393843</c:v>
                </c:pt>
                <c:pt idx="83">
                  <c:v>258.70928278435076</c:v>
                </c:pt>
                <c:pt idx="84">
                  <c:v>258.09590578463889</c:v>
                </c:pt>
                <c:pt idx="85">
                  <c:v>258.09590578463889</c:v>
                </c:pt>
                <c:pt idx="86">
                  <c:v>256.15010556857709</c:v>
                </c:pt>
                <c:pt idx="87">
                  <c:v>254.18941083922672</c:v>
                </c:pt>
                <c:pt idx="88">
                  <c:v>253.24723166659334</c:v>
                </c:pt>
                <c:pt idx="89">
                  <c:v>253.24723166659334</c:v>
                </c:pt>
                <c:pt idx="90">
                  <c:v>251.26388587855834</c:v>
                </c:pt>
                <c:pt idx="91">
                  <c:v>249.26475953650805</c:v>
                </c:pt>
                <c:pt idx="92">
                  <c:v>247.9155192778241</c:v>
                </c:pt>
                <c:pt idx="93">
                  <c:v>247.9155192778241</c:v>
                </c:pt>
                <c:pt idx="94">
                  <c:v>247.62878802512677</c:v>
                </c:pt>
                <c:pt idx="95">
                  <c:v>247.62878802512677</c:v>
                </c:pt>
                <c:pt idx="96">
                  <c:v>245.60007463108224</c:v>
                </c:pt>
                <c:pt idx="97">
                  <c:v>243.55446343434801</c:v>
                </c:pt>
                <c:pt idx="98">
                  <c:v>241.49152502477835</c:v>
                </c:pt>
                <c:pt idx="99">
                  <c:v>241.34853195905947</c:v>
                </c:pt>
                <c:pt idx="100">
                  <c:v>241.34853195905947</c:v>
                </c:pt>
                <c:pt idx="101">
                  <c:v>241.08719534391111</c:v>
                </c:pt>
                <c:pt idx="102">
                  <c:v>241.08719534391111</c:v>
                </c:pt>
                <c:pt idx="103">
                  <c:v>239.00296182012713</c:v>
                </c:pt>
                <c:pt idx="104">
                  <c:v>236.90039206129049</c:v>
                </c:pt>
                <c:pt idx="105">
                  <c:v>235.81364983985372</c:v>
                </c:pt>
                <c:pt idx="106">
                  <c:v>235.81364983985372</c:v>
                </c:pt>
                <c:pt idx="107">
                  <c:v>233.68238583768598</c:v>
                </c:pt>
                <c:pt idx="108">
                  <c:v>231.53150422953922</c:v>
                </c:pt>
                <c:pt idx="109">
                  <c:v>229.36045310993163</c:v>
                </c:pt>
                <c:pt idx="110">
                  <c:v>227.34741651224704</c:v>
                </c:pt>
                <c:pt idx="111">
                  <c:v>227.34741651224704</c:v>
                </c:pt>
                <c:pt idx="112">
                  <c:v>225.1360206515011</c:v>
                </c:pt>
                <c:pt idx="113">
                  <c:v>222.90268682721867</c:v>
                </c:pt>
                <c:pt idx="114">
                  <c:v>220.6467488878844</c:v>
                </c:pt>
                <c:pt idx="115">
                  <c:v>219.56250147689863</c:v>
                </c:pt>
                <c:pt idx="116">
                  <c:v>219.56250147689863</c:v>
                </c:pt>
                <c:pt idx="117">
                  <c:v>217.27188509973652</c:v>
                </c:pt>
                <c:pt idx="118">
                  <c:v>214.95686091584309</c:v>
                </c:pt>
                <c:pt idx="119">
                  <c:v>212.61663165141411</c:v>
                </c:pt>
                <c:pt idx="120">
                  <c:v>210.25035565913583</c:v>
                </c:pt>
                <c:pt idx="121">
                  <c:v>207.85714338168199</c:v>
                </c:pt>
                <c:pt idx="122">
                  <c:v>205.43605344435798</c:v>
                </c:pt>
                <c:pt idx="123">
                  <c:v>202.98608832822291</c:v>
                </c:pt>
                <c:pt idx="124">
                  <c:v>202.50044453974198</c:v>
                </c:pt>
                <c:pt idx="125">
                  <c:v>202.50044453974198</c:v>
                </c:pt>
                <c:pt idx="126">
                  <c:v>200.01452456957497</c:v>
                </c:pt>
                <c:pt idx="127">
                  <c:v>199.67003963237227</c:v>
                </c:pt>
                <c:pt idx="128">
                  <c:v>199.67003963237227</c:v>
                </c:pt>
                <c:pt idx="129">
                  <c:v>199.3109027193272</c:v>
                </c:pt>
                <c:pt idx="130">
                  <c:v>199.3109027193272</c:v>
                </c:pt>
                <c:pt idx="131">
                  <c:v>196.78469438143077</c:v>
                </c:pt>
                <c:pt idx="132">
                  <c:v>196.4044890393117</c:v>
                </c:pt>
                <c:pt idx="133">
                  <c:v>196.4044890393117</c:v>
                </c:pt>
                <c:pt idx="134">
                  <c:v>196.03579689126451</c:v>
                </c:pt>
                <c:pt idx="135">
                  <c:v>196.03579689126451</c:v>
                </c:pt>
                <c:pt idx="136">
                  <c:v>193.46682832670078</c:v>
                </c:pt>
                <c:pt idx="137">
                  <c:v>190.86328526668797</c:v>
                </c:pt>
                <c:pt idx="138">
                  <c:v>188.22373299558456</c:v>
                </c:pt>
                <c:pt idx="139">
                  <c:v>185.54663473852904</c:v>
                </c:pt>
                <c:pt idx="140">
                  <c:v>182.83034119859076</c:v>
                </c:pt>
                <c:pt idx="141">
                  <c:v>180.07307867305738</c:v>
                </c:pt>
                <c:pt idx="142">
                  <c:v>177.27293550565781</c:v>
                </c:pt>
                <c:pt idx="143">
                  <c:v>174.91706480155992</c:v>
                </c:pt>
                <c:pt idx="144">
                  <c:v>174.91706480155992</c:v>
                </c:pt>
                <c:pt idx="145">
                  <c:v>174.60272472900618</c:v>
                </c:pt>
                <c:pt idx="146">
                  <c:v>174.60272472900618</c:v>
                </c:pt>
                <c:pt idx="147">
                  <c:v>171.7133992523388</c:v>
                </c:pt>
                <c:pt idx="148">
                  <c:v>169.54242075301718</c:v>
                </c:pt>
                <c:pt idx="149">
                  <c:v>169.54242075301718</c:v>
                </c:pt>
                <c:pt idx="150">
                  <c:v>167.71419257413223</c:v>
                </c:pt>
                <c:pt idx="151">
                  <c:v>167.71419257413223</c:v>
                </c:pt>
                <c:pt idx="152">
                  <c:v>166.96615006279899</c:v>
                </c:pt>
                <c:pt idx="153">
                  <c:v>166.96615006279899</c:v>
                </c:pt>
                <c:pt idx="154">
                  <c:v>165.44177615944864</c:v>
                </c:pt>
                <c:pt idx="155">
                  <c:v>165.44177615944864</c:v>
                </c:pt>
                <c:pt idx="156">
                  <c:v>162.3895356813151</c:v>
                </c:pt>
                <c:pt idx="157">
                  <c:v>160.9654496306369</c:v>
                </c:pt>
                <c:pt idx="158">
                  <c:v>160.9654496306369</c:v>
                </c:pt>
                <c:pt idx="159">
                  <c:v>159.85260322807727</c:v>
                </c:pt>
                <c:pt idx="160">
                  <c:v>159.85260322807727</c:v>
                </c:pt>
                <c:pt idx="161">
                  <c:v>156.69152739951545</c:v>
                </c:pt>
                <c:pt idx="162">
                  <c:v>153.57876264247312</c:v>
                </c:pt>
                <c:pt idx="163">
                  <c:v>153.57876264247312</c:v>
                </c:pt>
                <c:pt idx="164">
                  <c:v>150.28578221106977</c:v>
                </c:pt>
                <c:pt idx="165">
                  <c:v>146.9190128431072</c:v>
                </c:pt>
                <c:pt idx="166">
                  <c:v>143.47325999918277</c:v>
                </c:pt>
                <c:pt idx="167">
                  <c:v>139.94268946534186</c:v>
                </c:pt>
                <c:pt idx="168">
                  <c:v>136.32071132000854</c:v>
                </c:pt>
                <c:pt idx="169">
                  <c:v>132.59983534979636</c:v>
                </c:pt>
                <c:pt idx="170">
                  <c:v>128.77148882727539</c:v>
                </c:pt>
                <c:pt idx="171">
                  <c:v>124.82578393422214</c:v>
                </c:pt>
                <c:pt idx="172">
                  <c:v>120.75121670108798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046-495A-8123-F780D768062B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Sheet1!$AC$5:$AC$177</c:f>
              <c:numCache>
                <c:formatCode>0.00</c:formatCode>
                <c:ptCount val="173"/>
                <c:pt idx="0">
                  <c:v>134.75962274239819</c:v>
                </c:pt>
                <c:pt idx="1">
                  <c:v>134.75962274239819</c:v>
                </c:pt>
                <c:pt idx="2">
                  <c:v>130.99441179559335</c:v>
                </c:pt>
                <c:pt idx="3">
                  <c:v>127.11772465582241</c:v>
                </c:pt>
                <c:pt idx="4">
                  <c:v>123.11903151695712</c:v>
                </c:pt>
                <c:pt idx="5">
                  <c:v>122.66224503763772</c:v>
                </c:pt>
                <c:pt idx="6">
                  <c:v>122.66224503763772</c:v>
                </c:pt>
                <c:pt idx="7">
                  <c:v>118.51331721656211</c:v>
                </c:pt>
                <c:pt idx="8">
                  <c:v>114.21377481579653</c:v>
                </c:pt>
                <c:pt idx="9">
                  <c:v>109.74591727109248</c:v>
                </c:pt>
                <c:pt idx="10">
                  <c:v>105.08827887863363</c:v>
                </c:pt>
                <c:pt idx="11">
                  <c:v>102.35035146824595</c:v>
                </c:pt>
                <c:pt idx="12">
                  <c:v>102.35035146824595</c:v>
                </c:pt>
                <c:pt idx="13">
                  <c:v>101.6833817576573</c:v>
                </c:pt>
                <c:pt idx="14">
                  <c:v>101.6833817576573</c:v>
                </c:pt>
                <c:pt idx="15">
                  <c:v>96.637933161225433</c:v>
                </c:pt>
                <c:pt idx="16">
                  <c:v>91.314128839262722</c:v>
                </c:pt>
                <c:pt idx="17">
                  <c:v>85.660084786751582</c:v>
                </c:pt>
                <c:pt idx="18">
                  <c:v>80.540194174545363</c:v>
                </c:pt>
                <c:pt idx="19">
                  <c:v>80.540194174545363</c:v>
                </c:pt>
                <c:pt idx="20">
                  <c:v>78.809593360665616</c:v>
                </c:pt>
                <c:pt idx="21">
                  <c:v>78.809593360665616</c:v>
                </c:pt>
                <c:pt idx="22">
                  <c:v>72.182629528671711</c:v>
                </c:pt>
                <c:pt idx="23">
                  <c:v>64.882293468044651</c:v>
                </c:pt>
                <c:pt idx="24">
                  <c:v>56.648848229010532</c:v>
                </c:pt>
                <c:pt idx="25">
                  <c:v>46.994382703398387</c:v>
                </c:pt>
                <c:pt idx="26">
                  <c:v>41.249944408125806</c:v>
                </c:pt>
                <c:pt idx="27">
                  <c:v>41.249944408125806</c:v>
                </c:pt>
                <c:pt idx="28">
                  <c:v>41.249944408125806</c:v>
                </c:pt>
                <c:pt idx="29">
                  <c:v>41.249944408125806</c:v>
                </c:pt>
                <c:pt idx="30">
                  <c:v>41.249944408125806</c:v>
                </c:pt>
                <c:pt idx="31">
                  <c:v>41.249944408125806</c:v>
                </c:pt>
                <c:pt idx="32">
                  <c:v>41.249944408125806</c:v>
                </c:pt>
                <c:pt idx="33">
                  <c:v>41.249944408125806</c:v>
                </c:pt>
                <c:pt idx="34">
                  <c:v>41.249944408125806</c:v>
                </c:pt>
                <c:pt idx="35">
                  <c:v>333.34419793011745</c:v>
                </c:pt>
                <c:pt idx="36">
                  <c:v>333.34419793011745</c:v>
                </c:pt>
                <c:pt idx="37">
                  <c:v>331.83992269417087</c:v>
                </c:pt>
                <c:pt idx="38">
                  <c:v>330.32879725157676</c:v>
                </c:pt>
                <c:pt idx="39">
                  <c:v>328.81072715724059</c:v>
                </c:pt>
                <c:pt idx="40">
                  <c:v>327.28561577569116</c:v>
                </c:pt>
                <c:pt idx="41">
                  <c:v>325.7533642092946</c:v>
                </c:pt>
                <c:pt idx="42">
                  <c:v>324.21387122341531</c:v>
                </c:pt>
                <c:pt idx="43">
                  <c:v>322.66703316836276</c:v>
                </c:pt>
                <c:pt idx="44">
                  <c:v>321.11274389795449</c:v>
                </c:pt>
                <c:pt idx="45">
                  <c:v>319.55089468451393</c:v>
                </c:pt>
                <c:pt idx="46">
                  <c:v>318.61168044136946</c:v>
                </c:pt>
                <c:pt idx="47">
                  <c:v>318.61168044136946</c:v>
                </c:pt>
                <c:pt idx="48">
                  <c:v>317.03751026286045</c:v>
                </c:pt>
                <c:pt idx="49">
                  <c:v>315.45548483688367</c:v>
                </c:pt>
                <c:pt idx="50">
                  <c:v>313.86548538135463</c:v>
                </c:pt>
                <c:pt idx="51">
                  <c:v>312.26739009008503</c:v>
                </c:pt>
                <c:pt idx="52">
                  <c:v>311.42093025625837</c:v>
                </c:pt>
                <c:pt idx="53">
                  <c:v>311.42093025625837</c:v>
                </c:pt>
                <c:pt idx="54">
                  <c:v>309.81022546338482</c:v>
                </c:pt>
                <c:pt idx="55">
                  <c:v>308.19110272957806</c:v>
                </c:pt>
                <c:pt idx="56">
                  <c:v>306.56342867614421</c:v>
                </c:pt>
                <c:pt idx="57">
                  <c:v>304.92706636452158</c:v>
                </c:pt>
                <c:pt idx="58">
                  <c:v>303.28187516182589</c:v>
                </c:pt>
                <c:pt idx="59">
                  <c:v>301.62771059979445</c:v>
                </c:pt>
                <c:pt idx="60">
                  <c:v>299.96442422672953</c:v>
                </c:pt>
                <c:pt idx="61">
                  <c:v>298.29186345201134</c:v>
                </c:pt>
                <c:pt idx="62">
                  <c:v>296.60987138271946</c:v>
                </c:pt>
                <c:pt idx="63">
                  <c:v>294.91828665186802</c:v>
                </c:pt>
                <c:pt idx="64">
                  <c:v>293.21694323772186</c:v>
                </c:pt>
                <c:pt idx="65">
                  <c:v>291.5056702736216</c:v>
                </c:pt>
                <c:pt idx="66">
                  <c:v>289.78429184770073</c:v>
                </c:pt>
                <c:pt idx="67">
                  <c:v>289.25377346142506</c:v>
                </c:pt>
                <c:pt idx="68">
                  <c:v>289.25377346142506</c:v>
                </c:pt>
                <c:pt idx="69">
                  <c:v>287.51891322428412</c:v>
                </c:pt>
                <c:pt idx="70">
                  <c:v>285.77352127458101</c:v>
                </c:pt>
                <c:pt idx="71">
                  <c:v>284.0174034485799</c:v>
                </c:pt>
                <c:pt idx="72">
                  <c:v>282.25035954215082</c:v>
                </c:pt>
                <c:pt idx="73">
                  <c:v>280.47218304436791</c:v>
                </c:pt>
                <c:pt idx="74">
                  <c:v>280.20484040371861</c:v>
                </c:pt>
                <c:pt idx="75">
                  <c:v>280.20484040371861</c:v>
                </c:pt>
                <c:pt idx="76">
                  <c:v>278.41359985761011</c:v>
                </c:pt>
                <c:pt idx="77">
                  <c:v>276.61076006850033</c:v>
                </c:pt>
                <c:pt idx="78">
                  <c:v>274.79609274091484</c:v>
                </c:pt>
                <c:pt idx="79">
                  <c:v>272.96936199081659</c:v>
                </c:pt>
                <c:pt idx="80">
                  <c:v>271.1303239876969</c:v>
                </c:pt>
                <c:pt idx="81">
                  <c:v>269.27872657466554</c:v>
                </c:pt>
                <c:pt idx="82">
                  <c:v>267.41430886486518</c:v>
                </c:pt>
                <c:pt idx="83">
                  <c:v>265.53680081237991</c:v>
                </c:pt>
                <c:pt idx="84">
                  <c:v>264.93923108832621</c:v>
                </c:pt>
                <c:pt idx="85">
                  <c:v>264.93923108832621</c:v>
                </c:pt>
                <c:pt idx="86">
                  <c:v>263.04405746884595</c:v>
                </c:pt>
                <c:pt idx="87">
                  <c:v>261.13513009488696</c:v>
                </c:pt>
                <c:pt idx="88">
                  <c:v>260.2181007033783</c:v>
                </c:pt>
                <c:pt idx="89">
                  <c:v>260.2181007033783</c:v>
                </c:pt>
                <c:pt idx="90">
                  <c:v>258.28828841756172</c:v>
                </c:pt>
                <c:pt idx="91">
                  <c:v>256.34394850215125</c:v>
                </c:pt>
                <c:pt idx="92">
                  <c:v>255.03216323764653</c:v>
                </c:pt>
                <c:pt idx="93">
                  <c:v>255.03216323764653</c:v>
                </c:pt>
                <c:pt idx="94">
                  <c:v>254.7534420683528</c:v>
                </c:pt>
                <c:pt idx="95">
                  <c:v>254.7534420683528</c:v>
                </c:pt>
                <c:pt idx="96">
                  <c:v>252.78191439593454</c:v>
                </c:pt>
                <c:pt idx="97">
                  <c:v>250.79488879495446</c:v>
                </c:pt>
                <c:pt idx="98">
                  <c:v>248.79199393403633</c:v>
                </c:pt>
                <c:pt idx="99">
                  <c:v>248.65319918648456</c:v>
                </c:pt>
                <c:pt idx="100">
                  <c:v>248.65319918648456</c:v>
                </c:pt>
                <c:pt idx="101">
                  <c:v>248.39954779683794</c:v>
                </c:pt>
                <c:pt idx="102">
                  <c:v>248.39954779683794</c:v>
                </c:pt>
                <c:pt idx="103">
                  <c:v>246.37718105716198</c:v>
                </c:pt>
                <c:pt idx="104">
                  <c:v>244.338075922836</c:v>
                </c:pt>
                <c:pt idx="105">
                  <c:v>243.28455980122035</c:v>
                </c:pt>
                <c:pt idx="106">
                  <c:v>243.28455980122035</c:v>
                </c:pt>
                <c:pt idx="107">
                  <c:v>241.21931315231282</c:v>
                </c:pt>
                <c:pt idx="108">
                  <c:v>239.13623112709951</c:v>
                </c:pt>
                <c:pt idx="109">
                  <c:v>237.03484350971178</c:v>
                </c:pt>
                <c:pt idx="110">
                  <c:v>235.08753131902498</c:v>
                </c:pt>
                <c:pt idx="111">
                  <c:v>235.08753131902498</c:v>
                </c:pt>
                <c:pt idx="112">
                  <c:v>232.94962412863762</c:v>
                </c:pt>
                <c:pt idx="113">
                  <c:v>230.79191359680161</c:v>
                </c:pt>
                <c:pt idx="114">
                  <c:v>228.61383899859067</c:v>
                </c:pt>
                <c:pt idx="115">
                  <c:v>227.56755401786418</c:v>
                </c:pt>
                <c:pt idx="116">
                  <c:v>227.56755401786418</c:v>
                </c:pt>
                <c:pt idx="117">
                  <c:v>225.35831833254687</c:v>
                </c:pt>
                <c:pt idx="118">
                  <c:v>223.12720955023286</c:v>
                </c:pt>
                <c:pt idx="119">
                  <c:v>220.87356483217616</c:v>
                </c:pt>
                <c:pt idx="120">
                  <c:v>218.59668716994207</c:v>
                </c:pt>
                <c:pt idx="121">
                  <c:v>216.29584286729485</c:v>
                </c:pt>
                <c:pt idx="122">
                  <c:v>213.97025877834869</c:v>
                </c:pt>
                <c:pt idx="123">
                  <c:v>211.61911927251163</c:v>
                </c:pt>
                <c:pt idx="124">
                  <c:v>211.15333202597941</c:v>
                </c:pt>
                <c:pt idx="125">
                  <c:v>211.15333202597941</c:v>
                </c:pt>
                <c:pt idx="126">
                  <c:v>208.7704711535458</c:v>
                </c:pt>
                <c:pt idx="127">
                  <c:v>208.44045747808534</c:v>
                </c:pt>
                <c:pt idx="128">
                  <c:v>208.44045747808534</c:v>
                </c:pt>
                <c:pt idx="129">
                  <c:v>208.09645727324025</c:v>
                </c:pt>
                <c:pt idx="130">
                  <c:v>208.09645727324025</c:v>
                </c:pt>
                <c:pt idx="131">
                  <c:v>205.67818437956296</c:v>
                </c:pt>
                <c:pt idx="132">
                  <c:v>205.31444883805304</c:v>
                </c:pt>
                <c:pt idx="133">
                  <c:v>205.31444883805304</c:v>
                </c:pt>
                <c:pt idx="134">
                  <c:v>204.96178485189256</c:v>
                </c:pt>
                <c:pt idx="135">
                  <c:v>204.96178485189256</c:v>
                </c:pt>
                <c:pt idx="136">
                  <c:v>202.50608200662393</c:v>
                </c:pt>
                <c:pt idx="137">
                  <c:v>200.02023210083897</c:v>
                </c:pt>
                <c:pt idx="138">
                  <c:v>197.50309681033735</c:v>
                </c:pt>
                <c:pt idx="139">
                  <c:v>194.95346431821488</c:v>
                </c:pt>
                <c:pt idx="140">
                  <c:v>192.37004249537785</c:v>
                </c:pt>
                <c:pt idx="141">
                  <c:v>189.75145124523681</c:v>
                </c:pt>
                <c:pt idx="142">
                  <c:v>187.09621388385571</c:v>
                </c:pt>
                <c:pt idx="143">
                  <c:v>184.86557047128457</c:v>
                </c:pt>
                <c:pt idx="144">
                  <c:v>184.86557047128457</c:v>
                </c:pt>
                <c:pt idx="145">
                  <c:v>184.56817458509329</c:v>
                </c:pt>
                <c:pt idx="146">
                  <c:v>184.56817458509329</c:v>
                </c:pt>
                <c:pt idx="147">
                  <c:v>181.83726534919478</c:v>
                </c:pt>
                <c:pt idx="148">
                  <c:v>179.78857589311249</c:v>
                </c:pt>
                <c:pt idx="149">
                  <c:v>179.78857589311249</c:v>
                </c:pt>
                <c:pt idx="150">
                  <c:v>178.06557774503602</c:v>
                </c:pt>
                <c:pt idx="151">
                  <c:v>178.06557774503602</c:v>
                </c:pt>
                <c:pt idx="152">
                  <c:v>177.36119883918656</c:v>
                </c:pt>
                <c:pt idx="153">
                  <c:v>177.36119883918656</c:v>
                </c:pt>
                <c:pt idx="154">
                  <c:v>175.92691916154692</c:v>
                </c:pt>
                <c:pt idx="155">
                  <c:v>175.92691916154692</c:v>
                </c:pt>
                <c:pt idx="156">
                  <c:v>173.05970324045245</c:v>
                </c:pt>
                <c:pt idx="157">
                  <c:v>171.72412632380303</c:v>
                </c:pt>
                <c:pt idx="158">
                  <c:v>171.72412632380303</c:v>
                </c:pt>
                <c:pt idx="159">
                  <c:v>170.68144112841753</c:v>
                </c:pt>
                <c:pt idx="160">
                  <c:v>170.68144112841753</c:v>
                </c:pt>
                <c:pt idx="161">
                  <c:v>167.72457883588041</c:v>
                </c:pt>
                <c:pt idx="162">
                  <c:v>164.82031404433576</c:v>
                </c:pt>
                <c:pt idx="163">
                  <c:v>164.82031404433576</c:v>
                </c:pt>
                <c:pt idx="164">
                  <c:v>161.75634739222281</c:v>
                </c:pt>
                <c:pt idx="165">
                  <c:v>158.63321191249162</c:v>
                </c:pt>
                <c:pt idx="166">
                  <c:v>155.44734131426461</c:v>
                </c:pt>
                <c:pt idx="167">
                  <c:v>152.19479597434821</c:v>
                </c:pt>
                <c:pt idx="168">
                  <c:v>148.87120581789307</c:v>
                </c:pt>
                <c:pt idx="169">
                  <c:v>145.47170144627265</c:v>
                </c:pt>
                <c:pt idx="170">
                  <c:v>141.99083041405694</c:v>
                </c:pt>
                <c:pt idx="171">
                  <c:v>138.42245454287206</c:v>
                </c:pt>
                <c:pt idx="172">
                  <c:v>134.75962274239819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046-495A-8123-F780D768062B}"/>
            </c:ext>
          </c:extLst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Sheet1!$AD$5:$AD$177</c:f>
              <c:numCache>
                <c:formatCode>0.00</c:formatCode>
                <c:ptCount val="173"/>
                <c:pt idx="0">
                  <c:v>190.49729755484725</c:v>
                </c:pt>
                <c:pt idx="1">
                  <c:v>190.49729755484725</c:v>
                </c:pt>
                <c:pt idx="2">
                  <c:v>187.85260279192303</c:v>
                </c:pt>
                <c:pt idx="3">
                  <c:v>185.17013899573553</c:v>
                </c:pt>
                <c:pt idx="4">
                  <c:v>182.44824026473921</c:v>
                </c:pt>
                <c:pt idx="5">
                  <c:v>182.14030529155264</c:v>
                </c:pt>
                <c:pt idx="6">
                  <c:v>182.14030529155264</c:v>
                </c:pt>
                <c:pt idx="7">
                  <c:v>179.3724360421634</c:v>
                </c:pt>
                <c:pt idx="8">
                  <c:v>176.56118149723625</c:v>
                </c:pt>
                <c:pt idx="9">
                  <c:v>173.70443521021562</c:v>
                </c:pt>
                <c:pt idx="10">
                  <c:v>170.79991455413551</c:v>
                </c:pt>
                <c:pt idx="11">
                  <c:v>169.12911901769013</c:v>
                </c:pt>
                <c:pt idx="12">
                  <c:v>169.12911901769013</c:v>
                </c:pt>
                <c:pt idx="13">
                  <c:v>168.72633042800402</c:v>
                </c:pt>
                <c:pt idx="14">
                  <c:v>168.72633042800402</c:v>
                </c:pt>
                <c:pt idx="15">
                  <c:v>165.73459077603562</c:v>
                </c:pt>
                <c:pt idx="16">
                  <c:v>162.68784398257907</c:v>
                </c:pt>
                <c:pt idx="17">
                  <c:v>159.58293950074986</c:v>
                </c:pt>
                <c:pt idx="18">
                  <c:v>156.89419151676708</c:v>
                </c:pt>
                <c:pt idx="19">
                  <c:v>156.89419151676708</c:v>
                </c:pt>
                <c:pt idx="20">
                  <c:v>156.01287273715585</c:v>
                </c:pt>
                <c:pt idx="21">
                  <c:v>156.01287273715585</c:v>
                </c:pt>
                <c:pt idx="22">
                  <c:v>152.77236811576884</c:v>
                </c:pt>
                <c:pt idx="23">
                  <c:v>149.46162202953636</c:v>
                </c:pt>
                <c:pt idx="24">
                  <c:v>146.07585857936962</c:v>
                </c:pt>
                <c:pt idx="25">
                  <c:v>142.60973479990767</c:v>
                </c:pt>
                <c:pt idx="26">
                  <c:v>140.82124260103657</c:v>
                </c:pt>
                <c:pt idx="27">
                  <c:v>140.82124260103657</c:v>
                </c:pt>
                <c:pt idx="28">
                  <c:v>137.22245577054798</c:v>
                </c:pt>
                <c:pt idx="29">
                  <c:v>133.52671031557693</c:v>
                </c:pt>
                <c:pt idx="30">
                  <c:v>129.72571976173421</c:v>
                </c:pt>
                <c:pt idx="31">
                  <c:v>125.80994542443773</c:v>
                </c:pt>
                <c:pt idx="32">
                  <c:v>121.76831430097076</c:v>
                </c:pt>
                <c:pt idx="33">
                  <c:v>117.58784957511554</c:v>
                </c:pt>
                <c:pt idx="34">
                  <c:v>113.25317817924581</c:v>
                </c:pt>
                <c:pt idx="35">
                  <c:v>111.73213650378301</c:v>
                </c:pt>
                <c:pt idx="36">
                  <c:v>111.73213650378301</c:v>
                </c:pt>
                <c:pt idx="37">
                  <c:v>107.1608619212257</c:v>
                </c:pt>
                <c:pt idx="38">
                  <c:v>102.3856939601427</c:v>
                </c:pt>
                <c:pt idx="39">
                  <c:v>97.376641591810923</c:v>
                </c:pt>
                <c:pt idx="40">
                  <c:v>92.095549988585219</c:v>
                </c:pt>
                <c:pt idx="41">
                  <c:v>86.492602733991063</c:v>
                </c:pt>
                <c:pt idx="42">
                  <c:v>80.500623151004234</c:v>
                </c:pt>
                <c:pt idx="43">
                  <c:v>74.025200625867939</c:v>
                </c:pt>
                <c:pt idx="44">
                  <c:v>66.926155781577648</c:v>
                </c:pt>
                <c:pt idx="45">
                  <c:v>58.978727755861264</c:v>
                </c:pt>
                <c:pt idx="46">
                  <c:v>53.657422111950183</c:v>
                </c:pt>
                <c:pt idx="47">
                  <c:v>53.657422111950183</c:v>
                </c:pt>
                <c:pt idx="48">
                  <c:v>53.657422111950183</c:v>
                </c:pt>
                <c:pt idx="49">
                  <c:v>53.657422111950183</c:v>
                </c:pt>
                <c:pt idx="50">
                  <c:v>53.657422111950183</c:v>
                </c:pt>
                <c:pt idx="51">
                  <c:v>53.657422111950183</c:v>
                </c:pt>
                <c:pt idx="52">
                  <c:v>339.28168275888379</c:v>
                </c:pt>
                <c:pt idx="53">
                  <c:v>339.28168275888379</c:v>
                </c:pt>
                <c:pt idx="54">
                  <c:v>337.8038487875765</c:v>
                </c:pt>
                <c:pt idx="55">
                  <c:v>336.31952107437928</c:v>
                </c:pt>
                <c:pt idx="56">
                  <c:v>334.82861325714066</c:v>
                </c:pt>
                <c:pt idx="57">
                  <c:v>333.33103704230706</c:v>
                </c:pt>
                <c:pt idx="58">
                  <c:v>331.82670214390504</c:v>
                </c:pt>
                <c:pt idx="59">
                  <c:v>330.3155162200224</c:v>
                </c:pt>
                <c:pt idx="60">
                  <c:v>328.79738480666157</c:v>
                </c:pt>
                <c:pt idx="61">
                  <c:v>327.27221124883164</c:v>
                </c:pt>
                <c:pt idx="62">
                  <c:v>325.7398966287364</c:v>
                </c:pt>
                <c:pt idx="63">
                  <c:v>324.20033969090758</c:v>
                </c:pt>
                <c:pt idx="64">
                  <c:v>322.65343676412294</c:v>
                </c:pt>
                <c:pt idx="65">
                  <c:v>321.09908167993859</c:v>
                </c:pt>
                <c:pt idx="66">
                  <c:v>319.53716568765498</c:v>
                </c:pt>
                <c:pt idx="67">
                  <c:v>319.05612345745669</c:v>
                </c:pt>
                <c:pt idx="68">
                  <c:v>319.05612345745669</c:v>
                </c:pt>
                <c:pt idx="69">
                  <c:v>317.48415695227982</c:v>
                </c:pt>
                <c:pt idx="70">
                  <c:v>315.90436830740384</c:v>
                </c:pt>
                <c:pt idx="71">
                  <c:v>314.31663957814874</c:v>
                </c:pt>
                <c:pt idx="72">
                  <c:v>312.72084982568697</c:v>
                </c:pt>
                <c:pt idx="73">
                  <c:v>311.11687500953701</c:v>
                </c:pt>
                <c:pt idx="74">
                  <c:v>310.87588687400614</c:v>
                </c:pt>
                <c:pt idx="75">
                  <c:v>310.87588687400614</c:v>
                </c:pt>
                <c:pt idx="76">
                  <c:v>309.26234339101143</c:v>
                </c:pt>
                <c:pt idx="77">
                  <c:v>307.64033714664254</c:v>
                </c:pt>
                <c:pt idx="78">
                  <c:v>306.009733570192</c:v>
                </c:pt>
                <c:pt idx="79">
                  <c:v>304.37039448622448</c:v>
                </c:pt>
                <c:pt idx="80">
                  <c:v>302.72217797792734</c:v>
                </c:pt>
                <c:pt idx="81">
                  <c:v>301.06493824372831</c:v>
                </c:pt>
                <c:pt idx="82">
                  <c:v>299.39852544676961</c:v>
                </c:pt>
                <c:pt idx="83">
                  <c:v>297.72278555679941</c:v>
                </c:pt>
                <c:pt idx="84">
                  <c:v>297.18994031376627</c:v>
                </c:pt>
                <c:pt idx="85">
                  <c:v>297.18994031376627</c:v>
                </c:pt>
                <c:pt idx="86">
                  <c:v>295.50167617747951</c:v>
                </c:pt>
                <c:pt idx="87">
                  <c:v>293.80371104480616</c:v>
                </c:pt>
                <c:pt idx="88">
                  <c:v>292.9889492586708</c:v>
                </c:pt>
                <c:pt idx="89">
                  <c:v>292.9889492586708</c:v>
                </c:pt>
                <c:pt idx="90">
                  <c:v>291.27633681385788</c:v>
                </c:pt>
                <c:pt idx="91">
                  <c:v>289.5535950177445</c:v>
                </c:pt>
                <c:pt idx="92">
                  <c:v>288.39290688174003</c:v>
                </c:pt>
                <c:pt idx="93">
                  <c:v>288.39290688174003</c:v>
                </c:pt>
                <c:pt idx="94">
                  <c:v>288.14645703131589</c:v>
                </c:pt>
                <c:pt idx="95">
                  <c:v>288.14645703131589</c:v>
                </c:pt>
                <c:pt idx="96">
                  <c:v>286.40488944796311</c:v>
                </c:pt>
                <c:pt idx="97">
                  <c:v>284.65266677075061</c:v>
                </c:pt>
                <c:pt idx="98">
                  <c:v>282.88959100627932</c:v>
                </c:pt>
                <c:pt idx="99">
                  <c:v>282.76753335505117</c:v>
                </c:pt>
                <c:pt idx="100">
                  <c:v>282.76753335505117</c:v>
                </c:pt>
                <c:pt idx="101">
                  <c:v>282.54450941347272</c:v>
                </c:pt>
                <c:pt idx="102">
                  <c:v>282.54450941347272</c:v>
                </c:pt>
                <c:pt idx="103">
                  <c:v>280.76819584792713</c:v>
                </c:pt>
                <c:pt idx="104">
                  <c:v>278.98057244134395</c:v>
                </c:pt>
                <c:pt idx="105">
                  <c:v>278.0583418847562</c:v>
                </c:pt>
                <c:pt idx="106">
                  <c:v>278.0583418847562</c:v>
                </c:pt>
                <c:pt idx="107">
                  <c:v>276.2531836770392</c:v>
                </c:pt>
                <c:pt idx="108">
                  <c:v>274.4361519401188</c:v>
                </c:pt>
                <c:pt idx="109">
                  <c:v>272.60700924902864</c:v>
                </c:pt>
                <c:pt idx="110">
                  <c:v>270.91550682029998</c:v>
                </c:pt>
                <c:pt idx="111">
                  <c:v>270.91550682029998</c:v>
                </c:pt>
                <c:pt idx="112">
                  <c:v>269.06243111162883</c:v>
                </c:pt>
                <c:pt idx="113">
                  <c:v>267.19650416070198</c:v>
                </c:pt>
                <c:pt idx="114">
                  <c:v>265.31745482666616</c:v>
                </c:pt>
                <c:pt idx="115">
                  <c:v>264.41644445022712</c:v>
                </c:pt>
                <c:pt idx="116">
                  <c:v>264.41644445022712</c:v>
                </c:pt>
                <c:pt idx="117">
                  <c:v>262.51749674202682</c:v>
                </c:pt>
                <c:pt idx="118">
                  <c:v>260.60471234361836</c:v>
                </c:pt>
                <c:pt idx="119">
                  <c:v>258.67778431032701</c:v>
                </c:pt>
                <c:pt idx="120">
                  <c:v>256.73639417834795</c:v>
                </c:pt>
                <c:pt idx="121">
                  <c:v>254.78021135029314</c:v>
                </c:pt>
                <c:pt idx="122">
                  <c:v>252.80889243794419</c:v>
                </c:pt>
                <c:pt idx="123">
                  <c:v>250.82208055851072</c:v>
                </c:pt>
                <c:pt idx="124">
                  <c:v>250.42921970029784</c:v>
                </c:pt>
                <c:pt idx="125">
                  <c:v>250.42921970029784</c:v>
                </c:pt>
                <c:pt idx="126">
                  <c:v>248.42337667719607</c:v>
                </c:pt>
                <c:pt idx="127">
                  <c:v>248.14610367221172</c:v>
                </c:pt>
                <c:pt idx="128">
                  <c:v>248.14610367221172</c:v>
                </c:pt>
                <c:pt idx="129">
                  <c:v>247.85721692881984</c:v>
                </c:pt>
                <c:pt idx="130">
                  <c:v>247.85721692881984</c:v>
                </c:pt>
                <c:pt idx="131">
                  <c:v>245.8303886497763</c:v>
                </c:pt>
                <c:pt idx="132">
                  <c:v>245.52614393522344</c:v>
                </c:pt>
                <c:pt idx="133">
                  <c:v>245.52614393522344</c:v>
                </c:pt>
                <c:pt idx="134">
                  <c:v>245.23131468819406</c:v>
                </c:pt>
                <c:pt idx="135">
                  <c:v>245.23131468819406</c:v>
                </c:pt>
                <c:pt idx="136">
                  <c:v>243.18260156454463</c:v>
                </c:pt>
                <c:pt idx="137">
                  <c:v>241.11648160940814</c:v>
                </c:pt>
                <c:pt idx="138">
                  <c:v>239.0325034460796</c:v>
                </c:pt>
                <c:pt idx="139">
                  <c:v>236.93019584616067</c:v>
                </c:pt>
                <c:pt idx="140">
                  <c:v>234.8090664853043</c:v>
                </c:pt>
                <c:pt idx="141">
                  <c:v>232.66860059685763</c:v>
                </c:pt>
                <c:pt idx="142">
                  <c:v>230.5082595129729</c:v>
                </c:pt>
                <c:pt idx="143">
                  <c:v>228.70142894109793</c:v>
                </c:pt>
                <c:pt idx="144">
                  <c:v>228.70142894109793</c:v>
                </c:pt>
                <c:pt idx="145">
                  <c:v>228.46110286808138</c:v>
                </c:pt>
                <c:pt idx="146">
                  <c:v>228.46110286808138</c:v>
                </c:pt>
                <c:pt idx="147">
                  <c:v>226.2605920696312</c:v>
                </c:pt>
                <c:pt idx="148">
                  <c:v>224.61744472702929</c:v>
                </c:pt>
                <c:pt idx="149">
                  <c:v>224.61744472702929</c:v>
                </c:pt>
                <c:pt idx="150">
                  <c:v>223.24070962013192</c:v>
                </c:pt>
                <c:pt idx="151">
                  <c:v>223.24070962013192</c:v>
                </c:pt>
                <c:pt idx="152">
                  <c:v>222.67927453559764</c:v>
                </c:pt>
                <c:pt idx="153">
                  <c:v>222.67927453559764</c:v>
                </c:pt>
                <c:pt idx="154">
                  <c:v>221.53858657060186</c:v>
                </c:pt>
                <c:pt idx="155">
                  <c:v>221.53858657060186</c:v>
                </c:pt>
                <c:pt idx="156">
                  <c:v>219.26861457969778</c:v>
                </c:pt>
                <c:pt idx="157">
                  <c:v>218.2160397764107</c:v>
                </c:pt>
                <c:pt idx="158">
                  <c:v>218.2160397764107</c:v>
                </c:pt>
                <c:pt idx="159">
                  <c:v>217.39645535219762</c:v>
                </c:pt>
                <c:pt idx="160">
                  <c:v>217.39645535219762</c:v>
                </c:pt>
                <c:pt idx="161">
                  <c:v>215.08277197325697</c:v>
                </c:pt>
                <c:pt idx="162">
                  <c:v>212.82575120435979</c:v>
                </c:pt>
                <c:pt idx="163">
                  <c:v>212.82575120435979</c:v>
                </c:pt>
                <c:pt idx="164">
                  <c:v>210.46182640968419</c:v>
                </c:pt>
                <c:pt idx="165">
                  <c:v>208.07104646177959</c:v>
                </c:pt>
                <c:pt idx="166">
                  <c:v>205.65247476191487</c:v>
                </c:pt>
                <c:pt idx="167">
                  <c:v>203.20511897021697</c:v>
                </c:pt>
                <c:pt idx="168">
                  <c:v>200.72792624769485</c:v>
                </c:pt>
                <c:pt idx="169">
                  <c:v>198.21977796299748</c:v>
                </c:pt>
                <c:pt idx="170">
                  <c:v>195.67948378841359</c:v>
                </c:pt>
                <c:pt idx="171">
                  <c:v>193.10577509670708</c:v>
                </c:pt>
                <c:pt idx="172">
                  <c:v>190.49729755484725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046-495A-8123-F780D768062B}"/>
            </c:ext>
          </c:extLst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Sheet1!$AE$5:$AE$177</c:f>
              <c:numCache>
                <c:formatCode>0.00</c:formatCode>
                <c:ptCount val="173"/>
                <c:pt idx="0">
                  <c:v>200.82357468103481</c:v>
                </c:pt>
                <c:pt idx="1">
                  <c:v>200.82357468103481</c:v>
                </c:pt>
                <c:pt idx="2">
                  <c:v>198.31663608398858</c:v>
                </c:pt>
                <c:pt idx="3">
                  <c:v>195.77759868705397</c:v>
                </c:pt>
                <c:pt idx="4">
                  <c:v>193.20519699963859</c:v>
                </c:pt>
                <c:pt idx="5">
                  <c:v>192.91443332127631</c:v>
                </c:pt>
                <c:pt idx="6">
                  <c:v>192.91443332127631</c:v>
                </c:pt>
                <c:pt idx="7">
                  <c:v>190.30333308607382</c:v>
                </c:pt>
                <c:pt idx="8">
                  <c:v>187.65590473968348</c:v>
                </c:pt>
                <c:pt idx="9">
                  <c:v>184.97058842872605</c:v>
                </c:pt>
                <c:pt idx="10">
                  <c:v>182.24570936971097</c:v>
                </c:pt>
                <c:pt idx="11">
                  <c:v>180.68078666994219</c:v>
                </c:pt>
                <c:pt idx="12">
                  <c:v>180.68078666994219</c:v>
                </c:pt>
                <c:pt idx="13">
                  <c:v>180.30380570489675</c:v>
                </c:pt>
                <c:pt idx="14">
                  <c:v>180.30380570489675</c:v>
                </c:pt>
                <c:pt idx="15">
                  <c:v>177.50730224886289</c:v>
                </c:pt>
                <c:pt idx="16">
                  <c:v>174.66603090374832</c:v>
                </c:pt>
                <c:pt idx="17">
                  <c:v>171.77777024885719</c:v>
                </c:pt>
                <c:pt idx="18">
                  <c:v>169.28282577884022</c:v>
                </c:pt>
                <c:pt idx="19">
                  <c:v>169.28282577884022</c:v>
                </c:pt>
                <c:pt idx="20">
                  <c:v>168.46632966759017</c:v>
                </c:pt>
                <c:pt idx="21">
                  <c:v>168.46632966759017</c:v>
                </c:pt>
                <c:pt idx="22">
                  <c:v>165.46988919942254</c:v>
                </c:pt>
                <c:pt idx="23">
                  <c:v>162.41817703591298</c:v>
                </c:pt>
                <c:pt idx="24">
                  <c:v>159.3080168468278</c:v>
                </c:pt>
                <c:pt idx="25">
                  <c:v>156.13591589275407</c:v>
                </c:pt>
                <c:pt idx="26">
                  <c:v>154.50407806808587</c:v>
                </c:pt>
                <c:pt idx="27">
                  <c:v>154.50407806808587</c:v>
                </c:pt>
                <c:pt idx="28">
                  <c:v>151.23124723306748</c:v>
                </c:pt>
                <c:pt idx="29">
                  <c:v>147.88600386672559</c:v>
                </c:pt>
                <c:pt idx="30">
                  <c:v>144.46331762654899</c:v>
                </c:pt>
                <c:pt idx="31">
                  <c:v>140.9575472958762</c:v>
                </c:pt>
                <c:pt idx="32">
                  <c:v>137.36233158937415</c:v>
                </c:pt>
                <c:pt idx="33">
                  <c:v>133.67045350289337</c:v>
                </c:pt>
                <c:pt idx="34">
                  <c:v>129.87366992454312</c:v>
                </c:pt>
                <c:pt idx="35">
                  <c:v>128.54943834832255</c:v>
                </c:pt>
                <c:pt idx="36">
                  <c:v>128.54943834832255</c:v>
                </c:pt>
                <c:pt idx="37">
                  <c:v>124.59670180092722</c:v>
                </c:pt>
                <c:pt idx="38">
                  <c:v>120.51438959588677</c:v>
                </c:pt>
                <c:pt idx="39">
                  <c:v>116.28885630046062</c:v>
                </c:pt>
                <c:pt idx="40">
                  <c:v>111.90387884103562</c:v>
                </c:pt>
                <c:pt idx="41">
                  <c:v>107.33991848175206</c:v>
                </c:pt>
                <c:pt idx="42">
                  <c:v>102.57308662446098</c:v>
                </c:pt>
                <c:pt idx="43">
                  <c:v>97.573654741785589</c:v>
                </c:pt>
                <c:pt idx="44">
                  <c:v>92.303835779826485</c:v>
                </c:pt>
                <c:pt idx="45">
                  <c:v>86.714347715180182</c:v>
                </c:pt>
                <c:pt idx="46">
                  <c:v>83.186577761494519</c:v>
                </c:pt>
                <c:pt idx="47">
                  <c:v>83.186577761494519</c:v>
                </c:pt>
                <c:pt idx="48">
                  <c:v>76.937550777687051</c:v>
                </c:pt>
                <c:pt idx="49">
                  <c:v>70.133919893794427</c:v>
                </c:pt>
                <c:pt idx="50">
                  <c:v>62.595101403138358</c:v>
                </c:pt>
                <c:pt idx="51">
                  <c:v>54.014134443395214</c:v>
                </c:pt>
                <c:pt idx="52">
                  <c:v>48.88353104747214</c:v>
                </c:pt>
                <c:pt idx="53">
                  <c:v>48.88353104747214</c:v>
                </c:pt>
                <c:pt idx="54">
                  <c:v>48.88353104747214</c:v>
                </c:pt>
                <c:pt idx="55">
                  <c:v>48.88353104747214</c:v>
                </c:pt>
                <c:pt idx="56">
                  <c:v>48.88353104747214</c:v>
                </c:pt>
                <c:pt idx="57">
                  <c:v>48.88353104747214</c:v>
                </c:pt>
                <c:pt idx="58">
                  <c:v>48.88353104747214</c:v>
                </c:pt>
                <c:pt idx="59">
                  <c:v>48.88353104747214</c:v>
                </c:pt>
                <c:pt idx="60">
                  <c:v>48.88353104747214</c:v>
                </c:pt>
                <c:pt idx="61">
                  <c:v>48.88353104747214</c:v>
                </c:pt>
                <c:pt idx="62">
                  <c:v>48.88353104747214</c:v>
                </c:pt>
                <c:pt idx="63">
                  <c:v>48.88353104747214</c:v>
                </c:pt>
                <c:pt idx="64">
                  <c:v>48.88353104747214</c:v>
                </c:pt>
                <c:pt idx="65">
                  <c:v>48.88353104747214</c:v>
                </c:pt>
                <c:pt idx="66">
                  <c:v>48.88353104747214</c:v>
                </c:pt>
                <c:pt idx="67">
                  <c:v>325.32706264261077</c:v>
                </c:pt>
                <c:pt idx="68">
                  <c:v>325.32706264261077</c:v>
                </c:pt>
                <c:pt idx="69">
                  <c:v>323.78554274035952</c:v>
                </c:pt>
                <c:pt idx="70">
                  <c:v>322.2366485793774</c:v>
                </c:pt>
                <c:pt idx="71">
                  <c:v>320.68027330609095</c:v>
                </c:pt>
                <c:pt idx="72">
                  <c:v>319.11630746119698</c:v>
                </c:pt>
                <c:pt idx="73">
                  <c:v>317.54463888982474</c:v>
                </c:pt>
                <c:pt idx="74">
                  <c:v>317.30853252263671</c:v>
                </c:pt>
                <c:pt idx="75">
                  <c:v>317.30853252263671</c:v>
                </c:pt>
                <c:pt idx="76">
                  <c:v>315.72786511752366</c:v>
                </c:pt>
                <c:pt idx="77">
                  <c:v>314.13924430365148</c:v>
                </c:pt>
                <c:pt idx="78">
                  <c:v>312.5425488020299</c:v>
                </c:pt>
                <c:pt idx="79">
                  <c:v>310.93765421973137</c:v>
                </c:pt>
                <c:pt idx="80">
                  <c:v>309.3244329367941</c:v>
                </c:pt>
                <c:pt idx="81">
                  <c:v>307.70275398778807</c:v>
                </c:pt>
                <c:pt idx="82">
                  <c:v>306.07248293773364</c:v>
                </c:pt>
                <c:pt idx="83">
                  <c:v>304.43348175203931</c:v>
                </c:pt>
                <c:pt idx="84">
                  <c:v>303.9124025038617</c:v>
                </c:pt>
                <c:pt idx="85">
                  <c:v>303.9124025038617</c:v>
                </c:pt>
                <c:pt idx="86">
                  <c:v>302.26168860057214</c:v>
                </c:pt>
                <c:pt idx="87">
                  <c:v>300.6019101663681</c:v>
                </c:pt>
                <c:pt idx="88">
                  <c:v>299.80562396270898</c:v>
                </c:pt>
                <c:pt idx="89">
                  <c:v>299.80562396270898</c:v>
                </c:pt>
                <c:pt idx="90">
                  <c:v>298.13217229891387</c:v>
                </c:pt>
                <c:pt idx="91">
                  <c:v>296.44927417632391</c:v>
                </c:pt>
                <c:pt idx="92">
                  <c:v>295.31568957925219</c:v>
                </c:pt>
                <c:pt idx="93">
                  <c:v>295.31568957925219</c:v>
                </c:pt>
                <c:pt idx="94">
                  <c:v>295.0750217684805</c:v>
                </c:pt>
                <c:pt idx="95">
                  <c:v>295.0750217684805</c:v>
                </c:pt>
                <c:pt idx="96">
                  <c:v>293.374587296973</c:v>
                </c:pt>
                <c:pt idx="97">
                  <c:v>291.66423927466536</c:v>
                </c:pt>
                <c:pt idx="98">
                  <c:v>289.94380226462721</c:v>
                </c:pt>
                <c:pt idx="99">
                  <c:v>289.82471546034378</c:v>
                </c:pt>
                <c:pt idx="100">
                  <c:v>289.82471546034378</c:v>
                </c:pt>
                <c:pt idx="101">
                  <c:v>289.60712624462337</c:v>
                </c:pt>
                <c:pt idx="102">
                  <c:v>289.60712624462337</c:v>
                </c:pt>
                <c:pt idx="103">
                  <c:v>287.87439547773124</c:v>
                </c:pt>
                <c:pt idx="104">
                  <c:v>286.13117196780433</c:v>
                </c:pt>
                <c:pt idx="105">
                  <c:v>285.23206212428016</c:v>
                </c:pt>
                <c:pt idx="106">
                  <c:v>285.23206212428016</c:v>
                </c:pt>
                <c:pt idx="107">
                  <c:v>283.47258996888786</c:v>
                </c:pt>
                <c:pt idx="108">
                  <c:v>281.702128610469</c:v>
                </c:pt>
                <c:pt idx="109">
                  <c:v>279.92046953316799</c:v>
                </c:pt>
                <c:pt idx="110">
                  <c:v>278.27342598183759</c:v>
                </c:pt>
                <c:pt idx="111">
                  <c:v>278.27342598183759</c:v>
                </c:pt>
                <c:pt idx="112">
                  <c:v>276.4696721299992</c:v>
                </c:pt>
                <c:pt idx="113">
                  <c:v>274.6540726216694</c:v>
                </c:pt>
                <c:pt idx="114">
                  <c:v>272.82639096625024</c:v>
                </c:pt>
                <c:pt idx="115">
                  <c:v>271.95025991469328</c:v>
                </c:pt>
                <c:pt idx="116">
                  <c:v>271.95025991469328</c:v>
                </c:pt>
                <c:pt idx="117">
                  <c:v>270.10428331973787</c:v>
                </c:pt>
                <c:pt idx="118">
                  <c:v>268.24560363157718</c:v>
                </c:pt>
                <c:pt idx="119">
                  <c:v>266.37395493491704</c:v>
                </c:pt>
                <c:pt idx="120">
                  <c:v>264.48906190553367</c:v>
                </c:pt>
                <c:pt idx="121">
                  <c:v>262.59063933748519</c:v>
                </c:pt>
                <c:pt idx="122">
                  <c:v>260.67839163933252</c:v>
                </c:pt>
                <c:pt idx="123">
                  <c:v>258.75201229685001</c:v>
                </c:pt>
                <c:pt idx="124">
                  <c:v>258.37120940938684</c:v>
                </c:pt>
                <c:pt idx="125">
                  <c:v>258.37120940938684</c:v>
                </c:pt>
                <c:pt idx="126">
                  <c:v>256.42749823618612</c:v>
                </c:pt>
                <c:pt idx="127">
                  <c:v>256.15888924585312</c:v>
                </c:pt>
                <c:pt idx="128">
                  <c:v>256.15888924585312</c:v>
                </c:pt>
                <c:pt idx="129">
                  <c:v>255.87904907527937</c:v>
                </c:pt>
                <c:pt idx="130">
                  <c:v>255.87904907527937</c:v>
                </c:pt>
                <c:pt idx="131">
                  <c:v>253.91626130610308</c:v>
                </c:pt>
                <c:pt idx="132">
                  <c:v>253.62171659317588</c:v>
                </c:pt>
                <c:pt idx="133">
                  <c:v>253.62171659317588</c:v>
                </c:pt>
                <c:pt idx="134">
                  <c:v>253.33630903537934</c:v>
                </c:pt>
                <c:pt idx="135">
                  <c:v>253.33630903537934</c:v>
                </c:pt>
                <c:pt idx="136">
                  <c:v>251.35366612736968</c:v>
                </c:pt>
                <c:pt idx="137">
                  <c:v>249.35525957089661</c:v>
                </c:pt>
                <c:pt idx="138">
                  <c:v>247.34070727575195</c:v>
                </c:pt>
                <c:pt idx="139">
                  <c:v>245.30961146206482</c:v>
                </c:pt>
                <c:pt idx="140">
                  <c:v>243.26155774324312</c:v>
                </c:pt>
                <c:pt idx="141">
                  <c:v>241.19611413882524</c:v>
                </c:pt>
                <c:pt idx="142">
                  <c:v>239.11283001058143</c:v>
                </c:pt>
                <c:pt idx="143">
                  <c:v>237.37150496988727</c:v>
                </c:pt>
                <c:pt idx="144">
                  <c:v>237.37150496988727</c:v>
                </c:pt>
                <c:pt idx="145">
                  <c:v>237.13996562298229</c:v>
                </c:pt>
                <c:pt idx="146">
                  <c:v>237.13996562298229</c:v>
                </c:pt>
                <c:pt idx="147">
                  <c:v>235.02072950203609</c:v>
                </c:pt>
                <c:pt idx="148">
                  <c:v>233.43925172872966</c:v>
                </c:pt>
                <c:pt idx="149">
                  <c:v>233.43925172872966</c:v>
                </c:pt>
                <c:pt idx="150">
                  <c:v>232.11484701257092</c:v>
                </c:pt>
                <c:pt idx="151">
                  <c:v>232.11484701257092</c:v>
                </c:pt>
                <c:pt idx="152">
                  <c:v>231.57492757133531</c:v>
                </c:pt>
                <c:pt idx="153">
                  <c:v>231.57492757133531</c:v>
                </c:pt>
                <c:pt idx="154">
                  <c:v>230.47827036766219</c:v>
                </c:pt>
                <c:pt idx="155">
                  <c:v>230.47827036766219</c:v>
                </c:pt>
                <c:pt idx="156">
                  <c:v>228.29720346878798</c:v>
                </c:pt>
                <c:pt idx="157">
                  <c:v>227.28644435528744</c:v>
                </c:pt>
                <c:pt idx="158">
                  <c:v>227.28644435528744</c:v>
                </c:pt>
                <c:pt idx="159">
                  <c:v>226.49968338094686</c:v>
                </c:pt>
                <c:pt idx="160">
                  <c:v>226.49968338094686</c:v>
                </c:pt>
                <c:pt idx="161">
                  <c:v>224.27992904330333</c:v>
                </c:pt>
                <c:pt idx="162">
                  <c:v>222.11638423958999</c:v>
                </c:pt>
                <c:pt idx="163">
                  <c:v>222.11638423958999</c:v>
                </c:pt>
                <c:pt idx="164">
                  <c:v>219.85237808054109</c:v>
                </c:pt>
                <c:pt idx="165">
                  <c:v>217.56481367093619</c:v>
                </c:pt>
                <c:pt idx="166">
                  <c:v>215.25293992805112</c:v>
                </c:pt>
                <c:pt idx="167">
                  <c:v>212.91596499010868</c:v>
                </c:pt>
                <c:pt idx="168">
                  <c:v>210.55305304760884</c:v>
                </c:pt>
                <c:pt idx="169">
                  <c:v>208.16332085088663</c:v>
                </c:pt>
                <c:pt idx="170">
                  <c:v>205.745833852521</c:v>
                </c:pt>
                <c:pt idx="171">
                  <c:v>203.29960193681927</c:v>
                </c:pt>
                <c:pt idx="172">
                  <c:v>200.82357468103481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046-495A-8123-F780D768062B}"/>
            </c:ext>
          </c:extLst>
        </c:ser>
        <c:ser>
          <c:idx val="26"/>
          <c:order val="26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Sheet1!$AF$5:$AF$177</c:f>
              <c:numCache>
                <c:formatCode>0.00</c:formatCode>
                <c:ptCount val="173"/>
                <c:pt idx="0">
                  <c:v>251.3468359705837</c:v>
                </c:pt>
                <c:pt idx="1">
                  <c:v>251.3468359705837</c:v>
                </c:pt>
                <c:pt idx="2">
                  <c:v>249.34837467371531</c:v>
                </c:pt>
                <c:pt idx="3">
                  <c:v>247.33376630056705</c:v>
                </c:pt>
                <c:pt idx="4">
                  <c:v>245.30261301589007</c:v>
                </c:pt>
                <c:pt idx="5">
                  <c:v>245.07366726848383</c:v>
                </c:pt>
                <c:pt idx="6">
                  <c:v>245.07366726848383</c:v>
                </c:pt>
                <c:pt idx="7">
                  <c:v>243.02362516517508</c:v>
                </c:pt>
                <c:pt idx="8">
                  <c:v>240.95614204336755</c:v>
                </c:pt>
                <c:pt idx="9">
                  <c:v>238.87076503503627</c:v>
                </c:pt>
                <c:pt idx="10">
                  <c:v>236.76702132776748</c:v>
                </c:pt>
                <c:pt idx="11">
                  <c:v>235.56457814455786</c:v>
                </c:pt>
                <c:pt idx="12">
                  <c:v>235.56457814455786</c:v>
                </c:pt>
                <c:pt idx="13">
                  <c:v>235.27555367360949</c:v>
                </c:pt>
                <c:pt idx="14">
                  <c:v>235.27555367360949</c:v>
                </c:pt>
                <c:pt idx="15">
                  <c:v>233.13937067004255</c:v>
                </c:pt>
                <c:pt idx="16">
                  <c:v>230.98343264490529</c:v>
                </c:pt>
                <c:pt idx="17">
                  <c:v>228.80718117319549</c:v>
                </c:pt>
                <c:pt idx="18">
                  <c:v>226.94007779240647</c:v>
                </c:pt>
                <c:pt idx="19">
                  <c:v>226.94007779240647</c:v>
                </c:pt>
                <c:pt idx="20">
                  <c:v>226.33167705034904</c:v>
                </c:pt>
                <c:pt idx="21">
                  <c:v>226.33167705034904</c:v>
                </c:pt>
                <c:pt idx="22">
                  <c:v>224.11025865948994</c:v>
                </c:pt>
                <c:pt idx="23">
                  <c:v>221.86659964136891</c:v>
                </c:pt>
                <c:pt idx="24">
                  <c:v>219.60001829786688</c:v>
                </c:pt>
                <c:pt idx="25">
                  <c:v>217.30979737789889</c:v>
                </c:pt>
                <c:pt idx="26">
                  <c:v>216.14031078080615</c:v>
                </c:pt>
                <c:pt idx="27">
                  <c:v>216.14031078080615</c:v>
                </c:pt>
                <c:pt idx="28">
                  <c:v>213.81303501990578</c:v>
                </c:pt>
                <c:pt idx="29">
                  <c:v>211.46014741417224</c:v>
                </c:pt>
                <c:pt idx="30">
                  <c:v>209.08078329780443</c:v>
                </c:pt>
                <c:pt idx="31">
                  <c:v>206.67402822905314</c:v>
                </c:pt>
                <c:pt idx="32">
                  <c:v>204.23891388377351</c:v>
                </c:pt>
                <c:pt idx="33">
                  <c:v>201.7744135028608</c:v>
                </c:pt>
                <c:pt idx="34">
                  <c:v>199.27943683286404</c:v>
                </c:pt>
                <c:pt idx="35">
                  <c:v>198.4189555068352</c:v>
                </c:pt>
                <c:pt idx="36">
                  <c:v>198.4189555068352</c:v>
                </c:pt>
                <c:pt idx="37">
                  <c:v>195.88124439165546</c:v>
                </c:pt>
                <c:pt idx="38">
                  <c:v>193.31022193464952</c:v>
                </c:pt>
                <c:pt idx="39">
                  <c:v>190.70454085947571</c:v>
                </c:pt>
                <c:pt idx="40">
                  <c:v>188.06276054664156</c:v>
                </c:pt>
                <c:pt idx="41">
                  <c:v>185.3833377205822</c:v>
                </c:pt>
                <c:pt idx="42">
                  <c:v>182.66461590692225</c:v>
                </c:pt>
                <c:pt idx="43">
                  <c:v>179.90481345540323</c:v>
                </c:pt>
                <c:pt idx="44">
                  <c:v>177.10200988250651</c:v>
                </c:pt>
                <c:pt idx="45">
                  <c:v>174.25413023634027</c:v>
                </c:pt>
                <c:pt idx="46">
                  <c:v>172.52573873026435</c:v>
                </c:pt>
                <c:pt idx="47">
                  <c:v>172.52573873026435</c:v>
                </c:pt>
                <c:pt idx="48">
                  <c:v>169.60103338253407</c:v>
                </c:pt>
                <c:pt idx="49">
                  <c:v>166.62499969819487</c:v>
                </c:pt>
                <c:pt idx="50">
                  <c:v>163.5948364846013</c:v>
                </c:pt>
                <c:pt idx="51">
                  <c:v>160.50747809502036</c:v>
                </c:pt>
                <c:pt idx="52">
                  <c:v>158.85440948372644</c:v>
                </c:pt>
                <c:pt idx="53">
                  <c:v>158.85440948372644</c:v>
                </c:pt>
                <c:pt idx="54">
                  <c:v>155.67306578989007</c:v>
                </c:pt>
                <c:pt idx="55">
                  <c:v>152.42533717339595</c:v>
                </c:pt>
                <c:pt idx="56">
                  <c:v>149.106885865219</c:v>
                </c:pt>
                <c:pt idx="57">
                  <c:v>145.71288004985504</c:v>
                </c:pt>
                <c:pt idx="58">
                  <c:v>142.2379113050506</c:v>
                </c:pt>
                <c:pt idx="59">
                  <c:v>138.67589340769882</c:v>
                </c:pt>
                <c:pt idx="60">
                  <c:v>135.01993709235481</c:v>
                </c:pt>
                <c:pt idx="61">
                  <c:v>131.26219338569447</c:v>
                </c:pt>
                <c:pt idx="62">
                  <c:v>127.39365530678305</c:v>
                </c:pt>
                <c:pt idx="63">
                  <c:v>123.40390355423709</c:v>
                </c:pt>
                <c:pt idx="64">
                  <c:v>119.28077553580647</c:v>
                </c:pt>
                <c:pt idx="65">
                  <c:v>115.00992745160501</c:v>
                </c:pt>
                <c:pt idx="66">
                  <c:v>110.57424389261473</c:v>
                </c:pt>
                <c:pt idx="67">
                  <c:v>109.17633934339183</c:v>
                </c:pt>
                <c:pt idx="68">
                  <c:v>109.17633934339183</c:v>
                </c:pt>
                <c:pt idx="69">
                  <c:v>104.4933159222323</c:v>
                </c:pt>
                <c:pt idx="70">
                  <c:v>99.590326199001098</c:v>
                </c:pt>
                <c:pt idx="71">
                  <c:v>94.43311427896171</c:v>
                </c:pt>
                <c:pt idx="72">
                  <c:v>88.977486323358448</c:v>
                </c:pt>
                <c:pt idx="73">
                  <c:v>83.164734547904615</c:v>
                </c:pt>
                <c:pt idx="74">
                  <c:v>82.25861776387589</c:v>
                </c:pt>
                <c:pt idx="75">
                  <c:v>82.25861776387589</c:v>
                </c:pt>
                <c:pt idx="76">
                  <c:v>82.25861776387589</c:v>
                </c:pt>
                <c:pt idx="77">
                  <c:v>82.25861776387589</c:v>
                </c:pt>
                <c:pt idx="78">
                  <c:v>82.25861776387589</c:v>
                </c:pt>
                <c:pt idx="79">
                  <c:v>82.25861776387589</c:v>
                </c:pt>
                <c:pt idx="80">
                  <c:v>82.25861776387589</c:v>
                </c:pt>
                <c:pt idx="81">
                  <c:v>82.25861776387589</c:v>
                </c:pt>
                <c:pt idx="82">
                  <c:v>82.25861776387589</c:v>
                </c:pt>
                <c:pt idx="83">
                  <c:v>82.25861776387589</c:v>
                </c:pt>
                <c:pt idx="84">
                  <c:v>339.42285161789465</c:v>
                </c:pt>
                <c:pt idx="85">
                  <c:v>339.42285161789465</c:v>
                </c:pt>
                <c:pt idx="86">
                  <c:v>337.94563497761493</c:v>
                </c:pt>
                <c:pt idx="87">
                  <c:v>336.46193276568948</c:v>
                </c:pt>
                <c:pt idx="88">
                  <c:v>335.75070508403007</c:v>
                </c:pt>
                <c:pt idx="89">
                  <c:v>335.75070508403007</c:v>
                </c:pt>
                <c:pt idx="90">
                  <c:v>334.2572601521519</c:v>
                </c:pt>
                <c:pt idx="91">
                  <c:v>332.75711256774565</c:v>
                </c:pt>
                <c:pt idx="92">
                  <c:v>331.74761538920421</c:v>
                </c:pt>
                <c:pt idx="93">
                  <c:v>331.74761538920421</c:v>
                </c:pt>
                <c:pt idx="94">
                  <c:v>331.53339541654526</c:v>
                </c:pt>
                <c:pt idx="95">
                  <c:v>331.53339541654526</c:v>
                </c:pt>
                <c:pt idx="96">
                  <c:v>330.02086642578126</c:v>
                </c:pt>
                <c:pt idx="97">
                  <c:v>328.50137332501879</c:v>
                </c:pt>
                <c:pt idx="98">
                  <c:v>326.97481902498754</c:v>
                </c:pt>
                <c:pt idx="99">
                  <c:v>326.86922384406785</c:v>
                </c:pt>
                <c:pt idx="100">
                  <c:v>326.86922384406785</c:v>
                </c:pt>
                <c:pt idx="101">
                  <c:v>326.67630978756836</c:v>
                </c:pt>
                <c:pt idx="102">
                  <c:v>326.67630978756836</c:v>
                </c:pt>
                <c:pt idx="103">
                  <c:v>325.14118683492461</c:v>
                </c:pt>
                <c:pt idx="104">
                  <c:v>323.59878148167269</c:v>
                </c:pt>
                <c:pt idx="105">
                  <c:v>322.80404747837866</c:v>
                </c:pt>
                <c:pt idx="106">
                  <c:v>322.80404747837866</c:v>
                </c:pt>
                <c:pt idx="107">
                  <c:v>321.25042111789264</c:v>
                </c:pt>
                <c:pt idx="108">
                  <c:v>319.68924453040859</c:v>
                </c:pt>
                <c:pt idx="109">
                  <c:v>318.12040655767964</c:v>
                </c:pt>
                <c:pt idx="110">
                  <c:v>316.67210709568877</c:v>
                </c:pt>
                <c:pt idx="111">
                  <c:v>316.67210709568877</c:v>
                </c:pt>
                <c:pt idx="112">
                  <c:v>315.08824702362887</c:v>
                </c:pt>
                <c:pt idx="113">
                  <c:v>313.49638500694607</c:v>
                </c:pt>
                <c:pt idx="114">
                  <c:v>311.89639852429099</c:v>
                </c:pt>
                <c:pt idx="115">
                  <c:v>311.13030657977271</c:v>
                </c:pt>
                <c:pt idx="116">
                  <c:v>311.13030657977271</c:v>
                </c:pt>
                <c:pt idx="117">
                  <c:v>309.51808941065684</c:v>
                </c:pt>
                <c:pt idx="118">
                  <c:v>307.89743044141073</c:v>
                </c:pt>
                <c:pt idx="119">
                  <c:v>306.26819565933283</c:v>
                </c:pt>
                <c:pt idx="120">
                  <c:v>304.63024746801392</c:v>
                </c:pt>
                <c:pt idx="121">
                  <c:v>302.98344455171707</c:v>
                </c:pt>
                <c:pt idx="122">
                  <c:v>301.32764173308664</c:v>
                </c:pt>
                <c:pt idx="123">
                  <c:v>299.66268982378074</c:v>
                </c:pt>
                <c:pt idx="124">
                  <c:v>299.33393669349192</c:v>
                </c:pt>
                <c:pt idx="125">
                  <c:v>299.33393669349192</c:v>
                </c:pt>
                <c:pt idx="126">
                  <c:v>297.65783318505737</c:v>
                </c:pt>
                <c:pt idx="127">
                  <c:v>297.42646207831513</c:v>
                </c:pt>
                <c:pt idx="128">
                  <c:v>297.42646207831513</c:v>
                </c:pt>
                <c:pt idx="129">
                  <c:v>297.18548342815035</c:v>
                </c:pt>
                <c:pt idx="130">
                  <c:v>297.18548342815035</c:v>
                </c:pt>
                <c:pt idx="131">
                  <c:v>295.49719382833985</c:v>
                </c:pt>
                <c:pt idx="132">
                  <c:v>295.24413445896505</c:v>
                </c:pt>
                <c:pt idx="133">
                  <c:v>295.24413445896505</c:v>
                </c:pt>
                <c:pt idx="134">
                  <c:v>294.99899877867966</c:v>
                </c:pt>
                <c:pt idx="135">
                  <c:v>294.99899877867966</c:v>
                </c:pt>
                <c:pt idx="136">
                  <c:v>293.29812355421478</c:v>
                </c:pt>
                <c:pt idx="137">
                  <c:v>291.58732702300944</c:v>
                </c:pt>
                <c:pt idx="138">
                  <c:v>289.86643351796266</c:v>
                </c:pt>
                <c:pt idx="139">
                  <c:v>288.13526212600823</c:v>
                </c:pt>
                <c:pt idx="140">
                  <c:v>286.39362646613398</c:v>
                </c:pt>
                <c:pt idx="141">
                  <c:v>284.64133445517621</c:v>
                </c:pt>
                <c:pt idx="142">
                  <c:v>282.87818806055634</c:v>
                </c:pt>
                <c:pt idx="143">
                  <c:v>281.40780937355572</c:v>
                </c:pt>
                <c:pt idx="144">
                  <c:v>281.40780937355572</c:v>
                </c:pt>
                <c:pt idx="145">
                  <c:v>281.21253012699037</c:v>
                </c:pt>
                <c:pt idx="146">
                  <c:v>281.21253012699037</c:v>
                </c:pt>
                <c:pt idx="147">
                  <c:v>279.42774933857851</c:v>
                </c:pt>
                <c:pt idx="148">
                  <c:v>278.09891774766663</c:v>
                </c:pt>
                <c:pt idx="149">
                  <c:v>278.09891774766663</c:v>
                </c:pt>
                <c:pt idx="150">
                  <c:v>276.98813333502835</c:v>
                </c:pt>
                <c:pt idx="151">
                  <c:v>276.98813333502835</c:v>
                </c:pt>
                <c:pt idx="152">
                  <c:v>276.5358401444982</c:v>
                </c:pt>
                <c:pt idx="153">
                  <c:v>276.5358401444982</c:v>
                </c:pt>
                <c:pt idx="154">
                  <c:v>275.618136044099</c:v>
                </c:pt>
                <c:pt idx="155">
                  <c:v>275.618136044099</c:v>
                </c:pt>
                <c:pt idx="156">
                  <c:v>273.79688989545423</c:v>
                </c:pt>
                <c:pt idx="157">
                  <c:v>272.95466948272474</c:v>
                </c:pt>
                <c:pt idx="158">
                  <c:v>272.95466948272474</c:v>
                </c:pt>
                <c:pt idx="159">
                  <c:v>272.29989051856688</c:v>
                </c:pt>
                <c:pt idx="160">
                  <c:v>272.29989051856688</c:v>
                </c:pt>
                <c:pt idx="161">
                  <c:v>270.45630030824481</c:v>
                </c:pt>
                <c:pt idx="162">
                  <c:v>268.66486921892766</c:v>
                </c:pt>
                <c:pt idx="163">
                  <c:v>268.66486921892766</c:v>
                </c:pt>
                <c:pt idx="164">
                  <c:v>266.79616180227089</c:v>
                </c:pt>
                <c:pt idx="165">
                  <c:v>264.91427283637154</c:v>
                </c:pt>
                <c:pt idx="166">
                  <c:v>263.01891938114164</c:v>
                </c:pt>
                <c:pt idx="167">
                  <c:v>261.10980822715851</c:v>
                </c:pt>
                <c:pt idx="168">
                  <c:v>259.18663536614594</c:v>
                </c:pt>
                <c:pt idx="169">
                  <c:v>257.24908542582517</c:v>
                </c:pt>
                <c:pt idx="170">
                  <c:v>255.29683106616014</c:v>
                </c:pt>
                <c:pt idx="171">
                  <c:v>253.32953233372439</c:v>
                </c:pt>
                <c:pt idx="172">
                  <c:v>251.3468359705837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A046-495A-8123-F780D768062B}"/>
            </c:ext>
          </c:extLst>
        </c:ser>
        <c:ser>
          <c:idx val="27"/>
          <c:order val="2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Sheet1!$AG$5:$AG$177</c:f>
              <c:numCache>
                <c:formatCode>0.00</c:formatCode>
                <c:ptCount val="173"/>
                <c:pt idx="0">
                  <c:v>274.8210391006923</c:v>
                </c:pt>
                <c:pt idx="1">
                  <c:v>274.8210391006923</c:v>
                </c:pt>
                <c:pt idx="2">
                  <c:v>272.99447527813498</c:v>
                </c:pt>
                <c:pt idx="3">
                  <c:v>271.15560759900256</c:v>
                </c:pt>
                <c:pt idx="4">
                  <c:v>269.30418402316786</c:v>
                </c:pt>
                <c:pt idx="5">
                  <c:v>269.09565951234566</c:v>
                </c:pt>
                <c:pt idx="6">
                  <c:v>269.09565951234566</c:v>
                </c:pt>
                <c:pt idx="7">
                  <c:v>267.22996457804703</c:v>
                </c:pt>
                <c:pt idx="8">
                  <c:v>265.35115218966786</c:v>
                </c:pt>
                <c:pt idx="9">
                  <c:v>263.45894171271595</c:v>
                </c:pt>
                <c:pt idx="10">
                  <c:v>261.55304236117053</c:v>
                </c:pt>
                <c:pt idx="11">
                  <c:v>260.46504958704969</c:v>
                </c:pt>
                <c:pt idx="12">
                  <c:v>260.46504958704969</c:v>
                </c:pt>
                <c:pt idx="13">
                  <c:v>260.20368509378238</c:v>
                </c:pt>
                <c:pt idx="14">
                  <c:v>260.20368509378238</c:v>
                </c:pt>
                <c:pt idx="15">
                  <c:v>258.27376509507167</c:v>
                </c:pt>
                <c:pt idx="16">
                  <c:v>256.32931501563428</c:v>
                </c:pt>
                <c:pt idx="17">
                  <c:v>254.37000164403091</c:v>
                </c:pt>
                <c:pt idx="18">
                  <c:v>252.69184887602586</c:v>
                </c:pt>
                <c:pt idx="19">
                  <c:v>252.69184887602586</c:v>
                </c:pt>
                <c:pt idx="20">
                  <c:v>252.14559210183367</c:v>
                </c:pt>
                <c:pt idx="21">
                  <c:v>252.14559210183367</c:v>
                </c:pt>
                <c:pt idx="22">
                  <c:v>250.15351210083836</c:v>
                </c:pt>
                <c:pt idx="23">
                  <c:v>248.14544045052347</c:v>
                </c:pt>
                <c:pt idx="24">
                  <c:v>246.12098572934468</c:v>
                </c:pt>
                <c:pt idx="25">
                  <c:v>244.07974028252383</c:v>
                </c:pt>
                <c:pt idx="26">
                  <c:v>243.03910287109002</c:v>
                </c:pt>
                <c:pt idx="27">
                  <c:v>243.03910287109002</c:v>
                </c:pt>
                <c:pt idx="28">
                  <c:v>240.9717525445343</c:v>
                </c:pt>
                <c:pt idx="29">
                  <c:v>238.88651180923605</c:v>
                </c:pt>
                <c:pt idx="30">
                  <c:v>236.78290800728053</c:v>
                </c:pt>
                <c:pt idx="31">
                  <c:v>234.66044729434969</c:v>
                </c:pt>
                <c:pt idx="32">
                  <c:v>232.51861328587066</c:v>
                </c:pt>
                <c:pt idx="33">
                  <c:v>230.35686558985878</c:v>
                </c:pt>
                <c:pt idx="34">
                  <c:v>228.17463821464528</c:v>
                </c:pt>
                <c:pt idx="35">
                  <c:v>227.42351128320982</c:v>
                </c:pt>
                <c:pt idx="36">
                  <c:v>227.42351128320982</c:v>
                </c:pt>
                <c:pt idx="37">
                  <c:v>225.21286260865355</c:v>
                </c:pt>
                <c:pt idx="38">
                  <c:v>222.98029842204502</c:v>
                </c:pt>
                <c:pt idx="39">
                  <c:v>220.72515371924482</c:v>
                </c:pt>
                <c:pt idx="40">
                  <c:v>218.44672916842737</c:v>
                </c:pt>
                <c:pt idx="41">
                  <c:v>216.14428857683066</c:v>
                </c:pt>
                <c:pt idx="42">
                  <c:v>213.81705611195812</c:v>
                </c:pt>
                <c:pt idx="43">
                  <c:v>211.46421324750023</c:v>
                </c:pt>
                <c:pt idx="44">
                  <c:v>209.0848953998931</c:v>
                </c:pt>
                <c:pt idx="45">
                  <c:v>206.67818821632881</c:v>
                </c:pt>
                <c:pt idx="46">
                  <c:v>205.22305451479917</c:v>
                </c:pt>
                <c:pt idx="47">
                  <c:v>205.22305451479917</c:v>
                </c:pt>
                <c:pt idx="48">
                  <c:v>202.77051586555731</c:v>
                </c:pt>
                <c:pt idx="49">
                  <c:v>200.28794797586855</c:v>
                </c:pt>
                <c:pt idx="50">
                  <c:v>197.77422001965834</c:v>
                </c:pt>
                <c:pt idx="51">
                  <c:v>195.22812836367669</c:v>
                </c:pt>
                <c:pt idx="52">
                  <c:v>193.87133618042719</c:v>
                </c:pt>
                <c:pt idx="53">
                  <c:v>193.87133618042719</c:v>
                </c:pt>
                <c:pt idx="54">
                  <c:v>191.27329921445966</c:v>
                </c:pt>
                <c:pt idx="55">
                  <c:v>188.63948418182289</c:v>
                </c:pt>
                <c:pt idx="56">
                  <c:v>185.96837094620204</c:v>
                </c:pt>
                <c:pt idx="57">
                  <c:v>183.25832857576816</c:v>
                </c:pt>
                <c:pt idx="58">
                  <c:v>180.50760369686427</c:v>
                </c:pt>
                <c:pt idx="59">
                  <c:v>177.714307224782</c:v>
                </c:pt>
                <c:pt idx="60">
                  <c:v>174.87639918635162</c:v>
                </c:pt>
                <c:pt idx="61">
                  <c:v>171.99167128783941</c:v>
                </c:pt>
                <c:pt idx="62">
                  <c:v>169.05772680473439</c:v>
                </c:pt>
                <c:pt idx="63">
                  <c:v>166.07195727269612</c:v>
                </c:pt>
                <c:pt idx="64">
                  <c:v>163.03151533487079</c:v>
                </c:pt>
                <c:pt idx="65">
                  <c:v>159.93328294130717</c:v>
                </c:pt>
                <c:pt idx="66">
                  <c:v>156.77383388940967</c:v>
                </c:pt>
                <c:pt idx="67">
                  <c:v>155.79102879300919</c:v>
                </c:pt>
                <c:pt idx="68">
                  <c:v>155.79102879300919</c:v>
                </c:pt>
                <c:pt idx="69">
                  <c:v>152.54581165139939</c:v>
                </c:pt>
                <c:pt idx="70">
                  <c:v>149.23003937674284</c:v>
                </c:pt>
                <c:pt idx="71">
                  <c:v>145.83889965432479</c:v>
                </c:pt>
                <c:pt idx="72">
                  <c:v>142.36700689550307</c:v>
                </c:pt>
                <c:pt idx="73">
                  <c:v>138.80830181363152</c:v>
                </c:pt>
                <c:pt idx="74">
                  <c:v>138.2673199869883</c:v>
                </c:pt>
                <c:pt idx="75">
                  <c:v>138.2673199869883</c:v>
                </c:pt>
                <c:pt idx="76">
                  <c:v>134.60026662820624</c:v>
                </c:pt>
                <c:pt idx="77">
                  <c:v>130.83046960239886</c:v>
                </c:pt>
                <c:pt idx="78">
                  <c:v>126.94877619096694</c:v>
                </c:pt>
                <c:pt idx="79">
                  <c:v>122.94458823544944</c:v>
                </c:pt>
                <c:pt idx="80">
                  <c:v>118.80552081609765</c:v>
                </c:pt>
                <c:pt idx="81">
                  <c:v>114.51694973402064</c:v>
                </c:pt>
                <c:pt idx="82">
                  <c:v>110.06140002918467</c:v>
                </c:pt>
                <c:pt idx="83">
                  <c:v>105.4177014375869</c:v>
                </c:pt>
                <c:pt idx="84">
                  <c:v>103.90329812082103</c:v>
                </c:pt>
                <c:pt idx="85">
                  <c:v>103.90329812082103</c:v>
                </c:pt>
                <c:pt idx="86">
                  <c:v>98.971083455644816</c:v>
                </c:pt>
                <c:pt idx="87">
                  <c:v>93.779823844919918</c:v>
                </c:pt>
                <c:pt idx="88">
                  <c:v>91.195170510198679</c:v>
                </c:pt>
                <c:pt idx="89">
                  <c:v>91.195170510198679</c:v>
                </c:pt>
                <c:pt idx="90">
                  <c:v>91.195170510198679</c:v>
                </c:pt>
                <c:pt idx="91">
                  <c:v>91.195170510198679</c:v>
                </c:pt>
                <c:pt idx="92">
                  <c:v>349.86833508676369</c:v>
                </c:pt>
                <c:pt idx="93">
                  <c:v>349.86833508676369</c:v>
                </c:pt>
                <c:pt idx="94">
                  <c:v>349.66521682372689</c:v>
                </c:pt>
                <c:pt idx="95">
                  <c:v>349.66521682372689</c:v>
                </c:pt>
                <c:pt idx="96">
                  <c:v>348.23145156114771</c:v>
                </c:pt>
                <c:pt idx="97">
                  <c:v>346.79175863388673</c:v>
                </c:pt>
                <c:pt idx="98">
                  <c:v>345.34606390747234</c:v>
                </c:pt>
                <c:pt idx="99">
                  <c:v>345.24608770612298</c:v>
                </c:pt>
                <c:pt idx="100">
                  <c:v>345.24608770612298</c:v>
                </c:pt>
                <c:pt idx="101">
                  <c:v>345.06344772575369</c:v>
                </c:pt>
                <c:pt idx="102">
                  <c:v>345.06344772575369</c:v>
                </c:pt>
                <c:pt idx="103">
                  <c:v>343.61048144139016</c:v>
                </c:pt>
                <c:pt idx="104">
                  <c:v>342.15134510386474</c:v>
                </c:pt>
                <c:pt idx="105">
                  <c:v>341.3998017696905</c:v>
                </c:pt>
                <c:pt idx="106">
                  <c:v>341.3998017696905</c:v>
                </c:pt>
                <c:pt idx="107">
                  <c:v>339.93117634071751</c:v>
                </c:pt>
                <c:pt idx="108">
                  <c:v>338.45617832798382</c:v>
                </c:pt>
                <c:pt idx="109">
                  <c:v>336.97472404971859</c:v>
                </c:pt>
                <c:pt idx="110">
                  <c:v>335.60779936167154</c:v>
                </c:pt>
                <c:pt idx="111">
                  <c:v>335.60779936167154</c:v>
                </c:pt>
                <c:pt idx="112">
                  <c:v>334.11371566037809</c:v>
                </c:pt>
                <c:pt idx="113">
                  <c:v>332.61292066362063</c:v>
                </c:pt>
                <c:pt idx="114">
                  <c:v>331.10532311091589</c:v>
                </c:pt>
                <c:pt idx="115">
                  <c:v>330.38377570998244</c:v>
                </c:pt>
                <c:pt idx="116">
                  <c:v>330.38377570998244</c:v>
                </c:pt>
                <c:pt idx="117">
                  <c:v>328.86595940045845</c:v>
                </c:pt>
                <c:pt idx="118">
                  <c:v>327.34110535095346</c:v>
                </c:pt>
                <c:pt idx="119">
                  <c:v>325.80911474724587</c:v>
                </c:pt>
                <c:pt idx="120">
                  <c:v>324.26988644088436</c:v>
                </c:pt>
                <c:pt idx="121">
                  <c:v>322.72331687125433</c:v>
                </c:pt>
                <c:pt idx="122">
                  <c:v>321.1692999842669</c:v>
                </c:pt>
                <c:pt idx="123">
                  <c:v>319.60772714748941</c:v>
                </c:pt>
                <c:pt idx="124">
                  <c:v>319.29951023511461</c:v>
                </c:pt>
                <c:pt idx="125">
                  <c:v>319.29951023511461</c:v>
                </c:pt>
                <c:pt idx="126">
                  <c:v>317.72874789100223</c:v>
                </c:pt>
                <c:pt idx="127">
                  <c:v>317.51200280364844</c:v>
                </c:pt>
                <c:pt idx="128">
                  <c:v>317.51200280364844</c:v>
                </c:pt>
                <c:pt idx="129">
                  <c:v>317.28627947073926</c:v>
                </c:pt>
                <c:pt idx="130">
                  <c:v>317.28627947073926</c:v>
                </c:pt>
                <c:pt idx="131">
                  <c:v>315.70550064955165</c:v>
                </c:pt>
                <c:pt idx="132">
                  <c:v>315.46865218652715</c:v>
                </c:pt>
                <c:pt idx="133">
                  <c:v>315.46865218652715</c:v>
                </c:pt>
                <c:pt idx="134">
                  <c:v>315.23924384566089</c:v>
                </c:pt>
                <c:pt idx="135">
                  <c:v>315.23924384566089</c:v>
                </c:pt>
                <c:pt idx="136">
                  <c:v>313.64814818580402</c:v>
                </c:pt>
                <c:pt idx="137">
                  <c:v>312.04893984819768</c:v>
                </c:pt>
                <c:pt idx="138">
                  <c:v>310.4414934579205</c:v>
                </c:pt>
                <c:pt idx="139">
                  <c:v>308.82568037710871</c:v>
                </c:pt>
                <c:pt idx="140">
                  <c:v>307.20136858481624</c:v>
                </c:pt>
                <c:pt idx="141">
                  <c:v>305.56842255112701</c:v>
                </c:pt>
                <c:pt idx="142">
                  <c:v>303.9267031051798</c:v>
                </c:pt>
                <c:pt idx="143">
                  <c:v>302.55863358427587</c:v>
                </c:pt>
                <c:pt idx="144">
                  <c:v>302.55863358427587</c:v>
                </c:pt>
                <c:pt idx="145">
                  <c:v>302.37701414026844</c:v>
                </c:pt>
                <c:pt idx="146">
                  <c:v>302.37701414026844</c:v>
                </c:pt>
                <c:pt idx="147">
                  <c:v>300.71787223306848</c:v>
                </c:pt>
                <c:pt idx="148">
                  <c:v>299.48352147052117</c:v>
                </c:pt>
                <c:pt idx="149">
                  <c:v>299.48352147052117</c:v>
                </c:pt>
                <c:pt idx="150">
                  <c:v>298.45233721380725</c:v>
                </c:pt>
                <c:pt idx="151">
                  <c:v>298.45233721380725</c:v>
                </c:pt>
                <c:pt idx="152">
                  <c:v>298.03261979921615</c:v>
                </c:pt>
                <c:pt idx="153">
                  <c:v>298.03261979921615</c:v>
                </c:pt>
                <c:pt idx="154">
                  <c:v>297.18130576532593</c:v>
                </c:pt>
                <c:pt idx="155">
                  <c:v>297.18130576532593</c:v>
                </c:pt>
                <c:pt idx="156">
                  <c:v>295.49299229657572</c:v>
                </c:pt>
                <c:pt idx="157">
                  <c:v>294.71278080935713</c:v>
                </c:pt>
                <c:pt idx="158">
                  <c:v>294.71278080935713</c:v>
                </c:pt>
                <c:pt idx="159">
                  <c:v>294.106446642001</c:v>
                </c:pt>
                <c:pt idx="160">
                  <c:v>294.106446642001</c:v>
                </c:pt>
                <c:pt idx="161">
                  <c:v>292.40037954213432</c:v>
                </c:pt>
                <c:pt idx="162">
                  <c:v>290.74418916357416</c:v>
                </c:pt>
                <c:pt idx="163">
                  <c:v>290.74418916357416</c:v>
                </c:pt>
                <c:pt idx="164">
                  <c:v>289.01827542974547</c:v>
                </c:pt>
                <c:pt idx="165">
                  <c:v>287.28199305279162</c:v>
                </c:pt>
                <c:pt idx="166">
                  <c:v>285.53515288381607</c:v>
                </c:pt>
                <c:pt idx="167">
                  <c:v>283.77755995212908</c:v>
                </c:pt>
                <c:pt idx="168">
                  <c:v>282.00901321125224</c:v>
                </c:pt>
                <c:pt idx="169">
                  <c:v>280.22930527049493</c:v>
                </c:pt>
                <c:pt idx="170">
                  <c:v>278.4382221110892</c:v>
                </c:pt>
                <c:pt idx="171">
                  <c:v>276.63554278578204</c:v>
                </c:pt>
                <c:pt idx="172">
                  <c:v>274.8210391006923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046-495A-8123-F780D768062B}"/>
            </c:ext>
          </c:extLst>
        </c:ser>
        <c:ser>
          <c:idx val="28"/>
          <c:order val="2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Sheet1!$AH$5:$AH$177</c:f>
              <c:numCache>
                <c:formatCode>0.00</c:formatCode>
                <c:ptCount val="173"/>
                <c:pt idx="0">
                  <c:v>272.10701481142735</c:v>
                </c:pt>
                <c:pt idx="1">
                  <c:v>272.10701481142735</c:v>
                </c:pt>
                <c:pt idx="2">
                  <c:v>270.26210890464529</c:v>
                </c:pt>
                <c:pt idx="3">
                  <c:v>268.40452214816793</c:v>
                </c:pt>
                <c:pt idx="4">
                  <c:v>266.53398940770455</c:v>
                </c:pt>
                <c:pt idx="5">
                  <c:v>266.32329591229222</c:v>
                </c:pt>
                <c:pt idx="6">
                  <c:v>266.32329591229222</c:v>
                </c:pt>
                <c:pt idx="7">
                  <c:v>264.4380417897288</c:v>
                </c:pt>
                <c:pt idx="8">
                  <c:v>262.53925029523941</c:v>
                </c:pt>
                <c:pt idx="9">
                  <c:v>260.62662555001242</c:v>
                </c:pt>
                <c:pt idx="10">
                  <c:v>258.69986073747003</c:v>
                </c:pt>
                <c:pt idx="11">
                  <c:v>257.59981761171025</c:v>
                </c:pt>
                <c:pt idx="12">
                  <c:v>257.59981761171025</c:v>
                </c:pt>
                <c:pt idx="13">
                  <c:v>257.33554304368141</c:v>
                </c:pt>
                <c:pt idx="14">
                  <c:v>257.33554304368141</c:v>
                </c:pt>
                <c:pt idx="15">
                  <c:v>255.38394960056985</c:v>
                </c:pt>
                <c:pt idx="16">
                  <c:v>253.41732717710207</c:v>
                </c:pt>
                <c:pt idx="17">
                  <c:v>251.43532312224229</c:v>
                </c:pt>
                <c:pt idx="18">
                  <c:v>249.73745106728865</c:v>
                </c:pt>
                <c:pt idx="19">
                  <c:v>249.73745106728865</c:v>
                </c:pt>
                <c:pt idx="20">
                  <c:v>249.18471781709727</c:v>
                </c:pt>
                <c:pt idx="21">
                  <c:v>249.18471781709727</c:v>
                </c:pt>
                <c:pt idx="22">
                  <c:v>247.16877552309555</c:v>
                </c:pt>
                <c:pt idx="23">
                  <c:v>245.13625515942434</c:v>
                </c:pt>
                <c:pt idx="24">
                  <c:v>243.08674088396182</c:v>
                </c:pt>
                <c:pt idx="25">
                  <c:v>241.01979917340068</c:v>
                </c:pt>
                <c:pt idx="26">
                  <c:v>239.96589237136681</c:v>
                </c:pt>
                <c:pt idx="27">
                  <c:v>239.96589237136681</c:v>
                </c:pt>
                <c:pt idx="28">
                  <c:v>237.87183419141155</c:v>
                </c:pt>
                <c:pt idx="29">
                  <c:v>235.75917691913159</c:v>
                </c:pt>
                <c:pt idx="30">
                  <c:v>233.62741598876272</c:v>
                </c:pt>
                <c:pt idx="31">
                  <c:v>231.47602359982423</c:v>
                </c:pt>
                <c:pt idx="32">
                  <c:v>229.30444719103548</c:v>
                </c:pt>
                <c:pt idx="33">
                  <c:v>227.11210778288853</c:v>
                </c:pt>
                <c:pt idx="34">
                  <c:v>224.89839817478997</c:v>
                </c:pt>
                <c:pt idx="35">
                  <c:v>224.13629215632702</c:v>
                </c:pt>
                <c:pt idx="36">
                  <c:v>224.13629215632702</c:v>
                </c:pt>
                <c:pt idx="37">
                  <c:v>221.89289637477441</c:v>
                </c:pt>
                <c:pt idx="38">
                  <c:v>219.62658641791612</c:v>
                </c:pt>
                <c:pt idx="39">
                  <c:v>217.33664546409651</c:v>
                </c:pt>
                <c:pt idx="40">
                  <c:v>215.02231851969782</c:v>
                </c:pt>
                <c:pt idx="41">
                  <c:v>212.68280951122117</c:v>
                </c:pt>
                <c:pt idx="42">
                  <c:v>210.31727808619621</c:v>
                </c:pt>
                <c:pt idx="43">
                  <c:v>207.92483608647234</c:v>
                </c:pt>
                <c:pt idx="44">
                  <c:v>205.50454365192607</c:v>
                </c:pt>
                <c:pt idx="45">
                  <c:v>203.05540490611517</c:v>
                </c:pt>
                <c:pt idx="46">
                  <c:v>201.57412056508241</c:v>
                </c:pt>
                <c:pt idx="47">
                  <c:v>201.57412056508241</c:v>
                </c:pt>
                <c:pt idx="48">
                  <c:v>199.07663369061265</c:v>
                </c:pt>
                <c:pt idx="49">
                  <c:v>196.54741433452227</c:v>
                </c:pt>
                <c:pt idx="50">
                  <c:v>193.98522129684613</c:v>
                </c:pt>
                <c:pt idx="51">
                  <c:v>191.38873028887141</c:v>
                </c:pt>
                <c:pt idx="52">
                  <c:v>190.00452355032593</c:v>
                </c:pt>
                <c:pt idx="53">
                  <c:v>190.00452355032593</c:v>
                </c:pt>
                <c:pt idx="54">
                  <c:v>187.35287286184422</c:v>
                </c:pt>
                <c:pt idx="55">
                  <c:v>184.66315000450513</c:v>
                </c:pt>
                <c:pt idx="56">
                  <c:v>181.93366639955991</c:v>
                </c:pt>
                <c:pt idx="57">
                  <c:v>179.16260483032266</c:v>
                </c:pt>
                <c:pt idx="58">
                  <c:v>176.34800528950237</c:v>
                </c:pt>
                <c:pt idx="59">
                  <c:v>173.48774875934714</c:v>
                </c:pt>
                <c:pt idx="60">
                  <c:v>170.5795385431276</c:v>
                </c:pt>
                <c:pt idx="61">
                  <c:v>167.62087868039097</c:v>
                </c:pt>
                <c:pt idx="62">
                  <c:v>164.60904886908966</c:v>
                </c:pt>
                <c:pt idx="63">
                  <c:v>161.5410751777589</c:v>
                </c:pt>
                <c:pt idx="64">
                  <c:v>158.41369565030149</c:v>
                </c:pt>
                <c:pt idx="65">
                  <c:v>155.22331967068078</c:v>
                </c:pt>
                <c:pt idx="66">
                  <c:v>151.96597964540075</c:v>
                </c:pt>
                <c:pt idx="67">
                  <c:v>150.95187521056621</c:v>
                </c:pt>
                <c:pt idx="68">
                  <c:v>150.95187521056621</c:v>
                </c:pt>
                <c:pt idx="69">
                  <c:v>147.60030023542078</c:v>
                </c:pt>
                <c:pt idx="70">
                  <c:v>144.17083141047067</c:v>
                </c:pt>
                <c:pt idx="71">
                  <c:v>140.65777130889839</c:v>
                </c:pt>
                <c:pt idx="72">
                  <c:v>137.05469211080063</c:v>
                </c:pt>
                <c:pt idx="73">
                  <c:v>133.35429737952339</c:v>
                </c:pt>
                <c:pt idx="74">
                  <c:v>132.79109817147517</c:v>
                </c:pt>
                <c:pt idx="75">
                  <c:v>132.79109817147517</c:v>
                </c:pt>
                <c:pt idx="76">
                  <c:v>128.96842929021955</c:v>
                </c:pt>
                <c:pt idx="77">
                  <c:v>125.02893966432876</c:v>
                </c:pt>
                <c:pt idx="78">
                  <c:v>120.96121590653081</c:v>
                </c:pt>
                <c:pt idx="79">
                  <c:v>116.75185546100055</c:v>
                </c:pt>
                <c:pt idx="80">
                  <c:v>112.38494451476302</c:v>
                </c:pt>
                <c:pt idx="81">
                  <c:v>107.84134528828154</c:v>
                </c:pt>
                <c:pt idx="82">
                  <c:v>103.09770004023545</c:v>
                </c:pt>
                <c:pt idx="83">
                  <c:v>98.12500065521715</c:v>
                </c:pt>
                <c:pt idx="84">
                  <c:v>96.496214110121258</c:v>
                </c:pt>
                <c:pt idx="85">
                  <c:v>96.496214110121258</c:v>
                </c:pt>
                <c:pt idx="86">
                  <c:v>91.164134052742284</c:v>
                </c:pt>
                <c:pt idx="87">
                  <c:v>85.500171564660405</c:v>
                </c:pt>
                <c:pt idx="88">
                  <c:v>82.657020885018369</c:v>
                </c:pt>
                <c:pt idx="89">
                  <c:v>82.657020885018369</c:v>
                </c:pt>
                <c:pt idx="90">
                  <c:v>76.36467181613736</c:v>
                </c:pt>
                <c:pt idx="91">
                  <c:v>69.504986163485881</c:v>
                </c:pt>
                <c:pt idx="92">
                  <c:v>64.499050020805456</c:v>
                </c:pt>
                <c:pt idx="93">
                  <c:v>64.499050020805456</c:v>
                </c:pt>
                <c:pt idx="94">
                  <c:v>63.38800685923453</c:v>
                </c:pt>
                <c:pt idx="95">
                  <c:v>63.38800685923453</c:v>
                </c:pt>
                <c:pt idx="96">
                  <c:v>63.38800685923453</c:v>
                </c:pt>
                <c:pt idx="97">
                  <c:v>63.38800685923453</c:v>
                </c:pt>
                <c:pt idx="98">
                  <c:v>63.38800685923453</c:v>
                </c:pt>
                <c:pt idx="99">
                  <c:v>343.08961665079022</c:v>
                </c:pt>
                <c:pt idx="100">
                  <c:v>343.08961665079022</c:v>
                </c:pt>
                <c:pt idx="101">
                  <c:v>342.90582808343487</c:v>
                </c:pt>
                <c:pt idx="102">
                  <c:v>342.90582808343487</c:v>
                </c:pt>
                <c:pt idx="103">
                  <c:v>341.44368047100562</c:v>
                </c:pt>
                <c:pt idx="104">
                  <c:v>339.9752445893468</c:v>
                </c:pt>
                <c:pt idx="105">
                  <c:v>339.21888011369026</c:v>
                </c:pt>
                <c:pt idx="106">
                  <c:v>339.21888011369026</c:v>
                </c:pt>
                <c:pt idx="107">
                  <c:v>337.74077134036719</c:v>
                </c:pt>
                <c:pt idx="108">
                  <c:v>336.25616518598764</c:v>
                </c:pt>
                <c:pt idx="109">
                  <c:v>334.7649752073628</c:v>
                </c:pt>
                <c:pt idx="110">
                  <c:v>333.38899047446995</c:v>
                </c:pt>
                <c:pt idx="111">
                  <c:v>333.38899047446995</c:v>
                </c:pt>
                <c:pt idx="112">
                  <c:v>331.88491826171645</c:v>
                </c:pt>
                <c:pt idx="113">
                  <c:v>330.37399862820047</c:v>
                </c:pt>
                <c:pt idx="114">
                  <c:v>328.8561371931292</c:v>
                </c:pt>
                <c:pt idx="115">
                  <c:v>328.12964393603062</c:v>
                </c:pt>
                <c:pt idx="116">
                  <c:v>328.12964393603062</c:v>
                </c:pt>
                <c:pt idx="117">
                  <c:v>326.60135215517136</c:v>
                </c:pt>
                <c:pt idx="118">
                  <c:v>325.06587521544964</c:v>
                </c:pt>
                <c:pt idx="119">
                  <c:v>323.52311081217408</c:v>
                </c:pt>
                <c:pt idx="120">
                  <c:v>321.97295418961244</c:v>
                </c:pt>
                <c:pt idx="121">
                  <c:v>320.41529805798331</c:v>
                </c:pt>
                <c:pt idx="122">
                  <c:v>318.85003250679824</c:v>
                </c:pt>
                <c:pt idx="123">
                  <c:v>317.27704491435605</c:v>
                </c:pt>
                <c:pt idx="124">
                  <c:v>316.96656166476976</c:v>
                </c:pt>
                <c:pt idx="125">
                  <c:v>316.96656166476976</c:v>
                </c:pt>
                <c:pt idx="126">
                  <c:v>315.38418034769325</c:v>
                </c:pt>
                <c:pt idx="127">
                  <c:v>315.16582286406992</c:v>
                </c:pt>
                <c:pt idx="128">
                  <c:v>315.16582286406992</c:v>
                </c:pt>
                <c:pt idx="129">
                  <c:v>314.93841797657251</c:v>
                </c:pt>
                <c:pt idx="130">
                  <c:v>314.93841797657251</c:v>
                </c:pt>
                <c:pt idx="131">
                  <c:v>313.34579479799356</c:v>
                </c:pt>
                <c:pt idx="132">
                  <c:v>313.10716135148726</c:v>
                </c:pt>
                <c:pt idx="133">
                  <c:v>313.10716135148726</c:v>
                </c:pt>
                <c:pt idx="134">
                  <c:v>312.87602151265327</c:v>
                </c:pt>
                <c:pt idx="135">
                  <c:v>312.87602151265327</c:v>
                </c:pt>
                <c:pt idx="136">
                  <c:v>311.27284629017396</c:v>
                </c:pt>
                <c:pt idx="137">
                  <c:v>309.66137123894913</c:v>
                </c:pt>
                <c:pt idx="138">
                  <c:v>308.04146610089083</c:v>
                </c:pt>
                <c:pt idx="139">
                  <c:v>306.41299717470582</c:v>
                </c:pt>
                <c:pt idx="140">
                  <c:v>304.77582718710858</c:v>
                </c:pt>
                <c:pt idx="141">
                  <c:v>303.12981515777409</c:v>
                </c:pt>
                <c:pt idx="142">
                  <c:v>301.47481625765408</c:v>
                </c:pt>
                <c:pt idx="143">
                  <c:v>300.09556933348131</c:v>
                </c:pt>
                <c:pt idx="144">
                  <c:v>300.09556933348131</c:v>
                </c:pt>
                <c:pt idx="145">
                  <c:v>299.91245832340189</c:v>
                </c:pt>
                <c:pt idx="146">
                  <c:v>299.91245832340189</c:v>
                </c:pt>
                <c:pt idx="147">
                  <c:v>298.23960611827914</c:v>
                </c:pt>
                <c:pt idx="148">
                  <c:v>296.99495552885458</c:v>
                </c:pt>
                <c:pt idx="149">
                  <c:v>296.99495552885458</c:v>
                </c:pt>
                <c:pt idx="150">
                  <c:v>295.95510059059012</c:v>
                </c:pt>
                <c:pt idx="151">
                  <c:v>295.95510059059012</c:v>
                </c:pt>
                <c:pt idx="152">
                  <c:v>295.5318365956303</c:v>
                </c:pt>
                <c:pt idx="153">
                  <c:v>295.5318365956303</c:v>
                </c:pt>
                <c:pt idx="154">
                  <c:v>294.67329786322057</c:v>
                </c:pt>
                <c:pt idx="155">
                  <c:v>294.67329786322057</c:v>
                </c:pt>
                <c:pt idx="156">
                  <c:v>292.97053174950258</c:v>
                </c:pt>
                <c:pt idx="157">
                  <c:v>292.1835846682464</c:v>
                </c:pt>
                <c:pt idx="158">
                  <c:v>292.1835846682464</c:v>
                </c:pt>
                <c:pt idx="159">
                  <c:v>291.57199099636836</c:v>
                </c:pt>
                <c:pt idx="160">
                  <c:v>291.57199099636836</c:v>
                </c:pt>
                <c:pt idx="161">
                  <c:v>289.85100643880179</c:v>
                </c:pt>
                <c:pt idx="162">
                  <c:v>288.18016501762628</c:v>
                </c:pt>
                <c:pt idx="163">
                  <c:v>288.18016501762628</c:v>
                </c:pt>
                <c:pt idx="164">
                  <c:v>286.43880238121773</c:v>
                </c:pt>
                <c:pt idx="165">
                  <c:v>284.68678843526669</c:v>
                </c:pt>
                <c:pt idx="166">
                  <c:v>282.92392530428793</c:v>
                </c:pt>
                <c:pt idx="167">
                  <c:v>281.15000890909874</c:v>
                </c:pt>
                <c:pt idx="168">
                  <c:v>279.3648286910618</c:v>
                </c:pt>
                <c:pt idx="169">
                  <c:v>277.56816732036532</c:v>
                </c:pt>
                <c:pt idx="170">
                  <c:v>275.75980038719626</c:v>
                </c:pt>
                <c:pt idx="171">
                  <c:v>273.93949607456449</c:v>
                </c:pt>
                <c:pt idx="172">
                  <c:v>272.10701481142735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A046-495A-8123-F780D768062B}"/>
            </c:ext>
          </c:extLst>
        </c:ser>
        <c:ser>
          <c:idx val="29"/>
          <c:order val="2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Sheet1!$AI$5:$AI$177</c:f>
              <c:numCache>
                <c:formatCode>0.00</c:formatCode>
                <c:ptCount val="173"/>
                <c:pt idx="0">
                  <c:v>276.03307196870134</c:v>
                </c:pt>
                <c:pt idx="1">
                  <c:v>276.03307196870134</c:v>
                </c:pt>
                <c:pt idx="2">
                  <c:v>274.21458170651368</c:v>
                </c:pt>
                <c:pt idx="3">
                  <c:v>272.38395110666539</c:v>
                </c:pt>
                <c:pt idx="4">
                  <c:v>270.54093372441497</c:v>
                </c:pt>
                <c:pt idx="5">
                  <c:v>270.3333631952932</c:v>
                </c:pt>
                <c:pt idx="6">
                  <c:v>270.3333631952932</c:v>
                </c:pt>
                <c:pt idx="7">
                  <c:v>268.47626944755899</c:v>
                </c:pt>
                <c:pt idx="8">
                  <c:v>266.60624009290984</c:v>
                </c:pt>
                <c:pt idx="9">
                  <c:v>264.72300099628347</c:v>
                </c:pt>
                <c:pt idx="10">
                  <c:v>262.82626820102723</c:v>
                </c:pt>
                <c:pt idx="11">
                  <c:v>261.74356791424367</c:v>
                </c:pt>
                <c:pt idx="12">
                  <c:v>261.74356791424367</c:v>
                </c:pt>
                <c:pt idx="13">
                  <c:v>261.4834813606364</c:v>
                </c:pt>
                <c:pt idx="14">
                  <c:v>261.4834813606364</c:v>
                </c:pt>
                <c:pt idx="15">
                  <c:v>259.56307715944172</c:v>
                </c:pt>
                <c:pt idx="16">
                  <c:v>257.62835834682153</c:v>
                </c:pt>
                <c:pt idx="17">
                  <c:v>255.67899996769054</c:v>
                </c:pt>
                <c:pt idx="18">
                  <c:v>254.00949544550161</c:v>
                </c:pt>
                <c:pt idx="19">
                  <c:v>254.00949544550161</c:v>
                </c:pt>
                <c:pt idx="20">
                  <c:v>253.46607840986988</c:v>
                </c:pt>
                <c:pt idx="21">
                  <c:v>253.46607840986988</c:v>
                </c:pt>
                <c:pt idx="22">
                  <c:v>251.48445857443815</c:v>
                </c:pt>
                <c:pt idx="23">
                  <c:v>249.48709967547077</c:v>
                </c:pt>
                <c:pt idx="24">
                  <c:v>247.47362062344803</c:v>
                </c:pt>
                <c:pt idx="25">
                  <c:v>245.44362469715583</c:v>
                </c:pt>
                <c:pt idx="26">
                  <c:v>244.40879446631678</c:v>
                </c:pt>
                <c:pt idx="27">
                  <c:v>244.40879446631678</c:v>
                </c:pt>
                <c:pt idx="28">
                  <c:v>242.35312833235363</c:v>
                </c:pt>
                <c:pt idx="29">
                  <c:v>240.27987600395974</c:v>
                </c:pt>
                <c:pt idx="30">
                  <c:v>238.18857825781291</c:v>
                </c:pt>
                <c:pt idx="31">
                  <c:v>236.07875552975591</c:v>
                </c:pt>
                <c:pt idx="32">
                  <c:v>233.94990663062521</c:v>
                </c:pt>
                <c:pt idx="33">
                  <c:v>231.80150735592349</c:v>
                </c:pt>
                <c:pt idx="34">
                  <c:v>229.63300897840941</c:v>
                </c:pt>
                <c:pt idx="35">
                  <c:v>228.88666796578227</c:v>
                </c:pt>
                <c:pt idx="36">
                  <c:v>228.88666796578227</c:v>
                </c:pt>
                <c:pt idx="37">
                  <c:v>226.69028821826103</c:v>
                </c:pt>
                <c:pt idx="38">
                  <c:v>224.47241873441433</c:v>
                </c:pt>
                <c:pt idx="39">
                  <c:v>222.23241611537739</c:v>
                </c:pt>
                <c:pt idx="40">
                  <c:v>219.96960420130378</c:v>
                </c:pt>
                <c:pt idx="41">
                  <c:v>217.68327168728018</c:v>
                </c:pt>
                <c:pt idx="42">
                  <c:v>215.37266951142672</c:v>
                </c:pt>
                <c:pt idx="43">
                  <c:v>213.03700798799778</c:v>
                </c:pt>
                <c:pt idx="44">
                  <c:v>210.6754536543786</c:v>
                </c:pt>
                <c:pt idx="45">
                  <c:v>208.28712579628686</c:v>
                </c:pt>
                <c:pt idx="46">
                  <c:v>206.84331121038997</c:v>
                </c:pt>
                <c:pt idx="47">
                  <c:v>206.84331121038997</c:v>
                </c:pt>
                <c:pt idx="48">
                  <c:v>204.41021352290164</c:v>
                </c:pt>
                <c:pt idx="49">
                  <c:v>201.94780363370688</c:v>
                </c:pt>
                <c:pt idx="50">
                  <c:v>199.4549959075436</c:v>
                </c:pt>
                <c:pt idx="51">
                  <c:v>196.93063599267188</c:v>
                </c:pt>
                <c:pt idx="52">
                  <c:v>195.58565458764667</c:v>
                </c:pt>
                <c:pt idx="53">
                  <c:v>195.58565458764667</c:v>
                </c:pt>
                <c:pt idx="54">
                  <c:v>193.01069473083152</c:v>
                </c:pt>
                <c:pt idx="55">
                  <c:v>190.40091459989952</c:v>
                </c:pt>
                <c:pt idx="56">
                  <c:v>187.75486220196331</c:v>
                </c:pt>
                <c:pt idx="57">
                  <c:v>185.07098173532833</c:v>
                </c:pt>
                <c:pt idx="58">
                  <c:v>182.34760289205403</c:v>
                </c:pt>
                <c:pt idx="59">
                  <c:v>179.58292870002492</c:v>
                </c:pt>
                <c:pt idx="60">
                  <c:v>176.77502165316864</c:v>
                </c:pt>
                <c:pt idx="61">
                  <c:v>173.92178782567251</c:v>
                </c:pt>
                <c:pt idx="62">
                  <c:v>171.02095860004482</c:v>
                </c:pt>
                <c:pt idx="63">
                  <c:v>168.07006955576071</c:v>
                </c:pt>
                <c:pt idx="64">
                  <c:v>165.06643595982268</c:v>
                </c:pt>
                <c:pt idx="65">
                  <c:v>162.00712416581638</c:v>
                </c:pt>
                <c:pt idx="66">
                  <c:v>158.88891805433835</c:v>
                </c:pt>
                <c:pt idx="67">
                  <c:v>157.9192766589255</c:v>
                </c:pt>
                <c:pt idx="68">
                  <c:v>157.9192766589255</c:v>
                </c:pt>
                <c:pt idx="69">
                  <c:v>154.71870585187253</c:v>
                </c:pt>
                <c:pt idx="70">
                  <c:v>151.45051317337376</c:v>
                </c:pt>
                <c:pt idx="71">
                  <c:v>148.11022226868158</c:v>
                </c:pt>
                <c:pt idx="72">
                  <c:v>144.69283997654571</c:v>
                </c:pt>
                <c:pt idx="73">
                  <c:v>141.19276872587443</c:v>
                </c:pt>
                <c:pt idx="74">
                  <c:v>140.66095785426126</c:v>
                </c:pt>
                <c:pt idx="75">
                  <c:v>140.66095785426126</c:v>
                </c:pt>
                <c:pt idx="76">
                  <c:v>137.05796242640653</c:v>
                </c:pt>
                <c:pt idx="77">
                  <c:v>133.35765843954471</c:v>
                </c:pt>
                <c:pt idx="78">
                  <c:v>129.55170807240739</c:v>
                </c:pt>
                <c:pt idx="79">
                  <c:v>125.63051008603868</c:v>
                </c:pt>
                <c:pt idx="80">
                  <c:v>121.58291436085197</c:v>
                </c:pt>
                <c:pt idx="81">
                  <c:v>117.39584773099202</c:v>
                </c:pt>
                <c:pt idx="82">
                  <c:v>113.05381490457658</c:v>
                </c:pt>
                <c:pt idx="83">
                  <c:v>108.53821937215601</c:v>
                </c:pt>
                <c:pt idx="84">
                  <c:v>107.06796275487015</c:v>
                </c:pt>
                <c:pt idx="85">
                  <c:v>107.06796275487015</c:v>
                </c:pt>
                <c:pt idx="86">
                  <c:v>102.28845804135608</c:v>
                </c:pt>
                <c:pt idx="87">
                  <c:v>97.274398731003529</c:v>
                </c:pt>
                <c:pt idx="88">
                  <c:v>94.785085390467742</c:v>
                </c:pt>
                <c:pt idx="89">
                  <c:v>94.785085390467742</c:v>
                </c:pt>
                <c:pt idx="90">
                  <c:v>89.350950820224966</c:v>
                </c:pt>
                <c:pt idx="91">
                  <c:v>83.56418139656644</c:v>
                </c:pt>
                <c:pt idx="92">
                  <c:v>79.449082842272389</c:v>
                </c:pt>
                <c:pt idx="93">
                  <c:v>79.449082842272389</c:v>
                </c:pt>
                <c:pt idx="94">
                  <c:v>78.549785005932776</c:v>
                </c:pt>
                <c:pt idx="95">
                  <c:v>78.549785005932776</c:v>
                </c:pt>
                <c:pt idx="96">
                  <c:v>71.898878464676073</c:v>
                </c:pt>
                <c:pt idx="97">
                  <c:v>64.566467492640953</c:v>
                </c:pt>
                <c:pt idx="98">
                  <c:v>56.286843262686716</c:v>
                </c:pt>
                <c:pt idx="99">
                  <c:v>55.670153084738871</c:v>
                </c:pt>
                <c:pt idx="100">
                  <c:v>55.670153084738871</c:v>
                </c:pt>
                <c:pt idx="101">
                  <c:v>54.526028871340529</c:v>
                </c:pt>
                <c:pt idx="102">
                  <c:v>54.526028871340529</c:v>
                </c:pt>
                <c:pt idx="103">
                  <c:v>54.526028871340529</c:v>
                </c:pt>
                <c:pt idx="104">
                  <c:v>54.526028871340529</c:v>
                </c:pt>
                <c:pt idx="105">
                  <c:v>342.3762227966161</c:v>
                </c:pt>
                <c:pt idx="106">
                  <c:v>342.3762227966161</c:v>
                </c:pt>
                <c:pt idx="107">
                  <c:v>340.9118037505861</c:v>
                </c:pt>
                <c:pt idx="108">
                  <c:v>339.44106695636896</c:v>
                </c:pt>
                <c:pt idx="109">
                  <c:v>337.96392993406585</c:v>
                </c:pt>
                <c:pt idx="110">
                  <c:v>336.60102239963288</c:v>
                </c:pt>
                <c:pt idx="111">
                  <c:v>336.60102239963288</c:v>
                </c:pt>
                <c:pt idx="112">
                  <c:v>335.11136698190074</c:v>
                </c:pt>
                <c:pt idx="113">
                  <c:v>333.61506003248439</c:v>
                </c:pt>
                <c:pt idx="114">
                  <c:v>332.1120116473931</c:v>
                </c:pt>
                <c:pt idx="115">
                  <c:v>331.39265613540408</c:v>
                </c:pt>
                <c:pt idx="116">
                  <c:v>331.39265613540408</c:v>
                </c:pt>
                <c:pt idx="117">
                  <c:v>329.87948184219971</c:v>
                </c:pt>
                <c:pt idx="118">
                  <c:v>328.35933448050196</c:v>
                </c:pt>
                <c:pt idx="119">
                  <c:v>326.8321167518244</c:v>
                </c:pt>
                <c:pt idx="120">
                  <c:v>325.29772907365674</c:v>
                </c:pt>
                <c:pt idx="121">
                  <c:v>323.75606950369007</c:v>
                </c:pt>
                <c:pt idx="122">
                  <c:v>322.20703366077873</c:v>
                </c:pt>
                <c:pt idx="123">
                  <c:v>320.65051464246585</c:v>
                </c:pt>
                <c:pt idx="124">
                  <c:v>320.34330104511037</c:v>
                </c:pt>
                <c:pt idx="125">
                  <c:v>320.34330104511037</c:v>
                </c:pt>
                <c:pt idx="126">
                  <c:v>318.77768197362599</c:v>
                </c:pt>
                <c:pt idx="127">
                  <c:v>318.56165056779548</c:v>
                </c:pt>
                <c:pt idx="128">
                  <c:v>318.56165056779548</c:v>
                </c:pt>
                <c:pt idx="129">
                  <c:v>318.33667151064805</c:v>
                </c:pt>
                <c:pt idx="130">
                  <c:v>318.33667151064805</c:v>
                </c:pt>
                <c:pt idx="131">
                  <c:v>316.76113465587639</c:v>
                </c:pt>
                <c:pt idx="132">
                  <c:v>316.52507610058046</c:v>
                </c:pt>
                <c:pt idx="133">
                  <c:v>316.52507610058046</c:v>
                </c:pt>
                <c:pt idx="134">
                  <c:v>316.29643398002173</c:v>
                </c:pt>
                <c:pt idx="135">
                  <c:v>316.29643398002173</c:v>
                </c:pt>
                <c:pt idx="136">
                  <c:v>314.71068324491029</c:v>
                </c:pt>
                <c:pt idx="137">
                  <c:v>313.11690172917565</c:v>
                </c:pt>
                <c:pt idx="138">
                  <c:v>311.51496617093414</c:v>
                </c:pt>
                <c:pt idx="139">
                  <c:v>309.90475012248237</c:v>
                </c:pt>
                <c:pt idx="140">
                  <c:v>308.28612383381488</c:v>
                </c:pt>
                <c:pt idx="141">
                  <c:v>306.65895413060787</c:v>
                </c:pt>
                <c:pt idx="142">
                  <c:v>305.02310428634462</c:v>
                </c:pt>
                <c:pt idx="143">
                  <c:v>303.65997438661265</c:v>
                </c:pt>
                <c:pt idx="144">
                  <c:v>303.65997438661265</c:v>
                </c:pt>
                <c:pt idx="145">
                  <c:v>303.47901404953564</c:v>
                </c:pt>
                <c:pt idx="146">
                  <c:v>303.47901404953564</c:v>
                </c:pt>
                <c:pt idx="147">
                  <c:v>301.82592991404539</c:v>
                </c:pt>
                <c:pt idx="148">
                  <c:v>300.5961292506579</c:v>
                </c:pt>
                <c:pt idx="149">
                  <c:v>300.5961292506579</c:v>
                </c:pt>
                <c:pt idx="150">
                  <c:v>299.56877486894098</c:v>
                </c:pt>
                <c:pt idx="151">
                  <c:v>299.56877486894098</c:v>
                </c:pt>
                <c:pt idx="152">
                  <c:v>299.15062385440257</c:v>
                </c:pt>
                <c:pt idx="153">
                  <c:v>299.15062385440257</c:v>
                </c:pt>
                <c:pt idx="154">
                  <c:v>298.30250046635251</c:v>
                </c:pt>
                <c:pt idx="155">
                  <c:v>298.30250046635251</c:v>
                </c:pt>
                <c:pt idx="156">
                  <c:v>296.62056871444071</c:v>
                </c:pt>
                <c:pt idx="157">
                  <c:v>295.84333093797846</c:v>
                </c:pt>
                <c:pt idx="158">
                  <c:v>295.84333093797846</c:v>
                </c:pt>
                <c:pt idx="159">
                  <c:v>295.23931859506496</c:v>
                </c:pt>
                <c:pt idx="160">
                  <c:v>295.23931859506496</c:v>
                </c:pt>
                <c:pt idx="161">
                  <c:v>293.53983587322227</c:v>
                </c:pt>
                <c:pt idx="162">
                  <c:v>291.89011086447977</c:v>
                </c:pt>
                <c:pt idx="163">
                  <c:v>291.89011086447977</c:v>
                </c:pt>
                <c:pt idx="164">
                  <c:v>290.1710130603646</c:v>
                </c:pt>
                <c:pt idx="165">
                  <c:v>288.44166970200109</c:v>
                </c:pt>
                <c:pt idx="166">
                  <c:v>286.70189539045305</c:v>
                </c:pt>
                <c:pt idx="167">
                  <c:v>284.95149906690835</c:v>
                </c:pt>
                <c:pt idx="168">
                  <c:v>283.19028376778442</c:v>
                </c:pt>
                <c:pt idx="169">
                  <c:v>281.41804636603933</c:v>
                </c:pt>
                <c:pt idx="170">
                  <c:v>279.63457729772665</c:v>
                </c:pt>
                <c:pt idx="171">
                  <c:v>277.83966027275204</c:v>
                </c:pt>
                <c:pt idx="172">
                  <c:v>276.03307196870134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A046-495A-8123-F780D768062B}"/>
            </c:ext>
          </c:extLst>
        </c:ser>
        <c:ser>
          <c:idx val="30"/>
          <c:order val="3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Sheet1!$AJ$5:$AJ$177</c:f>
              <c:numCache>
                <c:formatCode>0.00</c:formatCode>
                <c:ptCount val="173"/>
                <c:pt idx="0">
                  <c:v>279.54646831649137</c:v>
                </c:pt>
                <c:pt idx="1">
                  <c:v>279.54646831649137</c:v>
                </c:pt>
                <c:pt idx="2">
                  <c:v>277.7509819032565</c:v>
                </c:pt>
                <c:pt idx="3">
                  <c:v>275.94381302762184</c:v>
                </c:pt>
                <c:pt idx="4">
                  <c:v>274.12473063958151</c:v>
                </c:pt>
                <c:pt idx="5">
                  <c:v>273.91987584734176</c:v>
                </c:pt>
                <c:pt idx="6">
                  <c:v>273.91987584734176</c:v>
                </c:pt>
                <c:pt idx="7">
                  <c:v>272.08726244391363</c:v>
                </c:pt>
                <c:pt idx="8">
                  <c:v>270.24222169051069</c:v>
                </c:pt>
                <c:pt idx="9">
                  <c:v>268.3844972874237</c:v>
                </c:pt>
                <c:pt idx="10">
                  <c:v>266.5138240021015</c:v>
                </c:pt>
                <c:pt idx="11">
                  <c:v>265.44616492280147</c:v>
                </c:pt>
                <c:pt idx="12">
                  <c:v>265.44616492280147</c:v>
                </c:pt>
                <c:pt idx="13">
                  <c:v>265.18970974044811</c:v>
                </c:pt>
                <c:pt idx="14">
                  <c:v>265.18970974044811</c:v>
                </c:pt>
                <c:pt idx="15">
                  <c:v>263.29633904067697</c:v>
                </c:pt>
                <c:pt idx="16">
                  <c:v>261.38925408712407</c:v>
                </c:pt>
                <c:pt idx="17">
                  <c:v>259.46815248161596</c:v>
                </c:pt>
                <c:pt idx="18">
                  <c:v>257.82318535039298</c:v>
                </c:pt>
                <c:pt idx="19">
                  <c:v>257.82318535039298</c:v>
                </c:pt>
                <c:pt idx="20">
                  <c:v>257.28782332676201</c:v>
                </c:pt>
                <c:pt idx="21">
                  <c:v>257.28782332676201</c:v>
                </c:pt>
                <c:pt idx="22">
                  <c:v>255.3358651506347</c:v>
                </c:pt>
                <c:pt idx="23">
                  <c:v>253.36886950101646</c:v>
                </c:pt>
                <c:pt idx="24">
                  <c:v>251.38648339205332</c:v>
                </c:pt>
                <c:pt idx="25">
                  <c:v>249.38833980806541</c:v>
                </c:pt>
                <c:pt idx="26">
                  <c:v>248.36994572657761</c:v>
                </c:pt>
                <c:pt idx="27">
                  <c:v>248.36994572657761</c:v>
                </c:pt>
                <c:pt idx="28">
                  <c:v>246.34733597143506</c:v>
                </c:pt>
                <c:pt idx="29">
                  <c:v>244.30798173662501</c:v>
                </c:pt>
                <c:pt idx="30">
                  <c:v>242.25146014053888</c:v>
                </c:pt>
                <c:pt idx="31">
                  <c:v>240.1773301963012</c:v>
                </c:pt>
                <c:pt idx="32">
                  <c:v>238.08513170759548</c:v>
                </c:pt>
                <c:pt idx="33">
                  <c:v>235.9743840763719</c:v>
                </c:pt>
                <c:pt idx="34">
                  <c:v>233.84458501368613</c:v>
                </c:pt>
                <c:pt idx="35">
                  <c:v>233.11172836265249</c:v>
                </c:pt>
                <c:pt idx="36">
                  <c:v>233.11172836265249</c:v>
                </c:pt>
                <c:pt idx="37">
                  <c:v>230.95553230053417</c:v>
                </c:pt>
                <c:pt idx="38">
                  <c:v>228.7790154280394</c:v>
                </c:pt>
                <c:pt idx="39">
                  <c:v>226.58159214778036</c:v>
                </c:pt>
                <c:pt idx="40">
                  <c:v>224.36264818419104</c:v>
                </c:pt>
                <c:pt idx="41">
                  <c:v>222.12153857792154</c:v>
                </c:pt>
                <c:pt idx="42">
                  <c:v>219.85758549620954</c:v>
                </c:pt>
                <c:pt idx="43">
                  <c:v>217.5700758381609</c:v>
                </c:pt>
                <c:pt idx="44">
                  <c:v>215.25825861096033</c:v>
                </c:pt>
                <c:pt idx="45">
                  <c:v>212.92134204964771</c:v>
                </c:pt>
                <c:pt idx="46">
                  <c:v>211.50916415187092</c:v>
                </c:pt>
                <c:pt idx="47">
                  <c:v>211.50916415187092</c:v>
                </c:pt>
                <c:pt idx="48">
                  <c:v>209.13035772030582</c:v>
                </c:pt>
                <c:pt idx="49">
                  <c:v>206.72417981509341</c:v>
                </c:pt>
                <c:pt idx="50">
                  <c:v>204.28966327306694</c:v>
                </c:pt>
                <c:pt idx="51">
                  <c:v>201.82578259534404</c:v>
                </c:pt>
                <c:pt idx="52">
                  <c:v>200.51363895810948</c:v>
                </c:pt>
                <c:pt idx="53">
                  <c:v>200.51363895810948</c:v>
                </c:pt>
                <c:pt idx="54">
                  <c:v>198.00277626392787</c:v>
                </c:pt>
                <c:pt idx="55">
                  <c:v>195.45966184413365</c:v>
                </c:pt>
                <c:pt idx="56">
                  <c:v>192.8830200101167</c:v>
                </c:pt>
                <c:pt idx="57">
                  <c:v>190.27148868977474</c:v>
                </c:pt>
                <c:pt idx="58">
                  <c:v>187.62361100944378</c:v>
                </c:pt>
                <c:pt idx="59">
                  <c:v>184.93782579078589</c:v>
                </c:pt>
                <c:pt idx="60">
                  <c:v>182.21245678663979</c:v>
                </c:pt>
                <c:pt idx="61">
                  <c:v>179.44570044507356</c:v>
                </c:pt>
                <c:pt idx="62">
                  <c:v>176.63561194793951</c:v>
                </c:pt>
                <c:pt idx="63">
                  <c:v>173.78008921686936</c:v>
                </c:pt>
                <c:pt idx="64">
                  <c:v>170.87685451290082</c:v>
                </c:pt>
                <c:pt idx="65">
                  <c:v>167.92343317185686</c:v>
                </c:pt>
                <c:pt idx="66">
                  <c:v>164.91712891092627</c:v>
                </c:pt>
                <c:pt idx="67">
                  <c:v>163.98313653611785</c:v>
                </c:pt>
                <c:pt idx="68">
                  <c:v>163.98313653611785</c:v>
                </c:pt>
                <c:pt idx="69">
                  <c:v>160.90322889309297</c:v>
                </c:pt>
                <c:pt idx="70">
                  <c:v>157.76320568568283</c:v>
                </c:pt>
                <c:pt idx="71">
                  <c:v>154.55940304045907</c:v>
                </c:pt>
                <c:pt idx="72">
                  <c:v>151.2877690635402</c:v>
                </c:pt>
                <c:pt idx="73">
                  <c:v>147.94380375069133</c:v>
                </c:pt>
                <c:pt idx="74">
                  <c:v>147.43634623871776</c:v>
                </c:pt>
                <c:pt idx="75">
                  <c:v>147.43634623871776</c:v>
                </c:pt>
                <c:pt idx="76">
                  <c:v>144.00297285897631</c:v>
                </c:pt>
                <c:pt idx="77">
                  <c:v>140.4857152603889</c:v>
                </c:pt>
                <c:pt idx="78">
                  <c:v>136.87810705961368</c:v>
                </c:pt>
                <c:pt idx="79">
                  <c:v>133.17280575336343</c:v>
                </c:pt>
                <c:pt idx="80">
                  <c:v>129.36141693806184</c:v>
                </c:pt>
                <c:pt idx="81">
                  <c:v>125.43427040575105</c:v>
                </c:pt>
                <c:pt idx="82">
                  <c:v>121.3801309614678</c:v>
                </c:pt>
                <c:pt idx="83">
                  <c:v>117.18581907476293</c:v>
                </c:pt>
                <c:pt idx="84">
                  <c:v>115.82538485247123</c:v>
                </c:pt>
                <c:pt idx="85">
                  <c:v>115.82538485247123</c:v>
                </c:pt>
                <c:pt idx="86">
                  <c:v>111.42216914161683</c:v>
                </c:pt>
                <c:pt idx="87">
                  <c:v>106.83763277152424</c:v>
                </c:pt>
                <c:pt idx="88">
                  <c:v>104.57620924580826</c:v>
                </c:pt>
                <c:pt idx="89">
                  <c:v>104.57620924580826</c:v>
                </c:pt>
                <c:pt idx="90">
                  <c:v>99.677297015032835</c:v>
                </c:pt>
                <c:pt idx="91">
                  <c:v>94.524830284021519</c:v>
                </c:pt>
                <c:pt idx="92">
                  <c:v>90.907248843109713</c:v>
                </c:pt>
                <c:pt idx="93">
                  <c:v>90.907248843109713</c:v>
                </c:pt>
                <c:pt idx="94">
                  <c:v>90.122360445247281</c:v>
                </c:pt>
                <c:pt idx="95">
                  <c:v>90.122360445247281</c:v>
                </c:pt>
                <c:pt idx="96">
                  <c:v>84.388505450819977</c:v>
                </c:pt>
                <c:pt idx="97">
                  <c:v>78.235540850837566</c:v>
                </c:pt>
                <c:pt idx="98">
                  <c:v>71.555432024571516</c:v>
                </c:pt>
                <c:pt idx="99">
                  <c:v>71.071351979704701</c:v>
                </c:pt>
                <c:pt idx="100">
                  <c:v>71.071351979704701</c:v>
                </c:pt>
                <c:pt idx="101">
                  <c:v>70.178764254032544</c:v>
                </c:pt>
                <c:pt idx="102">
                  <c:v>70.178764254032544</c:v>
                </c:pt>
                <c:pt idx="103">
                  <c:v>62.645342621962541</c:v>
                </c:pt>
                <c:pt idx="104">
                  <c:v>54.072349238987911</c:v>
                </c:pt>
                <c:pt idx="105">
                  <c:v>49.092775886306093</c:v>
                </c:pt>
                <c:pt idx="106">
                  <c:v>49.092775886306093</c:v>
                </c:pt>
                <c:pt idx="107">
                  <c:v>49.092775886306093</c:v>
                </c:pt>
                <c:pt idx="108">
                  <c:v>49.092775886306093</c:v>
                </c:pt>
                <c:pt idx="109">
                  <c:v>49.092775886306093</c:v>
                </c:pt>
                <c:pt idx="110">
                  <c:v>339.48817270741972</c:v>
                </c:pt>
                <c:pt idx="111">
                  <c:v>339.48817270741972</c:v>
                </c:pt>
                <c:pt idx="112">
                  <c:v>338.01124154119913</c:v>
                </c:pt>
                <c:pt idx="113">
                  <c:v>336.52782857918731</c:v>
                </c:pt>
                <c:pt idx="114">
                  <c:v>335.03784772503371</c:v>
                </c:pt>
                <c:pt idx="115">
                  <c:v>334.32478769637004</c:v>
                </c:pt>
                <c:pt idx="116">
                  <c:v>334.32478769637004</c:v>
                </c:pt>
                <c:pt idx="117">
                  <c:v>332.82494448016195</c:v>
                </c:pt>
                <c:pt idx="118">
                  <c:v>331.31831170073121</c:v>
                </c:pt>
                <c:pt idx="119">
                  <c:v>329.80479630869968</c:v>
                </c:pt>
                <c:pt idx="120">
                  <c:v>328.28430310970231</c:v>
                </c:pt>
                <c:pt idx="121">
                  <c:v>326.75673469451692</c:v>
                </c:pt>
                <c:pt idx="122">
                  <c:v>325.22199136624039</c:v>
                </c:pt>
                <c:pt idx="123">
                  <c:v>323.67997106435695</c:v>
                </c:pt>
                <c:pt idx="124">
                  <c:v>323.37563552658531</c:v>
                </c:pt>
                <c:pt idx="125">
                  <c:v>323.37563552658531</c:v>
                </c:pt>
                <c:pt idx="126">
                  <c:v>321.82476854994076</c:v>
                </c:pt>
                <c:pt idx="127">
                  <c:v>321.61078393023911</c:v>
                </c:pt>
                <c:pt idx="128">
                  <c:v>321.61078393023911</c:v>
                </c:pt>
                <c:pt idx="129">
                  <c:v>321.38793934468504</c:v>
                </c:pt>
                <c:pt idx="130">
                  <c:v>321.38793934468504</c:v>
                </c:pt>
                <c:pt idx="131">
                  <c:v>319.82743402688732</c:v>
                </c:pt>
                <c:pt idx="132">
                  <c:v>319.59364031254273</c:v>
                </c:pt>
                <c:pt idx="133">
                  <c:v>319.59364031254273</c:v>
                </c:pt>
                <c:pt idx="134">
                  <c:v>319.36719505331621</c:v>
                </c:pt>
                <c:pt idx="135">
                  <c:v>319.36719505331621</c:v>
                </c:pt>
                <c:pt idx="136">
                  <c:v>317.79676725263101</c:v>
                </c:pt>
                <c:pt idx="137">
                  <c:v>316.21854037393655</c:v>
                </c:pt>
                <c:pt idx="138">
                  <c:v>314.63239705444028</c:v>
                </c:pt>
                <c:pt idx="139">
                  <c:v>313.0382169579666</c:v>
                </c:pt>
                <c:pt idx="140">
                  <c:v>311.43587666841302</c:v>
                </c:pt>
                <c:pt idx="141">
                  <c:v>309.82524957824688</c:v>
                </c:pt>
                <c:pt idx="142">
                  <c:v>308.2062057717576</c:v>
                </c:pt>
                <c:pt idx="143">
                  <c:v>306.85721626225933</c:v>
                </c:pt>
                <c:pt idx="144">
                  <c:v>306.85721626225933</c:v>
                </c:pt>
                <c:pt idx="145">
                  <c:v>306.67814251462886</c:v>
                </c:pt>
                <c:pt idx="146">
                  <c:v>306.67814251462886</c:v>
                </c:pt>
                <c:pt idx="147">
                  <c:v>305.04239557186639</c:v>
                </c:pt>
                <c:pt idx="148">
                  <c:v>303.825614536074</c:v>
                </c:pt>
                <c:pt idx="149">
                  <c:v>303.825614536074</c:v>
                </c:pt>
                <c:pt idx="150">
                  <c:v>302.80921717184077</c:v>
                </c:pt>
                <c:pt idx="151">
                  <c:v>302.80921717184077</c:v>
                </c:pt>
                <c:pt idx="152">
                  <c:v>302.39554705753034</c:v>
                </c:pt>
                <c:pt idx="153">
                  <c:v>302.39554705753034</c:v>
                </c:pt>
                <c:pt idx="154">
                  <c:v>301.55655010664759</c:v>
                </c:pt>
                <c:pt idx="155">
                  <c:v>301.55655010664759</c:v>
                </c:pt>
                <c:pt idx="156">
                  <c:v>299.89286905864077</c:v>
                </c:pt>
                <c:pt idx="157">
                  <c:v>299.12413407851773</c:v>
                </c:pt>
                <c:pt idx="158">
                  <c:v>299.12413407851773</c:v>
                </c:pt>
                <c:pt idx="159">
                  <c:v>298.52675989301707</c:v>
                </c:pt>
                <c:pt idx="160">
                  <c:v>298.52675989301707</c:v>
                </c:pt>
                <c:pt idx="161">
                  <c:v>296.84609879906299</c:v>
                </c:pt>
                <c:pt idx="162">
                  <c:v>295.21485048727322</c:v>
                </c:pt>
                <c:pt idx="163">
                  <c:v>295.21485048727322</c:v>
                </c:pt>
                <c:pt idx="164">
                  <c:v>293.51522609265618</c:v>
                </c:pt>
                <c:pt idx="165">
                  <c:v>291.80570239154525</c:v>
                </c:pt>
                <c:pt idx="166">
                  <c:v>290.0861043694149</c:v>
                </c:pt>
                <c:pt idx="167">
                  <c:v>288.35625179319953</c:v>
                </c:pt>
                <c:pt idx="168">
                  <c:v>286.61595899081249</c:v>
                </c:pt>
                <c:pt idx="169">
                  <c:v>284.86503461854198</c:v>
                </c:pt>
                <c:pt idx="170">
                  <c:v>283.10328141549883</c:v>
                </c:pt>
                <c:pt idx="171">
                  <c:v>281.33049594422414</c:v>
                </c:pt>
                <c:pt idx="172">
                  <c:v>279.54646831649137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A046-495A-8123-F780D768062B}"/>
            </c:ext>
          </c:extLst>
        </c:ser>
        <c:ser>
          <c:idx val="31"/>
          <c:order val="31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Sheet1!$AK$5:$AK$177</c:f>
              <c:numCache>
                <c:formatCode>0.00</c:formatCode>
                <c:ptCount val="173"/>
                <c:pt idx="0">
                  <c:v>293.10436930008387</c:v>
                </c:pt>
                <c:pt idx="1">
                  <c:v>293.10436930008387</c:v>
                </c:pt>
                <c:pt idx="2">
                  <c:v>291.39243521889847</c:v>
                </c:pt>
                <c:pt idx="3">
                  <c:v>289.67038388968922</c:v>
                </c:pt>
                <c:pt idx="4">
                  <c:v>287.938033789911</c:v>
                </c:pt>
                <c:pt idx="5">
                  <c:v>287.74301336227074</c:v>
                </c:pt>
                <c:pt idx="6">
                  <c:v>287.74301336227074</c:v>
                </c:pt>
                <c:pt idx="7">
                  <c:v>285.9989890520593</c:v>
                </c:pt>
                <c:pt idx="8">
                  <c:v>284.24426421442513</c:v>
                </c:pt>
                <c:pt idx="9">
                  <c:v>282.47863943809966</c:v>
                </c:pt>
                <c:pt idx="10">
                  <c:v>280.70190904017721</c:v>
                </c:pt>
                <c:pt idx="11">
                  <c:v>279.68841561065756</c:v>
                </c:pt>
                <c:pt idx="12">
                  <c:v>279.68841561065756</c:v>
                </c:pt>
                <c:pt idx="13">
                  <c:v>279.44503127949855</c:v>
                </c:pt>
                <c:pt idx="14">
                  <c:v>279.44503127949855</c:v>
                </c:pt>
                <c:pt idx="15">
                  <c:v>277.6488888989112</c:v>
                </c:pt>
                <c:pt idx="16">
                  <c:v>275.84105116316522</c:v>
                </c:pt>
                <c:pt idx="17">
                  <c:v>274.02128659430809</c:v>
                </c:pt>
                <c:pt idx="18">
                  <c:v>272.46419628787913</c:v>
                </c:pt>
                <c:pt idx="19">
                  <c:v>272.46419628787913</c:v>
                </c:pt>
                <c:pt idx="20">
                  <c:v>271.95765734172653</c:v>
                </c:pt>
                <c:pt idx="21">
                  <c:v>271.95765734172653</c:v>
                </c:pt>
                <c:pt idx="22">
                  <c:v>270.11173130169664</c:v>
                </c:pt>
                <c:pt idx="23">
                  <c:v>268.25310321932898</c:v>
                </c:pt>
                <c:pt idx="24">
                  <c:v>266.381507216248</c:v>
                </c:pt>
                <c:pt idx="25">
                  <c:v>264.49666800699021</c:v>
                </c:pt>
                <c:pt idx="26">
                  <c:v>263.5366640427855</c:v>
                </c:pt>
                <c:pt idx="27">
                  <c:v>263.5366640427855</c:v>
                </c:pt>
                <c:pt idx="28">
                  <c:v>261.631330873808</c:v>
                </c:pt>
                <c:pt idx="29">
                  <c:v>259.71201992745733</c:v>
                </c:pt>
                <c:pt idx="30">
                  <c:v>257.77841898576384</c:v>
                </c:pt>
                <c:pt idx="31">
                  <c:v>255.83020403150212</c:v>
                </c:pt>
                <c:pt idx="32">
                  <c:v>253.86703861431084</c:v>
                </c:pt>
                <c:pt idx="33">
                  <c:v>251.88857317234536</c:v>
                </c:pt>
                <c:pt idx="34">
                  <c:v>249.89444430559072</c:v>
                </c:pt>
                <c:pt idx="35">
                  <c:v>249.20879048460546</c:v>
                </c:pt>
                <c:pt idx="36">
                  <c:v>249.20879048460546</c:v>
                </c:pt>
                <c:pt idx="37">
                  <c:v>247.19304451136966</c:v>
                </c:pt>
                <c:pt idx="38">
                  <c:v>245.16072535134984</c:v>
                </c:pt>
                <c:pt idx="39">
                  <c:v>243.1114173682511</c:v>
                </c:pt>
                <c:pt idx="40">
                  <c:v>241.04468725694821</c:v>
                </c:pt>
                <c:pt idx="41">
                  <c:v>238.96008297370497</c:v>
                </c:pt>
                <c:pt idx="42">
                  <c:v>236.85713258164714</c:v>
                </c:pt>
                <c:pt idx="43">
                  <c:v>234.73534300313614</c:v>
                </c:pt>
                <c:pt idx="44">
                  <c:v>232.59419866970021</c:v>
                </c:pt>
                <c:pt idx="45">
                  <c:v>230.43316005905046</c:v>
                </c:pt>
                <c:pt idx="46">
                  <c:v>229.12893722705559</c:v>
                </c:pt>
                <c:pt idx="47">
                  <c:v>229.12893722705559</c:v>
                </c:pt>
                <c:pt idx="48">
                  <c:v>226.93490228433348</c:v>
                </c:pt>
                <c:pt idx="49">
                  <c:v>224.71944703296148</c:v>
                </c:pt>
                <c:pt idx="50">
                  <c:v>222.48193156928494</c:v>
                </c:pt>
                <c:pt idx="51">
                  <c:v>220.22168348007875</c:v>
                </c:pt>
                <c:pt idx="52">
                  <c:v>219.01977710426061</c:v>
                </c:pt>
                <c:pt idx="53">
                  <c:v>219.01977710426061</c:v>
                </c:pt>
                <c:pt idx="54">
                  <c:v>216.72342458257714</c:v>
                </c:pt>
                <c:pt idx="55">
                  <c:v>214.40247844369711</c:v>
                </c:pt>
                <c:pt idx="56">
                  <c:v>212.05613116059627</c:v>
                </c:pt>
                <c:pt idx="57">
                  <c:v>209.68353002274642</c:v>
                </c:pt>
                <c:pt idx="58">
                  <c:v>207.28377351543944</c:v>
                </c:pt>
                <c:pt idx="59">
                  <c:v>204.85590731731409</c:v>
                </c:pt>
                <c:pt idx="60">
                  <c:v>202.39891986569489</c:v>
                </c:pt>
                <c:pt idx="61">
                  <c:v>199.91173743129738</c:v>
                </c:pt>
                <c:pt idx="62">
                  <c:v>197.3932186342783</c:v>
                </c:pt>
                <c:pt idx="63">
                  <c:v>194.84214832217384</c:v>
                </c:pt>
                <c:pt idx="64">
                  <c:v>192.25723071655844</c:v>
                </c:pt>
                <c:pt idx="65">
                  <c:v>189.63708171873975</c:v>
                </c:pt>
                <c:pt idx="66">
                  <c:v>186.98022024481619</c:v>
                </c:pt>
                <c:pt idx="67">
                  <c:v>186.15695641796461</c:v>
                </c:pt>
                <c:pt idx="68">
                  <c:v>186.15695641796461</c:v>
                </c:pt>
                <c:pt idx="69">
                  <c:v>183.44969998013073</c:v>
                </c:pt>
                <c:pt idx="70">
                  <c:v>180.70188826572891</c:v>
                </c:pt>
                <c:pt idx="71">
                  <c:v>177.91164217891975</c:v>
                </c:pt>
                <c:pt idx="72">
                  <c:v>175.07693286895329</c:v>
                </c:pt>
                <c:pt idx="73">
                  <c:v>172.19556446900711</c:v>
                </c:pt>
                <c:pt idx="74">
                  <c:v>171.75977278396704</c:v>
                </c:pt>
                <c:pt idx="75">
                  <c:v>171.75977278396704</c:v>
                </c:pt>
                <c:pt idx="76">
                  <c:v>168.82179819798148</c:v>
                </c:pt>
                <c:pt idx="77">
                  <c:v>165.83178087085716</c:v>
                </c:pt>
                <c:pt idx="78">
                  <c:v>162.78685311412588</c:v>
                </c:pt>
                <c:pt idx="79">
                  <c:v>159.68387378442443</c:v>
                </c:pt>
                <c:pt idx="80">
                  <c:v>156.51939032209395</c:v>
                </c:pt>
                <c:pt idx="81">
                  <c:v>153.28959373290803</c:v>
                </c:pt>
                <c:pt idx="82">
                  <c:v>149.99026484008886</c:v>
                </c:pt>
                <c:pt idx="83">
                  <c:v>146.61670964388745</c:v>
                </c:pt>
                <c:pt idx="84">
                  <c:v>145.53165679947438</c:v>
                </c:pt>
                <c:pt idx="85">
                  <c:v>145.53165679947438</c:v>
                </c:pt>
                <c:pt idx="86">
                  <c:v>142.05225493036005</c:v>
                </c:pt>
                <c:pt idx="87">
                  <c:v>138.48546180303549</c:v>
                </c:pt>
                <c:pt idx="88">
                  <c:v>136.74840728432636</c:v>
                </c:pt>
                <c:pt idx="89">
                  <c:v>136.74840728432636</c:v>
                </c:pt>
                <c:pt idx="90">
                  <c:v>133.03949374076859</c:v>
                </c:pt>
                <c:pt idx="91">
                  <c:v>129.22417302811425</c:v>
                </c:pt>
                <c:pt idx="92">
                  <c:v>126.60201912607876</c:v>
                </c:pt>
                <c:pt idx="93">
                  <c:v>126.60201912607876</c:v>
                </c:pt>
                <c:pt idx="94">
                  <c:v>126.0396096741021</c:v>
                </c:pt>
                <c:pt idx="95">
                  <c:v>126.0396096741021</c:v>
                </c:pt>
                <c:pt idx="96">
                  <c:v>122.00558678519607</c:v>
                </c:pt>
                <c:pt idx="97">
                  <c:v>117.83354024555152</c:v>
                </c:pt>
                <c:pt idx="98">
                  <c:v>113.50825171237555</c:v>
                </c:pt>
                <c:pt idx="99">
                  <c:v>113.20371207164546</c:v>
                </c:pt>
                <c:pt idx="100">
                  <c:v>113.20371207164546</c:v>
                </c:pt>
                <c:pt idx="101">
                  <c:v>112.64547175452729</c:v>
                </c:pt>
                <c:pt idx="102">
                  <c:v>112.64547175452729</c:v>
                </c:pt>
                <c:pt idx="103">
                  <c:v>108.11282212022775</c:v>
                </c:pt>
                <c:pt idx="104">
                  <c:v>103.38163428191685</c:v>
                </c:pt>
                <c:pt idx="105">
                  <c:v>100.86646617583072</c:v>
                </c:pt>
                <c:pt idx="106">
                  <c:v>100.86646617583072</c:v>
                </c:pt>
                <c:pt idx="107">
                  <c:v>95.777993290734599</c:v>
                </c:pt>
                <c:pt idx="108">
                  <c:v>90.403561870094492</c:v>
                </c:pt>
                <c:pt idx="109">
                  <c:v>84.688747769700797</c:v>
                </c:pt>
                <c:pt idx="110">
                  <c:v>79.074738967637458</c:v>
                </c:pt>
                <c:pt idx="111">
                  <c:v>79.074738967637458</c:v>
                </c:pt>
                <c:pt idx="112">
                  <c:v>79.074738967637458</c:v>
                </c:pt>
                <c:pt idx="113">
                  <c:v>79.074738967637458</c:v>
                </c:pt>
                <c:pt idx="114">
                  <c:v>79.074738967637458</c:v>
                </c:pt>
                <c:pt idx="115">
                  <c:v>345.74124287218007</c:v>
                </c:pt>
                <c:pt idx="116">
                  <c:v>345.74124287218007</c:v>
                </c:pt>
                <c:pt idx="117">
                  <c:v>344.2911370087819</c:v>
                </c:pt>
                <c:pt idx="118">
                  <c:v>342.83489761516375</c:v>
                </c:pt>
                <c:pt idx="119">
                  <c:v>341.37244619740449</c:v>
                </c:pt>
                <c:pt idx="120">
                  <c:v>339.9037025729491</c:v>
                </c:pt>
                <c:pt idx="121">
                  <c:v>338.42858481930841</c:v>
                </c:pt>
                <c:pt idx="122">
                  <c:v>336.94700922073758</c:v>
                </c:pt>
                <c:pt idx="123">
                  <c:v>335.45889021279464</c:v>
                </c:pt>
                <c:pt idx="124">
                  <c:v>335.16525029722249</c:v>
                </c:pt>
                <c:pt idx="125">
                  <c:v>335.16525029722249</c:v>
                </c:pt>
                <c:pt idx="126">
                  <c:v>333.66918498237112</c:v>
                </c:pt>
                <c:pt idx="127">
                  <c:v>333.46280106602563</c:v>
                </c:pt>
                <c:pt idx="128">
                  <c:v>333.46280106602563</c:v>
                </c:pt>
                <c:pt idx="129">
                  <c:v>333.24788207999131</c:v>
                </c:pt>
                <c:pt idx="130">
                  <c:v>333.24788207999131</c:v>
                </c:pt>
                <c:pt idx="131">
                  <c:v>331.74317010422357</c:v>
                </c:pt>
                <c:pt idx="132">
                  <c:v>331.51777973858327</c:v>
                </c:pt>
                <c:pt idx="133">
                  <c:v>331.51777973858327</c:v>
                </c:pt>
                <c:pt idx="134">
                  <c:v>331.29948480310048</c:v>
                </c:pt>
                <c:pt idx="135">
                  <c:v>331.29948480310048</c:v>
                </c:pt>
                <c:pt idx="136">
                  <c:v>329.78588300714119</c:v>
                </c:pt>
                <c:pt idx="137">
                  <c:v>328.26530220356801</c:v>
                </c:pt>
                <c:pt idx="138">
                  <c:v>326.73764495509215</c:v>
                </c:pt>
                <c:pt idx="139">
                  <c:v>325.20281153581658</c:v>
                </c:pt>
                <c:pt idx="140">
                  <c:v>323.66069985526485</c:v>
                </c:pt>
                <c:pt idx="141">
                  <c:v>322.11120537913587</c:v>
                </c:pt>
                <c:pt idx="142">
                  <c:v>320.55422104661147</c:v>
                </c:pt>
                <c:pt idx="143">
                  <c:v>319.25741107576476</c:v>
                </c:pt>
                <c:pt idx="144">
                  <c:v>319.25741107576476</c:v>
                </c:pt>
                <c:pt idx="145">
                  <c:v>319.08529651301677</c:v>
                </c:pt>
                <c:pt idx="146">
                  <c:v>319.08529651301677</c:v>
                </c:pt>
                <c:pt idx="147">
                  <c:v>317.51347443974697</c:v>
                </c:pt>
                <c:pt idx="148">
                  <c:v>316.34466551974583</c:v>
                </c:pt>
                <c:pt idx="149">
                  <c:v>316.34466551974583</c:v>
                </c:pt>
                <c:pt idx="150">
                  <c:v>315.36861822128066</c:v>
                </c:pt>
                <c:pt idx="151">
                  <c:v>315.36861822128066</c:v>
                </c:pt>
                <c:pt idx="152">
                  <c:v>314.97144352274205</c:v>
                </c:pt>
                <c:pt idx="153">
                  <c:v>314.97144352274205</c:v>
                </c:pt>
                <c:pt idx="154">
                  <c:v>314.16603296155347</c:v>
                </c:pt>
                <c:pt idx="155">
                  <c:v>314.16603296155347</c:v>
                </c:pt>
                <c:pt idx="156">
                  <c:v>312.56947430419353</c:v>
                </c:pt>
                <c:pt idx="157">
                  <c:v>311.83199153197847</c:v>
                </c:pt>
                <c:pt idx="158">
                  <c:v>311.83199153197847</c:v>
                </c:pt>
                <c:pt idx="159">
                  <c:v>311.25900746291649</c:v>
                </c:pt>
                <c:pt idx="160">
                  <c:v>311.25900746291649</c:v>
                </c:pt>
                <c:pt idx="161">
                  <c:v>309.64746039132939</c:v>
                </c:pt>
                <c:pt idx="162">
                  <c:v>308.08400040053999</c:v>
                </c:pt>
                <c:pt idx="163">
                  <c:v>308.08400040053999</c:v>
                </c:pt>
                <c:pt idx="164">
                  <c:v>306.45575749657559</c:v>
                </c:pt>
                <c:pt idx="165">
                  <c:v>304.81881717308715</c:v>
                </c:pt>
                <c:pt idx="166">
                  <c:v>303.1730385486149</c:v>
                </c:pt>
                <c:pt idx="167">
                  <c:v>301.51827689677441</c:v>
                </c:pt>
                <c:pt idx="168">
                  <c:v>299.85438349772369</c:v>
                </c:pt>
                <c:pt idx="169">
                  <c:v>298.18120548216979</c:v>
                </c:pt>
                <c:pt idx="170">
                  <c:v>296.49858566745297</c:v>
                </c:pt>
                <c:pt idx="171">
                  <c:v>294.80636238521032</c:v>
                </c:pt>
                <c:pt idx="172">
                  <c:v>293.10436930008387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A046-495A-8123-F780D768062B}"/>
            </c:ext>
          </c:extLst>
        </c:ser>
        <c:ser>
          <c:idx val="32"/>
          <c:order val="32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Sheet1!$AL$5:$AL$177</c:f>
              <c:numCache>
                <c:formatCode>0.00</c:formatCode>
                <c:ptCount val="173"/>
                <c:pt idx="0">
                  <c:v>322.10826492355397</c:v>
                </c:pt>
                <c:pt idx="1">
                  <c:v>322.10826492355397</c:v>
                </c:pt>
                <c:pt idx="2">
                  <c:v>320.55126630862407</c:v>
                </c:pt>
                <c:pt idx="3">
                  <c:v>318.98666795347799</c:v>
                </c:pt>
                <c:pt idx="4">
                  <c:v>317.41435747625286</c:v>
                </c:pt>
                <c:pt idx="5">
                  <c:v>317.23745801538388</c:v>
                </c:pt>
                <c:pt idx="6">
                  <c:v>317.23745801538388</c:v>
                </c:pt>
                <c:pt idx="7">
                  <c:v>315.65643470086661</c:v>
                </c:pt>
                <c:pt idx="8">
                  <c:v>314.06745257677125</c:v>
                </c:pt>
                <c:pt idx="9">
                  <c:v>312.47039022611801</c:v>
                </c:pt>
                <c:pt idx="10">
                  <c:v>310.86512311300294</c:v>
                </c:pt>
                <c:pt idx="11">
                  <c:v>309.95027481204539</c:v>
                </c:pt>
                <c:pt idx="12">
                  <c:v>309.95027481204539</c:v>
                </c:pt>
                <c:pt idx="13">
                  <c:v>309.73067096440815</c:v>
                </c:pt>
                <c:pt idx="14">
                  <c:v>309.73067096440815</c:v>
                </c:pt>
                <c:pt idx="15">
                  <c:v>308.11113017231702</c:v>
                </c:pt>
                <c:pt idx="16">
                  <c:v>306.48303139988434</c:v>
                </c:pt>
                <c:pt idx="17">
                  <c:v>304.8462375297791</c:v>
                </c:pt>
                <c:pt idx="18">
                  <c:v>303.4473616429421</c:v>
                </c:pt>
                <c:pt idx="19">
                  <c:v>303.4473616429421</c:v>
                </c:pt>
                <c:pt idx="20">
                  <c:v>302.99262435917888</c:v>
                </c:pt>
                <c:pt idx="21">
                  <c:v>302.99262435917888</c:v>
                </c:pt>
                <c:pt idx="22">
                  <c:v>301.3368719822758</c:v>
                </c:pt>
                <c:pt idx="23">
                  <c:v>299.67197135545138</c:v>
                </c:pt>
                <c:pt idx="24">
                  <c:v>297.99776914611704</c:v>
                </c:pt>
                <c:pt idx="25">
                  <c:v>296.31410768990139</c:v>
                </c:pt>
                <c:pt idx="26">
                  <c:v>295.45750341472541</c:v>
                </c:pt>
                <c:pt idx="27">
                  <c:v>295.45750341472541</c:v>
                </c:pt>
                <c:pt idx="28">
                  <c:v>293.75928295810922</c:v>
                </c:pt>
                <c:pt idx="29">
                  <c:v>292.0511878490866</c:v>
                </c:pt>
                <c:pt idx="30">
                  <c:v>290.33304380325444</c:v>
                </c:pt>
                <c:pt idx="31">
                  <c:v>288.60467134830384</c:v>
                </c:pt>
                <c:pt idx="32">
                  <c:v>286.86588560521182</c:v>
                </c:pt>
                <c:pt idx="33">
                  <c:v>285.11649605742292</c:v>
                </c:pt>
                <c:pt idx="34">
                  <c:v>283.35630630720476</c:v>
                </c:pt>
                <c:pt idx="35">
                  <c:v>282.7518068625954</c:v>
                </c:pt>
                <c:pt idx="36">
                  <c:v>282.7518068625954</c:v>
                </c:pt>
                <c:pt idx="37">
                  <c:v>280.97680381850466</c:v>
                </c:pt>
                <c:pt idx="38">
                  <c:v>279.19051610694527</c:v>
                </c:pt>
                <c:pt idx="39">
                  <c:v>277.39272572304861</c:v>
                </c:pt>
                <c:pt idx="40">
                  <c:v>275.58320755093638</c:v>
                </c:pt>
                <c:pt idx="41">
                  <c:v>273.76172903468898</c:v>
                </c:pt>
                <c:pt idx="42">
                  <c:v>271.92804982947689</c:v>
                </c:pt>
                <c:pt idx="43">
                  <c:v>270.08192143137325</c:v>
                </c:pt>
                <c:pt idx="44">
                  <c:v>268.22308678423354</c:v>
                </c:pt>
                <c:pt idx="45">
                  <c:v>266.35127986188184</c:v>
                </c:pt>
                <c:pt idx="46">
                  <c:v>265.2237412149646</c:v>
                </c:pt>
                <c:pt idx="47">
                  <c:v>265.2237412149646</c:v>
                </c:pt>
                <c:pt idx="48">
                  <c:v>263.33061520465583</c:v>
                </c:pt>
                <c:pt idx="49">
                  <c:v>261.42378029563895</c:v>
                </c:pt>
                <c:pt idx="50">
                  <c:v>259.50293428796238</c:v>
                </c:pt>
                <c:pt idx="51">
                  <c:v>257.56776371289658</c:v>
                </c:pt>
                <c:pt idx="52">
                  <c:v>256.54088522506999</c:v>
                </c:pt>
                <c:pt idx="53">
                  <c:v>256.54088522506999</c:v>
                </c:pt>
                <c:pt idx="54">
                  <c:v>254.58320013713109</c:v>
                </c:pt>
                <c:pt idx="55">
                  <c:v>252.6103437946723</c:v>
                </c:pt>
                <c:pt idx="56">
                  <c:v>250.62195792081454</c:v>
                </c:pt>
                <c:pt idx="57">
                  <c:v>248.61766991117611</c:v>
                </c:pt>
                <c:pt idx="58">
                  <c:v>246.59709201866619</c:v>
                </c:pt>
                <c:pt idx="59">
                  <c:v>244.55982047765434</c:v>
                </c:pt>
                <c:pt idx="60">
                  <c:v>242.50543456191352</c:v>
                </c:pt>
                <c:pt idx="61">
                  <c:v>240.43349557011086</c:v>
                </c:pt>
                <c:pt idx="62">
                  <c:v>238.34354573191723</c:v>
                </c:pt>
                <c:pt idx="63">
                  <c:v>236.23510702700926</c:v>
                </c:pt>
                <c:pt idx="64">
                  <c:v>234.10767990833304</c:v>
                </c:pt>
                <c:pt idx="65">
                  <c:v>231.96074191996914</c:v>
                </c:pt>
                <c:pt idx="66">
                  <c:v>229.79374619876523</c:v>
                </c:pt>
                <c:pt idx="67">
                  <c:v>229.12436677940329</c:v>
                </c:pt>
                <c:pt idx="68">
                  <c:v>229.12436677940329</c:v>
                </c:pt>
                <c:pt idx="69">
                  <c:v>226.93028764812891</c:v>
                </c:pt>
                <c:pt idx="70">
                  <c:v>224.71478690122404</c:v>
                </c:pt>
                <c:pt idx="71">
                  <c:v>222.4772245693085</c:v>
                </c:pt>
                <c:pt idx="72">
                  <c:v>220.21692816870942</c:v>
                </c:pt>
                <c:pt idx="73">
                  <c:v>217.93319034066957</c:v>
                </c:pt>
                <c:pt idx="74">
                  <c:v>217.58902218646628</c:v>
                </c:pt>
                <c:pt idx="75">
                  <c:v>217.58902218646628</c:v>
                </c:pt>
                <c:pt idx="76">
                  <c:v>215.27740842007205</c:v>
                </c:pt>
                <c:pt idx="77">
                  <c:v>212.94070201833773</c:v>
                </c:pt>
                <c:pt idx="78">
                  <c:v>210.57806765202898</c:v>
                </c:pt>
                <c:pt idx="79">
                  <c:v>208.18862259033872</c:v>
                </c:pt>
                <c:pt idx="80">
                  <c:v>205.77143284737679</c:v>
                </c:pt>
                <c:pt idx="81">
                  <c:v>203.32550891627565</c:v>
                </c:pt>
                <c:pt idx="82">
                  <c:v>200.84980103565573</c:v>
                </c:pt>
                <c:pt idx="83">
                  <c:v>198.34319392422441</c:v>
                </c:pt>
                <c:pt idx="84">
                  <c:v>197.54246672567012</c:v>
                </c:pt>
                <c:pt idx="85">
                  <c:v>197.54246672567012</c:v>
                </c:pt>
                <c:pt idx="86">
                  <c:v>194.99334901494072</c:v>
                </c:pt>
                <c:pt idx="87">
                  <c:v>192.41046270944437</c:v>
                </c:pt>
                <c:pt idx="88">
                  <c:v>191.1640393067234</c:v>
                </c:pt>
                <c:pt idx="89">
                  <c:v>191.1640393067234</c:v>
                </c:pt>
                <c:pt idx="90">
                  <c:v>188.52869787929498</c:v>
                </c:pt>
                <c:pt idx="91">
                  <c:v>185.8559924351714</c:v>
                </c:pt>
                <c:pt idx="92">
                  <c:v>184.04247954225809</c:v>
                </c:pt>
                <c:pt idx="93">
                  <c:v>184.04247954225809</c:v>
                </c:pt>
                <c:pt idx="94">
                  <c:v>183.65605417753721</c:v>
                </c:pt>
                <c:pt idx="95">
                  <c:v>183.65605417753721</c:v>
                </c:pt>
                <c:pt idx="96">
                  <c:v>180.91137674580469</c:v>
                </c:pt>
                <c:pt idx="97">
                  <c:v>178.12441224060919</c:v>
                </c:pt>
                <c:pt idx="98">
                  <c:v>175.29314372234438</c:v>
                </c:pt>
                <c:pt idx="99">
                  <c:v>175.09609777508604</c:v>
                </c:pt>
                <c:pt idx="100">
                  <c:v>175.09609777508604</c:v>
                </c:pt>
                <c:pt idx="101">
                  <c:v>174.73570137800257</c:v>
                </c:pt>
                <c:pt idx="102">
                  <c:v>174.73570137800257</c:v>
                </c:pt>
                <c:pt idx="103">
                  <c:v>171.8486116791826</c:v>
                </c:pt>
                <c:pt idx="104">
                  <c:v>168.9121823198744</c:v>
                </c:pt>
                <c:pt idx="105">
                  <c:v>167.38460809782509</c:v>
                </c:pt>
                <c:pt idx="106">
                  <c:v>167.38460809782509</c:v>
                </c:pt>
                <c:pt idx="107">
                  <c:v>164.36844900424927</c:v>
                </c:pt>
                <c:pt idx="108">
                  <c:v>161.29589898091797</c:v>
                </c:pt>
                <c:pt idx="109">
                  <c:v>158.16367164447877</c:v>
                </c:pt>
                <c:pt idx="110">
                  <c:v>155.23007882515068</c:v>
                </c:pt>
                <c:pt idx="111">
                  <c:v>155.23007882515068</c:v>
                </c:pt>
                <c:pt idx="112">
                  <c:v>151.97288367357677</c:v>
                </c:pt>
                <c:pt idx="113">
                  <c:v>148.64433178585216</c:v>
                </c:pt>
                <c:pt idx="114">
                  <c:v>145.23951725361283</c:v>
                </c:pt>
                <c:pt idx="115">
                  <c:v>143.58698280854884</c:v>
                </c:pt>
                <c:pt idx="116">
                  <c:v>143.58698280854884</c:v>
                </c:pt>
                <c:pt idx="117">
                  <c:v>140.05927899308386</c:v>
                </c:pt>
                <c:pt idx="118">
                  <c:v>136.44039589528646</c:v>
                </c:pt>
                <c:pt idx="119">
                  <c:v>132.72287531568364</c:v>
                </c:pt>
                <c:pt idx="120">
                  <c:v>128.89818319923097</c:v>
                </c:pt>
                <c:pt idx="121">
                  <c:v>124.95647895192353</c:v>
                </c:pt>
                <c:pt idx="122">
                  <c:v>120.88631697616776</c:v>
                </c:pt>
                <c:pt idx="123">
                  <c:v>116.67425436685895</c:v>
                </c:pt>
                <c:pt idx="124">
                  <c:v>115.82728355643373</c:v>
                </c:pt>
                <c:pt idx="125">
                  <c:v>115.82728355643373</c:v>
                </c:pt>
                <c:pt idx="126">
                  <c:v>115.82728355643373</c:v>
                </c:pt>
                <c:pt idx="127">
                  <c:v>359.22277589827507</c:v>
                </c:pt>
                <c:pt idx="128">
                  <c:v>359.22277589827507</c:v>
                </c:pt>
                <c:pt idx="129">
                  <c:v>359.02327771338497</c:v>
                </c:pt>
                <c:pt idx="130">
                  <c:v>359.02327771338497</c:v>
                </c:pt>
                <c:pt idx="131">
                  <c:v>357.62703189225272</c:v>
                </c:pt>
                <c:pt idx="132">
                  <c:v>357.41796445067268</c:v>
                </c:pt>
                <c:pt idx="133">
                  <c:v>357.41796445067268</c:v>
                </c:pt>
                <c:pt idx="134">
                  <c:v>357.21549750824408</c:v>
                </c:pt>
                <c:pt idx="135">
                  <c:v>357.21549750824408</c:v>
                </c:pt>
                <c:pt idx="136">
                  <c:v>355.81215783059235</c:v>
                </c:pt>
                <c:pt idx="137">
                  <c:v>354.40326135641357</c:v>
                </c:pt>
                <c:pt idx="138">
                  <c:v>352.98874154859726</c:v>
                </c:pt>
                <c:pt idx="139">
                  <c:v>351.56853053147745</c:v>
                </c:pt>
                <c:pt idx="140">
                  <c:v>350.14255905282693</c:v>
                </c:pt>
                <c:pt idx="141">
                  <c:v>348.71075644445267</c:v>
                </c:pt>
                <c:pt idx="142">
                  <c:v>347.27305058132913</c:v>
                </c:pt>
                <c:pt idx="143">
                  <c:v>346.07637532207019</c:v>
                </c:pt>
                <c:pt idx="144">
                  <c:v>346.07637532207019</c:v>
                </c:pt>
                <c:pt idx="145">
                  <c:v>345.91760504499103</c:v>
                </c:pt>
                <c:pt idx="146">
                  <c:v>345.91760504499103</c:v>
                </c:pt>
                <c:pt idx="147">
                  <c:v>344.46824161316005</c:v>
                </c:pt>
                <c:pt idx="148">
                  <c:v>343.39119154699119</c:v>
                </c:pt>
                <c:pt idx="149">
                  <c:v>343.39119154699119</c:v>
                </c:pt>
                <c:pt idx="150">
                  <c:v>342.4922311353389</c:v>
                </c:pt>
                <c:pt idx="151">
                  <c:v>342.4922311353389</c:v>
                </c:pt>
                <c:pt idx="152">
                  <c:v>342.12654568750202</c:v>
                </c:pt>
                <c:pt idx="153">
                  <c:v>342.12654568750202</c:v>
                </c:pt>
                <c:pt idx="154">
                  <c:v>341.3852066157267</c:v>
                </c:pt>
                <c:pt idx="155">
                  <c:v>341.3852066157267</c:v>
                </c:pt>
                <c:pt idx="156">
                  <c:v>339.91651812770499</c:v>
                </c:pt>
                <c:pt idx="157">
                  <c:v>339.23849128903754</c:v>
                </c:pt>
                <c:pt idx="158">
                  <c:v>339.23849128903754</c:v>
                </c:pt>
                <c:pt idx="159">
                  <c:v>338.71187277103587</c:v>
                </c:pt>
                <c:pt idx="160">
                  <c:v>338.71187277103587</c:v>
                </c:pt>
                <c:pt idx="161">
                  <c:v>337.23154175738426</c:v>
                </c:pt>
                <c:pt idx="162">
                  <c:v>335.79653710552526</c:v>
                </c:pt>
                <c:pt idx="163">
                  <c:v>335.79653710552526</c:v>
                </c:pt>
                <c:pt idx="164">
                  <c:v>334.30329692071899</c:v>
                </c:pt>
                <c:pt idx="165">
                  <c:v>332.80335685215437</c:v>
                </c:pt>
                <c:pt idx="166">
                  <c:v>331.29662589900067</c:v>
                </c:pt>
                <c:pt idx="167">
                  <c:v>329.78301098155799</c:v>
                </c:pt>
                <c:pt idx="168">
                  <c:v>328.26241687415637</c:v>
                </c:pt>
                <c:pt idx="169">
                  <c:v>326.73474613524411</c:v>
                </c:pt>
                <c:pt idx="170">
                  <c:v>325.19989903452063</c:v>
                </c:pt>
                <c:pt idx="171">
                  <c:v>323.65777347695888</c:v>
                </c:pt>
                <c:pt idx="172">
                  <c:v>322.10826492355397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A046-495A-8123-F780D768062B}"/>
            </c:ext>
          </c:extLst>
        </c:ser>
        <c:ser>
          <c:idx val="33"/>
          <c:order val="33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Sheet1!$AM$5:$AM$177</c:f>
              <c:numCache>
                <c:formatCode>0.00</c:formatCode>
                <c:ptCount val="173"/>
                <c:pt idx="0">
                  <c:v>321.30643907833547</c:v>
                </c:pt>
                <c:pt idx="1">
                  <c:v>321.30643907833547</c:v>
                </c:pt>
                <c:pt idx="2">
                  <c:v>319.74553600199033</c:v>
                </c:pt>
                <c:pt idx="3">
                  <c:v>318.1769755862295</c:v>
                </c:pt>
                <c:pt idx="4">
                  <c:v>316.60064401892816</c:v>
                </c:pt>
                <c:pt idx="5">
                  <c:v>316.42328964410962</c:v>
                </c:pt>
                <c:pt idx="6">
                  <c:v>316.42328964410962</c:v>
                </c:pt>
                <c:pt idx="7">
                  <c:v>314.83817784569914</c:v>
                </c:pt>
                <c:pt idx="8">
                  <c:v>313.24504501939066</c:v>
                </c:pt>
                <c:pt idx="9">
                  <c:v>311.64376815396145</c:v>
                </c:pt>
                <c:pt idx="10">
                  <c:v>310.0342210614823</c:v>
                </c:pt>
                <c:pt idx="11">
                  <c:v>309.11691367053999</c:v>
                </c:pt>
                <c:pt idx="12">
                  <c:v>309.11691367053999</c:v>
                </c:pt>
                <c:pt idx="13">
                  <c:v>308.89671736229258</c:v>
                </c:pt>
                <c:pt idx="14">
                  <c:v>308.89671736229258</c:v>
                </c:pt>
                <c:pt idx="15">
                  <c:v>307.27278108742411</c:v>
                </c:pt>
                <c:pt idx="16">
                  <c:v>305.64021659002935</c:v>
                </c:pt>
                <c:pt idx="17">
                  <c:v>303.99888486177059</c:v>
                </c:pt>
                <c:pt idx="18">
                  <c:v>302.59609176127844</c:v>
                </c:pt>
                <c:pt idx="19">
                  <c:v>302.59609176127844</c:v>
                </c:pt>
                <c:pt idx="20">
                  <c:v>302.14007327264625</c:v>
                </c:pt>
                <c:pt idx="21">
                  <c:v>302.14007327264625</c:v>
                </c:pt>
                <c:pt idx="22">
                  <c:v>300.47962306485948</c:v>
                </c:pt>
                <c:pt idx="23">
                  <c:v>298.80994608145164</c:v>
                </c:pt>
                <c:pt idx="24">
                  <c:v>297.13088677752779</c:v>
                </c:pt>
                <c:pt idx="25">
                  <c:v>295.44228518815657</c:v>
                </c:pt>
                <c:pt idx="26">
                  <c:v>294.58314579283052</c:v>
                </c:pt>
                <c:pt idx="27">
                  <c:v>294.58314579283052</c:v>
                </c:pt>
                <c:pt idx="28">
                  <c:v>292.87985554694615</c:v>
                </c:pt>
                <c:pt idx="29">
                  <c:v>291.16660142468271</c:v>
                </c:pt>
                <c:pt idx="30">
                  <c:v>289.44320649343291</c:v>
                </c:pt>
                <c:pt idx="31">
                  <c:v>287.70948852132085</c:v>
                </c:pt>
                <c:pt idx="32">
                  <c:v>285.96525975229935</c:v>
                </c:pt>
                <c:pt idx="33">
                  <c:v>284.21032666882468</c:v>
                </c:pt>
                <c:pt idx="34">
                  <c:v>282.44448974125879</c:v>
                </c:pt>
                <c:pt idx="35">
                  <c:v>281.83803459646828</c:v>
                </c:pt>
                <c:pt idx="36">
                  <c:v>281.83803459646828</c:v>
                </c:pt>
                <c:pt idx="37">
                  <c:v>280.05724012280069</c:v>
                </c:pt>
                <c:pt idx="38">
                  <c:v>278.26504944962107</c:v>
                </c:pt>
                <c:pt idx="39">
                  <c:v>276.4612409456343</c:v>
                </c:pt>
                <c:pt idx="40">
                  <c:v>274.64558570128168</c:v>
                </c:pt>
                <c:pt idx="41">
                  <c:v>272.81784718965889</c:v>
                </c:pt>
                <c:pt idx="42">
                  <c:v>270.97778090684864</c:v>
                </c:pt>
                <c:pt idx="43">
                  <c:v>269.12513399012005</c:v>
                </c:pt>
                <c:pt idx="44">
                  <c:v>267.25964481230619</c:v>
                </c:pt>
                <c:pt idx="45">
                  <c:v>265.38104255051843</c:v>
                </c:pt>
                <c:pt idx="46">
                  <c:v>264.24936398258382</c:v>
                </c:pt>
                <c:pt idx="47">
                  <c:v>264.24936398258382</c:v>
                </c:pt>
                <c:pt idx="48">
                  <c:v>262.34920690789227</c:v>
                </c:pt>
                <c:pt idx="49">
                  <c:v>260.43518649598803</c:v>
                </c:pt>
                <c:pt idx="50">
                  <c:v>258.50699480903813</c:v>
                </c:pt>
                <c:pt idx="51">
                  <c:v>256.56431233747236</c:v>
                </c:pt>
                <c:pt idx="52">
                  <c:v>255.53340144333396</c:v>
                </c:pt>
                <c:pt idx="53">
                  <c:v>255.53340144333396</c:v>
                </c:pt>
                <c:pt idx="54">
                  <c:v>253.56793814124069</c:v>
                </c:pt>
                <c:pt idx="55">
                  <c:v>251.58712060278455</c:v>
                </c:pt>
                <c:pt idx="56">
                  <c:v>249.59058326226986</c:v>
                </c:pt>
                <c:pt idx="57">
                  <c:v>247.57794581343481</c:v>
                </c:pt>
                <c:pt idx="58">
                  <c:v>245.54881236365216</c:v>
                </c:pt>
                <c:pt idx="59">
                  <c:v>243.50277052469045</c:v>
                </c:pt>
                <c:pt idx="60">
                  <c:v>241.43939043412129</c:v>
                </c:pt>
                <c:pt idx="61">
                  <c:v>239.35822370079549</c:v>
                </c:pt>
                <c:pt idx="62">
                  <c:v>237.25880226706039</c:v>
                </c:pt>
                <c:pt idx="63">
                  <c:v>235.14063717953999</c:v>
                </c:pt>
                <c:pt idx="64">
                  <c:v>233.00321725933327</c:v>
                </c:pt>
                <c:pt idx="65">
                  <c:v>230.84600766138465</c:v>
                </c:pt>
                <c:pt idx="66">
                  <c:v>228.66844831152386</c:v>
                </c:pt>
                <c:pt idx="67">
                  <c:v>227.99576512119705</c:v>
                </c:pt>
                <c:pt idx="68">
                  <c:v>227.99576512119705</c:v>
                </c:pt>
                <c:pt idx="69">
                  <c:v>225.79071928048782</c:v>
                </c:pt>
                <c:pt idx="70">
                  <c:v>223.56392578678711</c:v>
                </c:pt>
                <c:pt idx="71">
                  <c:v>221.31472818861391</c:v>
                </c:pt>
                <c:pt idx="72">
                  <c:v>219.04243632958446</c:v>
                </c:pt>
                <c:pt idx="73">
                  <c:v>216.74632387470857</c:v>
                </c:pt>
                <c:pt idx="74">
                  <c:v>216.40026810796715</c:v>
                </c:pt>
                <c:pt idx="75">
                  <c:v>216.40026810796715</c:v>
                </c:pt>
                <c:pt idx="76">
                  <c:v>214.07581843169504</c:v>
                </c:pt>
                <c:pt idx="77">
                  <c:v>211.72585113112677</c:v>
                </c:pt>
                <c:pt idx="78">
                  <c:v>209.34950689504873</c:v>
                </c:pt>
                <c:pt idx="79">
                  <c:v>206.94587707224335</c:v>
                </c:pt>
                <c:pt idx="80">
                  <c:v>204.51399961176264</c:v>
                </c:pt>
                <c:pt idx="81">
                  <c:v>202.0528545633544</c:v>
                </c:pt>
                <c:pt idx="82">
                  <c:v>199.56135907835474</c:v>
                </c:pt>
                <c:pt idx="83">
                  <c:v>197.03836184154605</c:v>
                </c:pt>
                <c:pt idx="84">
                  <c:v>196.23231033955653</c:v>
                </c:pt>
                <c:pt idx="85">
                  <c:v>196.23231033955653</c:v>
                </c:pt>
                <c:pt idx="86">
                  <c:v>193.66594853303462</c:v>
                </c:pt>
                <c:pt idx="87">
                  <c:v>191.06511879775442</c:v>
                </c:pt>
                <c:pt idx="88">
                  <c:v>189.80986113792932</c:v>
                </c:pt>
                <c:pt idx="89">
                  <c:v>189.80986113792932</c:v>
                </c:pt>
                <c:pt idx="90">
                  <c:v>187.155452459179</c:v>
                </c:pt>
                <c:pt idx="91">
                  <c:v>184.46285096246345</c:v>
                </c:pt>
                <c:pt idx="92">
                  <c:v>182.63550513851354</c:v>
                </c:pt>
                <c:pt idx="93">
                  <c:v>182.63550513851354</c:v>
                </c:pt>
                <c:pt idx="94">
                  <c:v>182.2460965211601</c:v>
                </c:pt>
                <c:pt idx="95">
                  <c:v>182.2460965211601</c:v>
                </c:pt>
                <c:pt idx="96">
                  <c:v>179.47985875078018</c:v>
                </c:pt>
                <c:pt idx="97">
                  <c:v>176.67031357078645</c:v>
                </c:pt>
                <c:pt idx="98">
                  <c:v>173.81536093567797</c:v>
                </c:pt>
                <c:pt idx="99">
                  <c:v>173.61663778912438</c:v>
                </c:pt>
                <c:pt idx="100">
                  <c:v>173.61663778912438</c:v>
                </c:pt>
                <c:pt idx="101">
                  <c:v>173.25316388799374</c:v>
                </c:pt>
                <c:pt idx="102">
                  <c:v>173.25316388799374</c:v>
                </c:pt>
                <c:pt idx="103">
                  <c:v>170.34094867999303</c:v>
                </c:pt>
                <c:pt idx="104">
                  <c:v>167.37807143470144</c:v>
                </c:pt>
                <c:pt idx="105">
                  <c:v>165.83636660636296</c:v>
                </c:pt>
                <c:pt idx="106">
                  <c:v>165.83636660636296</c:v>
                </c:pt>
                <c:pt idx="107">
                  <c:v>162.79152462336612</c:v>
                </c:pt>
                <c:pt idx="108">
                  <c:v>159.68863606781798</c:v>
                </c:pt>
                <c:pt idx="109">
                  <c:v>156.52424888559605</c:v>
                </c:pt>
                <c:pt idx="110">
                  <c:v>153.55933977847135</c:v>
                </c:pt>
                <c:pt idx="111">
                  <c:v>153.55933977847135</c:v>
                </c:pt>
                <c:pt idx="112">
                  <c:v>150.2659337082095</c:v>
                </c:pt>
                <c:pt idx="113">
                  <c:v>146.8987094334052</c:v>
                </c:pt>
                <c:pt idx="114">
                  <c:v>143.45246889893534</c:v>
                </c:pt>
                <c:pt idx="115">
                  <c:v>141.77910668783326</c:v>
                </c:pt>
                <c:pt idx="116">
                  <c:v>141.77910668783326</c:v>
                </c:pt>
                <c:pt idx="117">
                  <c:v>138.20526434691266</c:v>
                </c:pt>
                <c:pt idx="118">
                  <c:v>134.53651955212757</c:v>
                </c:pt>
                <c:pt idx="119">
                  <c:v>130.76488478639823</c:v>
                </c:pt>
                <c:pt idx="120">
                  <c:v>126.88118494560177</c:v>
                </c:pt>
                <c:pt idx="121">
                  <c:v>122.87479437704057</c:v>
                </c:pt>
                <c:pt idx="122">
                  <c:v>118.73329395413909</c:v>
                </c:pt>
                <c:pt idx="123">
                  <c:v>114.4420162929682</c:v>
                </c:pt>
                <c:pt idx="124">
                  <c:v>113.57840057510934</c:v>
                </c:pt>
                <c:pt idx="125">
                  <c:v>113.57840057510934</c:v>
                </c:pt>
                <c:pt idx="126">
                  <c:v>109.0845226290146</c:v>
                </c:pt>
                <c:pt idx="127">
                  <c:v>108.4515918057453</c:v>
                </c:pt>
                <c:pt idx="128">
                  <c:v>108.4515918057453</c:v>
                </c:pt>
                <c:pt idx="129">
                  <c:v>107.78895574779449</c:v>
                </c:pt>
                <c:pt idx="130">
                  <c:v>107.78895574779449</c:v>
                </c:pt>
                <c:pt idx="131">
                  <c:v>107.78895574779449</c:v>
                </c:pt>
                <c:pt idx="132">
                  <c:v>356.6955211005598</c:v>
                </c:pt>
                <c:pt idx="133">
                  <c:v>356.6955211005598</c:v>
                </c:pt>
                <c:pt idx="134">
                  <c:v>356.49264385285693</c:v>
                </c:pt>
                <c:pt idx="135">
                  <c:v>356.49264385285693</c:v>
                </c:pt>
                <c:pt idx="136">
                  <c:v>355.08644739161741</c:v>
                </c:pt>
                <c:pt idx="137">
                  <c:v>353.67465999305051</c:v>
                </c:pt>
                <c:pt idx="138">
                  <c:v>352.25721443456609</c:v>
                </c:pt>
                <c:pt idx="139">
                  <c:v>350.83404213559419</c:v>
                </c:pt>
                <c:pt idx="140">
                  <c:v>349.40507311886569</c:v>
                </c:pt>
                <c:pt idx="141">
                  <c:v>347.97023597026208</c:v>
                </c:pt>
                <c:pt idx="142">
                  <c:v>346.52945779716896</c:v>
                </c:pt>
                <c:pt idx="143">
                  <c:v>345.33020577007147</c:v>
                </c:pt>
                <c:pt idx="144">
                  <c:v>345.33020577007147</c:v>
                </c:pt>
                <c:pt idx="145">
                  <c:v>345.17109227338244</c:v>
                </c:pt>
                <c:pt idx="146">
                  <c:v>345.17109227338244</c:v>
                </c:pt>
                <c:pt idx="147">
                  <c:v>343.71858102406964</c:v>
                </c:pt>
                <c:pt idx="148">
                  <c:v>342.63917448709793</c:v>
                </c:pt>
                <c:pt idx="149">
                  <c:v>342.63917448709793</c:v>
                </c:pt>
                <c:pt idx="150">
                  <c:v>341.73823586072416</c:v>
                </c:pt>
                <c:pt idx="151">
                  <c:v>341.73823586072416</c:v>
                </c:pt>
                <c:pt idx="152">
                  <c:v>341.37174271635308</c:v>
                </c:pt>
                <c:pt idx="153">
                  <c:v>341.37174271635308</c:v>
                </c:pt>
                <c:pt idx="154">
                  <c:v>340.62876090723751</c:v>
                </c:pt>
                <c:pt idx="155">
                  <c:v>340.62876090723751</c:v>
                </c:pt>
                <c:pt idx="156">
                  <c:v>339.15679671385033</c:v>
                </c:pt>
                <c:pt idx="157">
                  <c:v>338.47724802887416</c:v>
                </c:pt>
                <c:pt idx="158">
                  <c:v>338.47724802887416</c:v>
                </c:pt>
                <c:pt idx="159">
                  <c:v>337.94944328582642</c:v>
                </c:pt>
                <c:pt idx="160">
                  <c:v>337.94944328582642</c:v>
                </c:pt>
                <c:pt idx="161">
                  <c:v>336.46575786727544</c:v>
                </c:pt>
                <c:pt idx="162">
                  <c:v>335.02747319167725</c:v>
                </c:pt>
                <c:pt idx="163">
                  <c:v>335.02747319167725</c:v>
                </c:pt>
                <c:pt idx="164">
                  <c:v>333.53078987283919</c:v>
                </c:pt>
                <c:pt idx="165">
                  <c:v>332.02736000697297</c:v>
                </c:pt>
                <c:pt idx="166">
                  <c:v>330.51709152962127</c:v>
                </c:pt>
                <c:pt idx="167">
                  <c:v>328.99989026320367</c:v>
                </c:pt>
                <c:pt idx="168">
                  <c:v>327.4756598484841</c:v>
                </c:pt>
                <c:pt idx="169">
                  <c:v>325.94430167315409</c:v>
                </c:pt>
                <c:pt idx="170">
                  <c:v>324.40571479738156</c:v>
                </c:pt>
                <c:pt idx="171">
                  <c:v>322.8597958761668</c:v>
                </c:pt>
                <c:pt idx="172">
                  <c:v>321.30643907833547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A046-495A-8123-F780D768062B}"/>
            </c:ext>
          </c:extLst>
        </c:ser>
        <c:ser>
          <c:idx val="34"/>
          <c:order val="34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Sheet1!$AN$5:$AN$177</c:f>
              <c:numCache>
                <c:formatCode>0.00</c:formatCode>
                <c:ptCount val="173"/>
                <c:pt idx="0">
                  <c:v>312.17128791531144</c:v>
                </c:pt>
                <c:pt idx="1">
                  <c:v>312.17128791531144</c:v>
                </c:pt>
                <c:pt idx="2">
                  <c:v>310.56447478535642</c:v>
                </c:pt>
                <c:pt idx="3">
                  <c:v>308.9493049008272</c:v>
                </c:pt>
                <c:pt idx="4">
                  <c:v>307.32564650335365</c:v>
                </c:pt>
                <c:pt idx="5">
                  <c:v>307.14293648837878</c:v>
                </c:pt>
                <c:pt idx="6">
                  <c:v>307.14293648837878</c:v>
                </c:pt>
                <c:pt idx="7">
                  <c:v>305.50967813590501</c:v>
                </c:pt>
                <c:pt idx="8">
                  <c:v>303.86764130901514</c:v>
                </c:pt>
                <c:pt idx="9">
                  <c:v>302.21668291923311</c:v>
                </c:pt>
                <c:pt idx="10">
                  <c:v>300.55665594809955</c:v>
                </c:pt>
                <c:pt idx="11">
                  <c:v>299.61033280363392</c:v>
                </c:pt>
                <c:pt idx="12">
                  <c:v>299.61033280363392</c:v>
                </c:pt>
                <c:pt idx="13">
                  <c:v>299.38314448663317</c:v>
                </c:pt>
                <c:pt idx="14">
                  <c:v>299.38314448663317</c:v>
                </c:pt>
                <c:pt idx="15">
                  <c:v>297.70731802007197</c:v>
                </c:pt>
                <c:pt idx="16">
                  <c:v>296.02200459206455</c:v>
                </c:pt>
                <c:pt idx="17">
                  <c:v>294.32704123594266</c:v>
                </c:pt>
                <c:pt idx="18">
                  <c:v>292.87792671129091</c:v>
                </c:pt>
                <c:pt idx="19">
                  <c:v>292.87792671129091</c:v>
                </c:pt>
                <c:pt idx="20">
                  <c:v>292.40675279942542</c:v>
                </c:pt>
                <c:pt idx="21">
                  <c:v>292.40675279942542</c:v>
                </c:pt>
                <c:pt idx="22">
                  <c:v>290.69071034813669</c:v>
                </c:pt>
                <c:pt idx="23">
                  <c:v>288.96447719867632</c:v>
                </c:pt>
                <c:pt idx="24">
                  <c:v>287.22786961349055</c:v>
                </c:pt>
                <c:pt idx="25">
                  <c:v>285.48069826645781</c:v>
                </c:pt>
                <c:pt idx="26">
                  <c:v>284.59148790978327</c:v>
                </c:pt>
                <c:pt idx="27">
                  <c:v>284.59148790978327</c:v>
                </c:pt>
                <c:pt idx="28">
                  <c:v>282.8280307725957</c:v>
                </c:pt>
                <c:pt idx="29">
                  <c:v>281.05350912362638</c:v>
                </c:pt>
                <c:pt idx="30">
                  <c:v>279.26771204474096</c:v>
                </c:pt>
                <c:pt idx="31">
                  <c:v>277.47042183033557</c:v>
                </c:pt>
                <c:pt idx="32">
                  <c:v>275.66141367754824</c:v>
                </c:pt>
                <c:pt idx="33">
                  <c:v>273.84045535805035</c:v>
                </c:pt>
                <c:pt idx="34">
                  <c:v>272.00730687006251</c:v>
                </c:pt>
                <c:pt idx="35">
                  <c:v>271.37752845566331</c:v>
                </c:pt>
                <c:pt idx="36">
                  <c:v>271.37752845566331</c:v>
                </c:pt>
                <c:pt idx="37">
                  <c:v>269.52762929003097</c:v>
                </c:pt>
                <c:pt idx="38">
                  <c:v>267.66494531541548</c:v>
                </c:pt>
                <c:pt idx="39">
                  <c:v>265.78920773933686</c:v>
                </c:pt>
                <c:pt idx="40">
                  <c:v>263.90013821653139</c:v>
                </c:pt>
                <c:pt idx="41">
                  <c:v>261.99744836678155</c:v>
                </c:pt>
                <c:pt idx="42">
                  <c:v>260.08083926099664</c:v>
                </c:pt>
                <c:pt idx="43">
                  <c:v>258.15000087295056</c:v>
                </c:pt>
                <c:pt idx="44">
                  <c:v>256.20461149383004</c:v>
                </c:pt>
                <c:pt idx="45">
                  <c:v>254.24433710646218</c:v>
                </c:pt>
                <c:pt idx="46">
                  <c:v>253.06286090753102</c:v>
                </c:pt>
                <c:pt idx="47">
                  <c:v>253.06286090753102</c:v>
                </c:pt>
                <c:pt idx="48">
                  <c:v>251.07805872020037</c:v>
                </c:pt>
                <c:pt idx="49">
                  <c:v>249.07744091086286</c:v>
                </c:pt>
                <c:pt idx="50">
                  <c:v>247.06062327029045</c:v>
                </c:pt>
                <c:pt idx="51">
                  <c:v>245.02720577663285</c:v>
                </c:pt>
                <c:pt idx="52">
                  <c:v>243.94754448180942</c:v>
                </c:pt>
                <c:pt idx="53">
                  <c:v>243.94754448180942</c:v>
                </c:pt>
                <c:pt idx="54">
                  <c:v>241.88795848223694</c:v>
                </c:pt>
                <c:pt idx="55">
                  <c:v>239.81068462164978</c:v>
                </c:pt>
                <c:pt idx="56">
                  <c:v>237.71525920458782</c:v>
                </c:pt>
                <c:pt idx="57">
                  <c:v>235.60119791440869</c:v>
                </c:pt>
                <c:pt idx="58">
                  <c:v>233.46799450610862</c:v>
                </c:pt>
                <c:pt idx="59">
                  <c:v>231.3151193906364</c:v>
                </c:pt>
                <c:pt idx="60">
                  <c:v>229.14201809948426</c:v>
                </c:pt>
                <c:pt idx="61">
                  <c:v>226.94810961694387</c:v>
                </c:pt>
                <c:pt idx="62">
                  <c:v>224.73278456581355</c:v>
                </c:pt>
                <c:pt idx="63">
                  <c:v>222.49540323050351</c:v>
                </c:pt>
                <c:pt idx="64">
                  <c:v>220.23529339936493</c:v>
                </c:pt>
                <c:pt idx="65">
                  <c:v>217.95174800561787</c:v>
                </c:pt>
                <c:pt idx="66">
                  <c:v>215.64402254341377</c:v>
                </c:pt>
                <c:pt idx="67">
                  <c:v>214.93057976636163</c:v>
                </c:pt>
                <c:pt idx="68">
                  <c:v>214.93057976636163</c:v>
                </c:pt>
                <c:pt idx="69">
                  <c:v>212.59006119455429</c:v>
                </c:pt>
                <c:pt idx="70">
                  <c:v>210.22348612537169</c:v>
                </c:pt>
                <c:pt idx="71">
                  <c:v>207.82996443897196</c:v>
                </c:pt>
                <c:pt idx="72">
                  <c:v>205.40855415173036</c:v>
                </c:pt>
                <c:pt idx="73">
                  <c:v>202.95825708431855</c:v>
                </c:pt>
                <c:pt idx="74">
                  <c:v>202.58865033042778</c:v>
                </c:pt>
                <c:pt idx="75">
                  <c:v>202.58865033042778</c:v>
                </c:pt>
                <c:pt idx="76">
                  <c:v>200.1038261570836</c:v>
                </c:pt>
                <c:pt idx="77">
                  <c:v>197.58775580157879</c:v>
                </c:pt>
                <c:pt idx="78">
                  <c:v>195.0392300095146</c:v>
                </c:pt>
                <c:pt idx="79">
                  <c:v>192.45695945510607</c:v>
                </c:pt>
                <c:pt idx="80">
                  <c:v>189.83956711577369</c:v>
                </c:pt>
                <c:pt idx="81">
                  <c:v>187.18557968685607</c:v>
                </c:pt>
                <c:pt idx="82">
                  <c:v>184.49341788449891</c:v>
                </c:pt>
                <c:pt idx="83">
                  <c:v>181.76138545550413</c:v>
                </c:pt>
                <c:pt idx="84">
                  <c:v>180.88727104665034</c:v>
                </c:pt>
                <c:pt idx="85">
                  <c:v>180.88727104665034</c:v>
                </c:pt>
                <c:pt idx="86">
                  <c:v>178.0999293281846</c:v>
                </c:pt>
                <c:pt idx="87">
                  <c:v>175.26826531549958</c:v>
                </c:pt>
                <c:pt idx="88">
                  <c:v>173.89901837188256</c:v>
                </c:pt>
                <c:pt idx="89">
                  <c:v>173.89901837188256</c:v>
                </c:pt>
                <c:pt idx="90">
                  <c:v>170.99780288268136</c:v>
                </c:pt>
                <c:pt idx="91">
                  <c:v>168.04650722554263</c:v>
                </c:pt>
                <c:pt idx="92">
                  <c:v>166.03858871570895</c:v>
                </c:pt>
                <c:pt idx="93">
                  <c:v>166.03858871570895</c:v>
                </c:pt>
                <c:pt idx="94">
                  <c:v>165.61015941875169</c:v>
                </c:pt>
                <c:pt idx="95">
                  <c:v>165.61015941875169</c:v>
                </c:pt>
                <c:pt idx="96">
                  <c:v>162.56108052884107</c:v>
                </c:pt>
                <c:pt idx="97">
                  <c:v>159.45370771074704</c:v>
                </c:pt>
                <c:pt idx="98">
                  <c:v>156.2845638657393</c:v>
                </c:pt>
                <c:pt idx="99">
                  <c:v>156.06351951274311</c:v>
                </c:pt>
                <c:pt idx="100">
                  <c:v>156.06351951274311</c:v>
                </c:pt>
                <c:pt idx="101">
                  <c:v>155.65906334905253</c:v>
                </c:pt>
                <c:pt idx="102">
                  <c:v>155.65906334905253</c:v>
                </c:pt>
                <c:pt idx="103">
                  <c:v>152.41103635466936</c:v>
                </c:pt>
                <c:pt idx="104">
                  <c:v>149.09226674346442</c:v>
                </c:pt>
                <c:pt idx="105">
                  <c:v>147.35937599862572</c:v>
                </c:pt>
                <c:pt idx="106">
                  <c:v>147.35937599862572</c:v>
                </c:pt>
                <c:pt idx="107">
                  <c:v>143.92416647215418</c:v>
                </c:pt>
                <c:pt idx="108">
                  <c:v>140.40493472347882</c:v>
                </c:pt>
                <c:pt idx="109">
                  <c:v>136.79519616822935</c:v>
                </c:pt>
                <c:pt idx="110">
                  <c:v>133.39248868922249</c:v>
                </c:pt>
                <c:pt idx="111">
                  <c:v>133.39248868922249</c:v>
                </c:pt>
                <c:pt idx="112">
                  <c:v>129.58756128079713</c:v>
                </c:pt>
                <c:pt idx="113">
                  <c:v>125.66748202579835</c:v>
                </c:pt>
                <c:pt idx="114">
                  <c:v>121.62111674665856</c:v>
                </c:pt>
                <c:pt idx="115">
                  <c:v>119.64280295406135</c:v>
                </c:pt>
                <c:pt idx="116">
                  <c:v>119.64280295406135</c:v>
                </c:pt>
                <c:pt idx="117">
                  <c:v>115.38535565098525</c:v>
                </c:pt>
                <c:pt idx="118">
                  <c:v>110.96468041095036</c:v>
                </c:pt>
                <c:pt idx="119">
                  <c:v>106.36042637515304</c:v>
                </c:pt>
                <c:pt idx="120">
                  <c:v>101.54762576596437</c:v>
                </c:pt>
                <c:pt idx="121">
                  <c:v>96.495079142432701</c:v>
                </c:pt>
                <c:pt idx="122">
                  <c:v>91.162932701314247</c:v>
                </c:pt>
                <c:pt idx="123">
                  <c:v>85.498890628500845</c:v>
                </c:pt>
                <c:pt idx="124">
                  <c:v>84.33942306362043</c:v>
                </c:pt>
                <c:pt idx="125">
                  <c:v>84.33942306362043</c:v>
                </c:pt>
                <c:pt idx="126">
                  <c:v>78.182595778755967</c:v>
                </c:pt>
                <c:pt idx="127">
                  <c:v>77.297043738453226</c:v>
                </c:pt>
                <c:pt idx="128">
                  <c:v>77.297043738453226</c:v>
                </c:pt>
                <c:pt idx="129">
                  <c:v>76.364547970274472</c:v>
                </c:pt>
                <c:pt idx="130">
                  <c:v>76.364547970274472</c:v>
                </c:pt>
                <c:pt idx="131">
                  <c:v>69.504850094826836</c:v>
                </c:pt>
                <c:pt idx="132">
                  <c:v>68.420987706290461</c:v>
                </c:pt>
                <c:pt idx="133">
                  <c:v>68.420987706290461</c:v>
                </c:pt>
                <c:pt idx="134">
                  <c:v>67.355340595266469</c:v>
                </c:pt>
                <c:pt idx="135">
                  <c:v>67.355340595266469</c:v>
                </c:pt>
                <c:pt idx="136">
                  <c:v>67.355340595266469</c:v>
                </c:pt>
                <c:pt idx="137">
                  <c:v>67.355340595266469</c:v>
                </c:pt>
                <c:pt idx="138">
                  <c:v>67.355340595266469</c:v>
                </c:pt>
                <c:pt idx="139">
                  <c:v>67.355340595266469</c:v>
                </c:pt>
                <c:pt idx="140">
                  <c:v>67.355340595266469</c:v>
                </c:pt>
                <c:pt idx="141">
                  <c:v>67.355340595266469</c:v>
                </c:pt>
                <c:pt idx="142">
                  <c:v>67.355340595266469</c:v>
                </c:pt>
                <c:pt idx="143">
                  <c:v>336.84720011112483</c:v>
                </c:pt>
                <c:pt idx="144">
                  <c:v>336.84720011112483</c:v>
                </c:pt>
                <c:pt idx="145">
                  <c:v>336.68407765545459</c:v>
                </c:pt>
                <c:pt idx="146">
                  <c:v>336.68407765545459</c:v>
                </c:pt>
                <c:pt idx="147">
                  <c:v>335.19479134781341</c:v>
                </c:pt>
                <c:pt idx="148">
                  <c:v>334.08784637981694</c:v>
                </c:pt>
                <c:pt idx="149">
                  <c:v>334.08784637981694</c:v>
                </c:pt>
                <c:pt idx="150">
                  <c:v>333.16378412832353</c:v>
                </c:pt>
                <c:pt idx="151">
                  <c:v>333.16378412832353</c:v>
                </c:pt>
                <c:pt idx="152">
                  <c:v>332.78784823172879</c:v>
                </c:pt>
                <c:pt idx="153">
                  <c:v>332.78784823172879</c:v>
                </c:pt>
                <c:pt idx="154">
                  <c:v>332.0256585908748</c:v>
                </c:pt>
                <c:pt idx="155">
                  <c:v>332.0256585908748</c:v>
                </c:pt>
                <c:pt idx="156">
                  <c:v>330.51538233901334</c:v>
                </c:pt>
                <c:pt idx="157">
                  <c:v>329.81802958404836</c:v>
                </c:pt>
                <c:pt idx="158">
                  <c:v>329.81802958404836</c:v>
                </c:pt>
                <c:pt idx="159">
                  <c:v>329.27634507007059</c:v>
                </c:pt>
                <c:pt idx="160">
                  <c:v>329.27634507007059</c:v>
                </c:pt>
                <c:pt idx="161">
                  <c:v>327.75340032210835</c:v>
                </c:pt>
                <c:pt idx="162">
                  <c:v>326.27671231441605</c:v>
                </c:pt>
                <c:pt idx="163">
                  <c:v>326.27671231441605</c:v>
                </c:pt>
                <c:pt idx="164">
                  <c:v>324.73970037355184</c:v>
                </c:pt>
                <c:pt idx="165">
                  <c:v>323.19537898723775</c:v>
                </c:pt>
                <c:pt idx="166">
                  <c:v>321.64364287003133</c:v>
                </c:pt>
                <c:pt idx="167">
                  <c:v>320.08438418439636</c:v>
                </c:pt>
                <c:pt idx="168">
                  <c:v>318.51749245324697</c:v>
                </c:pt>
                <c:pt idx="169">
                  <c:v>316.94285446860016</c:v>
                </c:pt>
                <c:pt idx="170">
                  <c:v>315.36035419612318</c:v>
                </c:pt>
                <c:pt idx="171">
                  <c:v>313.76987267534827</c:v>
                </c:pt>
                <c:pt idx="172">
                  <c:v>312.17128791531144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A046-495A-8123-F780D768062B}"/>
            </c:ext>
          </c:extLst>
        </c:ser>
        <c:ser>
          <c:idx val="35"/>
          <c:order val="35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Sheet1!$AO$5:$AO$177</c:f>
              <c:numCache>
                <c:formatCode>0.00</c:formatCode>
                <c:ptCount val="173"/>
                <c:pt idx="0">
                  <c:v>332.42692926178501</c:v>
                </c:pt>
                <c:pt idx="1">
                  <c:v>332.42692926178501</c:v>
                </c:pt>
                <c:pt idx="2">
                  <c:v>330.91848437103027</c:v>
                </c:pt>
                <c:pt idx="3">
                  <c:v>329.40313188920931</c:v>
                </c:pt>
                <c:pt idx="4">
                  <c:v>327.88077604278635</c:v>
                </c:pt>
                <c:pt idx="5">
                  <c:v>327.70952646271945</c:v>
                </c:pt>
                <c:pt idx="6">
                  <c:v>327.70952646271945</c:v>
                </c:pt>
                <c:pt idx="7">
                  <c:v>326.1792662546469</c:v>
                </c:pt>
                <c:pt idx="8">
                  <c:v>324.64179295712967</c:v>
                </c:pt>
                <c:pt idx="9">
                  <c:v>323.09700359864041</c:v>
                </c:pt>
                <c:pt idx="10">
                  <c:v>321.54479273410703</c:v>
                </c:pt>
                <c:pt idx="11">
                  <c:v>320.66041511608483</c:v>
                </c:pt>
                <c:pt idx="12">
                  <c:v>320.66041511608483</c:v>
                </c:pt>
                <c:pt idx="13">
                  <c:v>320.44815103604492</c:v>
                </c:pt>
                <c:pt idx="14">
                  <c:v>320.44815103604492</c:v>
                </c:pt>
                <c:pt idx="15">
                  <c:v>318.8830467466401</c:v>
                </c:pt>
                <c:pt idx="16">
                  <c:v>317.3102228142356</c:v>
                </c:pt>
                <c:pt idx="17">
                  <c:v>315.72956387139271</c:v>
                </c:pt>
                <c:pt idx="18">
                  <c:v>314.37911866792274</c:v>
                </c:pt>
                <c:pt idx="19">
                  <c:v>314.37911866792274</c:v>
                </c:pt>
                <c:pt idx="20">
                  <c:v>313.94021625529257</c:v>
                </c:pt>
                <c:pt idx="21">
                  <c:v>313.94021625529257</c:v>
                </c:pt>
                <c:pt idx="22">
                  <c:v>312.34250332354685</c:v>
                </c:pt>
                <c:pt idx="23">
                  <c:v>310.73657554658718</c:v>
                </c:pt>
                <c:pt idx="24">
                  <c:v>309.12230489309547</c:v>
                </c:pt>
                <c:pt idx="25">
                  <c:v>307.49955997109964</c:v>
                </c:pt>
                <c:pt idx="26">
                  <c:v>306.67420056212734</c:v>
                </c:pt>
                <c:pt idx="27">
                  <c:v>306.67420056212734</c:v>
                </c:pt>
                <c:pt idx="28">
                  <c:v>305.03843248092511</c:v>
                </c:pt>
                <c:pt idx="29">
                  <c:v>303.39384517557357</c:v>
                </c:pt>
                <c:pt idx="30">
                  <c:v>301.74029444278722</c:v>
                </c:pt>
                <c:pt idx="31">
                  <c:v>300.07763210612671</c:v>
                </c:pt>
                <c:pt idx="32">
                  <c:v>298.40570586103064</c:v>
                </c:pt>
                <c:pt idx="33">
                  <c:v>296.72435911198789</c:v>
                </c:pt>
                <c:pt idx="34">
                  <c:v>295.03343080135846</c:v>
                </c:pt>
                <c:pt idx="35">
                  <c:v>294.45290497874186</c:v>
                </c:pt>
                <c:pt idx="36">
                  <c:v>294.45290497874186</c:v>
                </c:pt>
                <c:pt idx="37">
                  <c:v>292.74885695834917</c:v>
                </c:pt>
                <c:pt idx="38">
                  <c:v>291.03483167899333</c:v>
                </c:pt>
                <c:pt idx="39">
                  <c:v>289.31065180946928</c:v>
                </c:pt>
                <c:pt idx="40">
                  <c:v>287.5761347024818</c:v>
                </c:pt>
                <c:pt idx="41">
                  <c:v>285.83109216881911</c:v>
                </c:pt>
                <c:pt idx="42">
                  <c:v>284.07533023904057</c:v>
                </c:pt>
                <c:pt idx="43">
                  <c:v>282.30864891182483</c:v>
                </c:pt>
                <c:pt idx="44">
                  <c:v>280.53084188805337</c:v>
                </c:pt>
                <c:pt idx="45">
                  <c:v>278.74169628962943</c:v>
                </c:pt>
                <c:pt idx="46">
                  <c:v>277.66447714898646</c:v>
                </c:pt>
                <c:pt idx="47">
                  <c:v>277.66447714898646</c:v>
                </c:pt>
                <c:pt idx="48">
                  <c:v>275.85674157145411</c:v>
                </c:pt>
                <c:pt idx="49">
                  <c:v>274.0370811959944</c:v>
                </c:pt>
                <c:pt idx="50">
                  <c:v>272.20525687506483</c:v>
                </c:pt>
                <c:pt idx="51">
                  <c:v>270.36102135925591</c:v>
                </c:pt>
                <c:pt idx="52">
                  <c:v>269.38291474854157</c:v>
                </c:pt>
                <c:pt idx="53">
                  <c:v>269.38291474854157</c:v>
                </c:pt>
                <c:pt idx="54">
                  <c:v>267.51922315680423</c:v>
                </c:pt>
                <c:pt idx="55">
                  <c:v>265.64245661870399</c:v>
                </c:pt>
                <c:pt idx="56">
                  <c:v>263.75233602457445</c:v>
                </c:pt>
                <c:pt idx="57">
                  <c:v>261.8485721909135</c:v>
                </c:pt>
                <c:pt idx="58">
                  <c:v>259.9308653438834</c:v>
                </c:pt>
                <c:pt idx="59">
                  <c:v>257.99890456825597</c:v>
                </c:pt>
                <c:pt idx="60">
                  <c:v>256.05236721893442</c:v>
                </c:pt>
                <c:pt idx="61">
                  <c:v>254.09091829189811</c:v>
                </c:pt>
                <c:pt idx="62">
                  <c:v>252.11420975109681</c:v>
                </c:pt>
                <c:pt idx="63">
                  <c:v>250.12187980746515</c:v>
                </c:pt>
                <c:pt idx="64">
                  <c:v>248.11355214582704</c:v>
                </c:pt>
                <c:pt idx="65">
                  <c:v>246.08883509501206</c:v>
                </c:pt>
                <c:pt idx="66">
                  <c:v>244.04732073599996</c:v>
                </c:pt>
                <c:pt idx="67">
                  <c:v>243.4171407654359</c:v>
                </c:pt>
                <c:pt idx="68">
                  <c:v>243.4171407654359</c:v>
                </c:pt>
                <c:pt idx="69">
                  <c:v>241.35302860834383</c:v>
                </c:pt>
                <c:pt idx="70">
                  <c:v>239.27111070586864</c:v>
                </c:pt>
                <c:pt idx="71">
                  <c:v>237.17091815486157</c:v>
                </c:pt>
                <c:pt idx="72">
                  <c:v>235.05196110311448</c:v>
                </c:pt>
                <c:pt idx="73">
                  <c:v>232.91372741515266</c:v>
                </c:pt>
                <c:pt idx="74">
                  <c:v>232.59172715816879</c:v>
                </c:pt>
                <c:pt idx="75">
                  <c:v>232.59172715816879</c:v>
                </c:pt>
                <c:pt idx="76">
                  <c:v>230.43066536904334</c:v>
                </c:pt>
                <c:pt idx="77">
                  <c:v>228.24914357434076</c:v>
                </c:pt>
                <c:pt idx="78">
                  <c:v>226.04656941086282</c:v>
                </c:pt>
                <c:pt idx="79">
                  <c:v>223.8223213676867</c:v>
                </c:pt>
                <c:pt idx="80">
                  <c:v>221.57574673781428</c:v>
                </c:pt>
                <c:pt idx="81">
                  <c:v>219.30615938094402</c:v>
                </c:pt>
                <c:pt idx="82">
                  <c:v>217.01283727563219</c:v>
                </c:pt>
                <c:pt idx="83">
                  <c:v>214.69501983609217</c:v>
                </c:pt>
                <c:pt idx="84">
                  <c:v>213.95549800465517</c:v>
                </c:pt>
                <c:pt idx="85">
                  <c:v>213.95549800465517</c:v>
                </c:pt>
                <c:pt idx="86">
                  <c:v>211.60419449155538</c:v>
                </c:pt>
                <c:pt idx="87">
                  <c:v>209.22646851299669</c:v>
                </c:pt>
                <c:pt idx="88">
                  <c:v>208.08079894699557</c:v>
                </c:pt>
                <c:pt idx="89">
                  <c:v>208.08079894699557</c:v>
                </c:pt>
                <c:pt idx="90">
                  <c:v>205.6623419355619</c:v>
                </c:pt>
                <c:pt idx="91">
                  <c:v>203.21510497603268</c:v>
                </c:pt>
                <c:pt idx="92">
                  <c:v>201.55784093510223</c:v>
                </c:pt>
                <c:pt idx="93">
                  <c:v>201.55784093510223</c:v>
                </c:pt>
                <c:pt idx="94">
                  <c:v>201.20505759652261</c:v>
                </c:pt>
                <c:pt idx="95">
                  <c:v>201.20505759652261</c:v>
                </c:pt>
                <c:pt idx="96">
                  <c:v>198.70293204283621</c:v>
                </c:pt>
                <c:pt idx="97">
                  <c:v>196.16889458428415</c:v>
                </c:pt>
                <c:pt idx="98">
                  <c:v>193.60169214761524</c:v>
                </c:pt>
                <c:pt idx="99">
                  <c:v>193.42329855118277</c:v>
                </c:pt>
                <c:pt idx="100">
                  <c:v>193.42329855118277</c:v>
                </c:pt>
                <c:pt idx="101">
                  <c:v>193.09711106699649</c:v>
                </c:pt>
                <c:pt idx="102">
                  <c:v>193.09711106699649</c:v>
                </c:pt>
                <c:pt idx="103">
                  <c:v>190.48851488323379</c:v>
                </c:pt>
                <c:pt idx="104">
                  <c:v>187.8436964670893</c:v>
                </c:pt>
                <c:pt idx="105">
                  <c:v>186.47127391214974</c:v>
                </c:pt>
                <c:pt idx="106">
                  <c:v>186.47127391214974</c:v>
                </c:pt>
                <c:pt idx="107">
                  <c:v>183.76864801815344</c:v>
                </c:pt>
                <c:pt idx="108">
                  <c:v>181.02567772120057</c:v>
                </c:pt>
                <c:pt idx="109">
                  <c:v>178.2405004324774</c:v>
                </c:pt>
                <c:pt idx="110">
                  <c:v>175.64255275536158</c:v>
                </c:pt>
                <c:pt idx="111">
                  <c:v>175.64255275536158</c:v>
                </c:pt>
                <c:pt idx="112">
                  <c:v>172.77061769415533</c:v>
                </c:pt>
                <c:pt idx="113">
                  <c:v>169.85012905034833</c:v>
                </c:pt>
                <c:pt idx="114">
                  <c:v>166.87853768061362</c:v>
                </c:pt>
                <c:pt idx="115">
                  <c:v>165.44228781789732</c:v>
                </c:pt>
                <c:pt idx="116">
                  <c:v>165.44228781789732</c:v>
                </c:pt>
                <c:pt idx="117">
                  <c:v>162.39005695676067</c:v>
                </c:pt>
                <c:pt idx="118">
                  <c:v>159.27934768330758</c:v>
                </c:pt>
                <c:pt idx="119">
                  <c:v>156.10666417043183</c:v>
                </c:pt>
                <c:pt idx="120">
                  <c:v>152.8681477562281</c:v>
                </c:pt>
                <c:pt idx="121">
                  <c:v>149.5595219249513</c:v>
                </c:pt>
                <c:pt idx="122">
                  <c:v>146.17602607274557</c:v>
                </c:pt>
                <c:pt idx="123">
                  <c:v>142.71233513056956</c:v>
                </c:pt>
                <c:pt idx="124">
                  <c:v>142.02073293156883</c:v>
                </c:pt>
                <c:pt idx="125">
                  <c:v>142.02073293156883</c:v>
                </c:pt>
                <c:pt idx="126">
                  <c:v>138.4531277451687</c:v>
                </c:pt>
                <c:pt idx="127">
                  <c:v>137.95500451386314</c:v>
                </c:pt>
                <c:pt idx="128">
                  <c:v>137.95500451386314</c:v>
                </c:pt>
                <c:pt idx="129">
                  <c:v>137.43469171362813</c:v>
                </c:pt>
                <c:pt idx="130">
                  <c:v>137.43469171362813</c:v>
                </c:pt>
                <c:pt idx="131">
                  <c:v>133.7448110635325</c:v>
                </c:pt>
                <c:pt idx="132">
                  <c:v>133.18476586464385</c:v>
                </c:pt>
                <c:pt idx="133">
                  <c:v>133.18476586464385</c:v>
                </c:pt>
                <c:pt idx="134">
                  <c:v>132.64046217659225</c:v>
                </c:pt>
                <c:pt idx="135">
                  <c:v>132.64046217659225</c:v>
                </c:pt>
                <c:pt idx="136">
                  <c:v>128.81332309361483</c:v>
                </c:pt>
                <c:pt idx="137">
                  <c:v>124.86894011891027</c:v>
                </c:pt>
                <c:pt idx="138">
                  <c:v>120.79582859693458</c:v>
                </c:pt>
                <c:pt idx="139">
                  <c:v>116.58049668113443</c:v>
                </c:pt>
                <c:pt idx="140">
                  <c:v>112.20691692770102</c:v>
                </c:pt>
                <c:pt idx="141">
                  <c:v>107.6558043322328</c:v>
                </c:pt>
                <c:pt idx="142">
                  <c:v>102.90360638199225</c:v>
                </c:pt>
                <c:pt idx="143">
                  <c:v>98.789868419894134</c:v>
                </c:pt>
                <c:pt idx="144">
                  <c:v>98.789868419894134</c:v>
                </c:pt>
                <c:pt idx="145">
                  <c:v>98.232224989664147</c:v>
                </c:pt>
                <c:pt idx="146">
                  <c:v>98.232224989664147</c:v>
                </c:pt>
                <c:pt idx="147">
                  <c:v>98.232224989664147</c:v>
                </c:pt>
                <c:pt idx="148">
                  <c:v>353.0884299979536</c:v>
                </c:pt>
                <c:pt idx="149">
                  <c:v>353.0884299979536</c:v>
                </c:pt>
                <c:pt idx="150">
                  <c:v>352.214220829341</c:v>
                </c:pt>
                <c:pt idx="151">
                  <c:v>352.214220829341</c:v>
                </c:pt>
                <c:pt idx="152">
                  <c:v>351.85863955631356</c:v>
                </c:pt>
                <c:pt idx="153">
                  <c:v>351.85863955631356</c:v>
                </c:pt>
                <c:pt idx="154">
                  <c:v>351.13784794923458</c:v>
                </c:pt>
                <c:pt idx="155">
                  <c:v>351.13784794923458</c:v>
                </c:pt>
                <c:pt idx="156">
                  <c:v>349.71012033171098</c:v>
                </c:pt>
                <c:pt idx="157">
                  <c:v>349.05111794466404</c:v>
                </c:pt>
                <c:pt idx="158">
                  <c:v>349.05111794466404</c:v>
                </c:pt>
                <c:pt idx="159">
                  <c:v>348.53932593384604</c:v>
                </c:pt>
                <c:pt idx="160">
                  <c:v>348.53932593384604</c:v>
                </c:pt>
                <c:pt idx="161">
                  <c:v>347.10090999941178</c:v>
                </c:pt>
                <c:pt idx="162">
                  <c:v>345.70687482088027</c:v>
                </c:pt>
                <c:pt idx="163">
                  <c:v>345.70687482088027</c:v>
                </c:pt>
                <c:pt idx="164">
                  <c:v>344.25662418960042</c:v>
                </c:pt>
                <c:pt idx="165">
                  <c:v>342.80023818314328</c:v>
                </c:pt>
                <c:pt idx="166">
                  <c:v>341.3376382680641</c:v>
                </c:pt>
                <c:pt idx="167">
                  <c:v>339.86874422108866</c:v>
                </c:pt>
                <c:pt idx="168">
                  <c:v>338.39347407776614</c:v>
                </c:pt>
                <c:pt idx="169">
                  <c:v>336.91174407909824</c:v>
                </c:pt>
                <c:pt idx="170">
                  <c:v>335.42346861604631</c:v>
                </c:pt>
                <c:pt idx="171">
                  <c:v>333.92856017181248</c:v>
                </c:pt>
                <c:pt idx="172">
                  <c:v>332.42692926178501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A046-495A-8123-F780D768062B}"/>
            </c:ext>
          </c:extLst>
        </c:ser>
        <c:ser>
          <c:idx val="36"/>
          <c:order val="36"/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Sheet1!$AP$5:$AP$177</c:f>
              <c:numCache>
                <c:formatCode>0.00</c:formatCode>
                <c:ptCount val="173"/>
                <c:pt idx="0">
                  <c:v>363.0456123946409</c:v>
                </c:pt>
                <c:pt idx="1">
                  <c:v>363.0456123946409</c:v>
                </c:pt>
                <c:pt idx="2">
                  <c:v>361.66489555802877</c:v>
                </c:pt>
                <c:pt idx="3">
                  <c:v>360.27888736227641</c:v>
                </c:pt>
                <c:pt idx="4">
                  <c:v>358.88752650238467</c:v>
                </c:pt>
                <c:pt idx="5">
                  <c:v>358.73107910383214</c:v>
                </c:pt>
                <c:pt idx="6">
                  <c:v>358.73107910383214</c:v>
                </c:pt>
                <c:pt idx="7">
                  <c:v>357.33369154755036</c:v>
                </c:pt>
                <c:pt idx="8">
                  <c:v>355.93081787757558</c:v>
                </c:pt>
                <c:pt idx="9">
                  <c:v>354.52239296693216</c:v>
                </c:pt>
                <c:pt idx="10">
                  <c:v>353.10835038979167</c:v>
                </c:pt>
                <c:pt idx="11">
                  <c:v>352.30321486327637</c:v>
                </c:pt>
                <c:pt idx="12">
                  <c:v>352.30321486327637</c:v>
                </c:pt>
                <c:pt idx="13">
                  <c:v>352.11002667206151</c:v>
                </c:pt>
                <c:pt idx="14">
                  <c:v>352.11002667206151</c:v>
                </c:pt>
                <c:pt idx="15">
                  <c:v>350.68625704894663</c:v>
                </c:pt>
                <c:pt idx="16">
                  <c:v>349.2566833762811</c:v>
                </c:pt>
                <c:pt idx="17">
                  <c:v>347.82123408871956</c:v>
                </c:pt>
                <c:pt idx="18">
                  <c:v>346.59585057383458</c:v>
                </c:pt>
                <c:pt idx="19">
                  <c:v>346.59585057383458</c:v>
                </c:pt>
                <c:pt idx="20">
                  <c:v>346.19779427806856</c:v>
                </c:pt>
                <c:pt idx="21">
                  <c:v>346.19779427806856</c:v>
                </c:pt>
                <c:pt idx="22">
                  <c:v>344.74960879310635</c:v>
                </c:pt>
                <c:pt idx="23">
                  <c:v>343.29531421649187</c:v>
                </c:pt>
                <c:pt idx="24">
                  <c:v>341.8348325770794</c:v>
                </c:pt>
                <c:pt idx="25">
                  <c:v>340.3680842308807</c:v>
                </c:pt>
                <c:pt idx="26">
                  <c:v>339.62261213146553</c:v>
                </c:pt>
                <c:pt idx="27">
                  <c:v>339.62261213146553</c:v>
                </c:pt>
                <c:pt idx="28">
                  <c:v>338.14626816068795</c:v>
                </c:pt>
                <c:pt idx="29">
                  <c:v>336.66345015608675</c:v>
                </c:pt>
                <c:pt idx="30">
                  <c:v>335.17407219383767</c:v>
                </c:pt>
                <c:pt idx="31">
                  <c:v>333.67804643248547</c:v>
                </c:pt>
                <c:pt idx="32">
                  <c:v>332.17528305248715</c:v>
                </c:pt>
                <c:pt idx="33">
                  <c:v>330.66569019328261</c:v>
                </c:pt>
                <c:pt idx="34">
                  <c:v>329.14917388776774</c:v>
                </c:pt>
                <c:pt idx="35">
                  <c:v>328.62891934673058</c:v>
                </c:pt>
                <c:pt idx="36">
                  <c:v>328.62891934673058</c:v>
                </c:pt>
                <c:pt idx="37">
                  <c:v>327.10296029079279</c:v>
                </c:pt>
                <c:pt idx="38">
                  <c:v>325.56984908157568</c:v>
                </c:pt>
                <c:pt idx="39">
                  <c:v>324.02948420012643</c:v>
                </c:pt>
                <c:pt idx="40">
                  <c:v>322.48176170289071</c:v>
                </c:pt>
                <c:pt idx="41">
                  <c:v>320.92657513985966</c:v>
                </c:pt>
                <c:pt idx="42">
                  <c:v>319.36381546912918</c:v>
                </c:pt>
                <c:pt idx="43">
                  <c:v>317.79337096767767</c:v>
                </c:pt>
                <c:pt idx="44">
                  <c:v>316.21512713815576</c:v>
                </c:pt>
                <c:pt idx="45">
                  <c:v>314.6289666114676</c:v>
                </c:pt>
                <c:pt idx="46">
                  <c:v>313.67501534390652</c:v>
                </c:pt>
                <c:pt idx="47">
                  <c:v>313.67501534390652</c:v>
                </c:pt>
                <c:pt idx="48">
                  <c:v>312.07594468494364</c:v>
                </c:pt>
                <c:pt idx="49">
                  <c:v>310.46863811180674</c:v>
                </c:pt>
                <c:pt idx="50">
                  <c:v>308.85296704257195</c:v>
                </c:pt>
                <c:pt idx="51">
                  <c:v>307.22879951430338</c:v>
                </c:pt>
                <c:pt idx="52">
                  <c:v>306.36841896481434</c:v>
                </c:pt>
                <c:pt idx="53">
                  <c:v>306.36841896481434</c:v>
                </c:pt>
                <c:pt idx="54">
                  <c:v>304.7310094804925</c:v>
                </c:pt>
                <c:pt idx="55">
                  <c:v>303.08475405239375</c:v>
                </c:pt>
                <c:pt idx="56">
                  <c:v>301.42950774434809</c:v>
                </c:pt>
                <c:pt idx="57">
                  <c:v>299.76512161857659</c:v>
                </c:pt>
                <c:pt idx="58">
                  <c:v>298.09144257928642</c:v>
                </c:pt>
                <c:pt idx="59">
                  <c:v>296.40831320831745</c:v>
                </c:pt>
                <c:pt idx="60">
                  <c:v>294.71557159234055</c:v>
                </c:pt>
                <c:pt idx="61">
                  <c:v>293.01305114107123</c:v>
                </c:pt>
                <c:pt idx="62">
                  <c:v>291.30058039592029</c:v>
                </c:pt>
                <c:pt idx="63">
                  <c:v>289.57798282846028</c:v>
                </c:pt>
                <c:pt idx="64">
                  <c:v>287.84507662803622</c:v>
                </c:pt>
                <c:pt idx="65">
                  <c:v>286.10167447779827</c:v>
                </c:pt>
                <c:pt idx="66">
                  <c:v>284.34758331837469</c:v>
                </c:pt>
                <c:pt idx="67">
                  <c:v>283.80690231035612</c:v>
                </c:pt>
                <c:pt idx="68">
                  <c:v>283.80690231035612</c:v>
                </c:pt>
                <c:pt idx="69">
                  <c:v>282.03853956330158</c:v>
                </c:pt>
                <c:pt idx="70">
                  <c:v>280.25901912159765</c:v>
                </c:pt>
                <c:pt idx="71">
                  <c:v>278.46812707920458</c:v>
                </c:pt>
                <c:pt idx="72">
                  <c:v>276.66564260673937</c:v>
                </c:pt>
                <c:pt idx="73">
                  <c:v>274.85133763363797</c:v>
                </c:pt>
                <c:pt idx="74">
                  <c:v>274.57852232649236</c:v>
                </c:pt>
                <c:pt idx="75">
                  <c:v>274.57852232649236</c:v>
                </c:pt>
                <c:pt idx="76">
                  <c:v>272.75033441409391</c:v>
                </c:pt>
                <c:pt idx="77">
                  <c:v>270.90980957322319</c:v>
                </c:pt>
                <c:pt idx="78">
                  <c:v>269.05669462587258</c:v>
                </c:pt>
                <c:pt idx="79">
                  <c:v>267.1907276141896</c:v>
                </c:pt>
                <c:pt idx="80">
                  <c:v>265.31163736820906</c:v>
                </c:pt>
                <c:pt idx="81">
                  <c:v>263.41914304583116</c:v>
                </c:pt>
                <c:pt idx="82">
                  <c:v>261.51295364283595</c:v>
                </c:pt>
                <c:pt idx="83">
                  <c:v>259.59276747051348</c:v>
                </c:pt>
                <c:pt idx="84">
                  <c:v>258.98148294231402</c:v>
                </c:pt>
                <c:pt idx="85">
                  <c:v>258.98148294231402</c:v>
                </c:pt>
                <c:pt idx="86">
                  <c:v>257.04238659606335</c:v>
                </c:pt>
                <c:pt idx="87">
                  <c:v>255.08855032517644</c:v>
                </c:pt>
                <c:pt idx="88">
                  <c:v>254.14970444798882</c:v>
                </c:pt>
                <c:pt idx="89">
                  <c:v>254.14970444798882</c:v>
                </c:pt>
                <c:pt idx="90">
                  <c:v>252.1734567138264</c:v>
                </c:pt>
                <c:pt idx="91">
                  <c:v>250.18159858590735</c:v>
                </c:pt>
                <c:pt idx="92">
                  <c:v>248.83732964127404</c:v>
                </c:pt>
                <c:pt idx="93">
                  <c:v>248.83732964127404</c:v>
                </c:pt>
                <c:pt idx="94">
                  <c:v>248.55166179891069</c:v>
                </c:pt>
                <c:pt idx="95">
                  <c:v>248.55166179891069</c:v>
                </c:pt>
                <c:pt idx="96">
                  <c:v>246.53054290087482</c:v>
                </c:pt>
                <c:pt idx="97">
                  <c:v>244.49271683017488</c:v>
                </c:pt>
                <c:pt idx="98">
                  <c:v>242.4377622875613</c:v>
                </c:pt>
                <c:pt idx="99">
                  <c:v>242.2953276540843</c:v>
                </c:pt>
                <c:pt idx="100">
                  <c:v>242.2953276540843</c:v>
                </c:pt>
                <c:pt idx="101">
                  <c:v>242.0350133410455</c:v>
                </c:pt>
                <c:pt idx="102">
                  <c:v>242.0350133410455</c:v>
                </c:pt>
                <c:pt idx="103">
                  <c:v>239.959012506303</c:v>
                </c:pt>
                <c:pt idx="104">
                  <c:v>237.86489375904145</c:v>
                </c:pt>
                <c:pt idx="105">
                  <c:v>236.78257827593666</c:v>
                </c:pt>
                <c:pt idx="106">
                  <c:v>236.78257827593666</c:v>
                </c:pt>
                <c:pt idx="107">
                  <c:v>234.66011458064207</c:v>
                </c:pt>
                <c:pt idx="108">
                  <c:v>232.51827750738232</c:v>
                </c:pt>
                <c:pt idx="109">
                  <c:v>230.35652666030552</c:v>
                </c:pt>
                <c:pt idx="110">
                  <c:v>228.35227110541302</c:v>
                </c:pt>
                <c:pt idx="111">
                  <c:v>228.35227110541302</c:v>
                </c:pt>
                <c:pt idx="112">
                  <c:v>226.15070134536404</c:v>
                </c:pt>
                <c:pt idx="113">
                  <c:v>223.927487636065</c:v>
                </c:pt>
                <c:pt idx="114">
                  <c:v>221.68197878718073</c:v>
                </c:pt>
                <c:pt idx="115">
                  <c:v>220.6028195173399</c:v>
                </c:pt>
                <c:pt idx="116">
                  <c:v>220.6028195173399</c:v>
                </c:pt>
                <c:pt idx="117">
                  <c:v>218.32311828800917</c:v>
                </c:pt>
                <c:pt idx="118">
                  <c:v>216.0193601948678</c:v>
                </c:pt>
                <c:pt idx="119">
                  <c:v>213.69076718239378</c:v>
                </c:pt>
                <c:pt idx="120">
                  <c:v>211.33651832799751</c:v>
                </c:pt>
                <c:pt idx="121">
                  <c:v>208.95574646082369</c:v>
                </c:pt>
                <c:pt idx="122">
                  <c:v>206.54753442972887</c:v>
                </c:pt>
                <c:pt idx="123">
                  <c:v>204.11091097489137</c:v>
                </c:pt>
                <c:pt idx="124">
                  <c:v>203.62794985708626</c:v>
                </c:pt>
                <c:pt idx="125">
                  <c:v>203.62794985708626</c:v>
                </c:pt>
                <c:pt idx="126">
                  <c:v>201.15596427399322</c:v>
                </c:pt>
                <c:pt idx="127">
                  <c:v>200.81343742638347</c:v>
                </c:pt>
                <c:pt idx="128">
                  <c:v>200.81343742638347</c:v>
                </c:pt>
                <c:pt idx="129">
                  <c:v>200.45634903140393</c:v>
                </c:pt>
                <c:pt idx="130">
                  <c:v>200.45634903140393</c:v>
                </c:pt>
                <c:pt idx="131">
                  <c:v>197.94475963510635</c:v>
                </c:pt>
                <c:pt idx="132">
                  <c:v>197.56678678107824</c:v>
                </c:pt>
                <c:pt idx="133">
                  <c:v>197.56678678107824</c:v>
                </c:pt>
                <c:pt idx="134">
                  <c:v>197.20026771533557</c:v>
                </c:pt>
                <c:pt idx="135">
                  <c:v>197.20026771533557</c:v>
                </c:pt>
                <c:pt idx="136">
                  <c:v>194.64666857411152</c:v>
                </c:pt>
                <c:pt idx="137">
                  <c:v>192.05912003078637</c:v>
                </c:pt>
                <c:pt idx="138">
                  <c:v>189.43623092481545</c:v>
                </c:pt>
                <c:pt idx="139">
                  <c:v>186.7765124072082</c:v>
                </c:pt>
                <c:pt idx="140">
                  <c:v>184.07836805828109</c:v>
                </c:pt>
                <c:pt idx="141">
                  <c:v>181.34008268168401</c:v>
                </c:pt>
                <c:pt idx="142">
                  <c:v>178.55980955130971</c:v>
                </c:pt>
                <c:pt idx="143">
                  <c:v>176.22114368883206</c:v>
                </c:pt>
                <c:pt idx="144">
                  <c:v>176.22114368883206</c:v>
                </c:pt>
                <c:pt idx="145">
                  <c:v>175.90913394988902</c:v>
                </c:pt>
                <c:pt idx="146">
                  <c:v>175.90913394988902</c:v>
                </c:pt>
                <c:pt idx="147">
                  <c:v>173.04162333669896</c:v>
                </c:pt>
                <c:pt idx="148">
                  <c:v>170.88751961158545</c:v>
                </c:pt>
                <c:pt idx="149">
                  <c:v>170.88751961158545</c:v>
                </c:pt>
                <c:pt idx="150">
                  <c:v>169.07383687312475</c:v>
                </c:pt>
                <c:pt idx="151">
                  <c:v>169.07383687312475</c:v>
                </c:pt>
                <c:pt idx="152">
                  <c:v>380.9185682150449</c:v>
                </c:pt>
                <c:pt idx="153">
                  <c:v>380.9185682150449</c:v>
                </c:pt>
                <c:pt idx="154">
                  <c:v>380.2528653974876</c:v>
                </c:pt>
                <c:pt idx="155">
                  <c:v>380.2528653974876</c:v>
                </c:pt>
                <c:pt idx="156">
                  <c:v>378.9348514494277</c:v>
                </c:pt>
                <c:pt idx="157">
                  <c:v>378.32675866108099</c:v>
                </c:pt>
                <c:pt idx="158">
                  <c:v>378.32675866108099</c:v>
                </c:pt>
                <c:pt idx="159">
                  <c:v>377.85462165097283</c:v>
                </c:pt>
                <c:pt idx="160">
                  <c:v>377.85462165097283</c:v>
                </c:pt>
                <c:pt idx="161">
                  <c:v>376.52821289114553</c:v>
                </c:pt>
                <c:pt idx="162">
                  <c:v>375.24351650494884</c:v>
                </c:pt>
                <c:pt idx="163">
                  <c:v>375.24351650494884</c:v>
                </c:pt>
                <c:pt idx="164">
                  <c:v>373.9078451691002</c:v>
                </c:pt>
                <c:pt idx="165">
                  <c:v>372.56738542040927</c:v>
                </c:pt>
                <c:pt idx="166">
                  <c:v>371.22208538690126</c:v>
                </c:pt>
                <c:pt idx="167">
                  <c:v>369.87189225325005</c:v>
                </c:pt>
                <c:pt idx="168">
                  <c:v>368.51675223658401</c:v>
                </c:pt>
                <c:pt idx="169">
                  <c:v>367.15661056148758</c:v>
                </c:pt>
                <c:pt idx="170">
                  <c:v>365.79141143416672</c:v>
                </c:pt>
                <c:pt idx="171">
                  <c:v>364.4210980157431</c:v>
                </c:pt>
                <c:pt idx="172">
                  <c:v>363.0456123946409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A046-495A-8123-F780D768062B}"/>
            </c:ext>
          </c:extLst>
        </c:ser>
        <c:ser>
          <c:idx val="37"/>
          <c:order val="37"/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Sheet1!$AQ$5:$AQ$177</c:f>
              <c:numCache>
                <c:formatCode>0.00</c:formatCode>
                <c:ptCount val="173"/>
                <c:pt idx="0">
                  <c:v>345.79615684853309</c:v>
                </c:pt>
                <c:pt idx="1">
                  <c:v>345.79615684853309</c:v>
                </c:pt>
                <c:pt idx="2">
                  <c:v>344.34628223812041</c:v>
                </c:pt>
                <c:pt idx="3">
                  <c:v>342.89027704386035</c:v>
                </c:pt>
                <c:pt idx="4">
                  <c:v>341.42806283493354</c:v>
                </c:pt>
                <c:pt idx="5">
                  <c:v>341.26361149002588</c:v>
                </c:pt>
                <c:pt idx="6">
                  <c:v>341.26361149002588</c:v>
                </c:pt>
                <c:pt idx="7">
                  <c:v>339.79439743352941</c:v>
                </c:pt>
                <c:pt idx="8">
                  <c:v>338.31880309438219</c:v>
                </c:pt>
                <c:pt idx="9">
                  <c:v>336.8367446215085</c:v>
                </c:pt>
                <c:pt idx="10">
                  <c:v>335.34813631093186</c:v>
                </c:pt>
                <c:pt idx="11">
                  <c:v>334.50025503012</c:v>
                </c:pt>
                <c:pt idx="12">
                  <c:v>334.50025503012</c:v>
                </c:pt>
                <c:pt idx="13">
                  <c:v>334.29677876882891</c:v>
                </c:pt>
                <c:pt idx="14">
                  <c:v>334.29677876882891</c:v>
                </c:pt>
                <c:pt idx="15">
                  <c:v>332.79680932246833</c:v>
                </c:pt>
                <c:pt idx="16">
                  <c:v>331.29004859068039</c:v>
                </c:pt>
                <c:pt idx="17">
                  <c:v>329.77640348456617</c:v>
                </c:pt>
                <c:pt idx="18">
                  <c:v>328.4837119968285</c:v>
                </c:pt>
                <c:pt idx="19">
                  <c:v>328.4837119968285</c:v>
                </c:pt>
                <c:pt idx="20">
                  <c:v>328.06368006107499</c:v>
                </c:pt>
                <c:pt idx="21">
                  <c:v>328.06368006107499</c:v>
                </c:pt>
                <c:pt idx="22">
                  <c:v>326.53507954768867</c:v>
                </c:pt>
                <c:pt idx="23">
                  <c:v>324.99928949955472</c:v>
                </c:pt>
                <c:pt idx="24">
                  <c:v>323.45620750762441</c:v>
                </c:pt>
                <c:pt idx="25">
                  <c:v>321.90572870829027</c:v>
                </c:pt>
                <c:pt idx="26">
                  <c:v>321.11739922217754</c:v>
                </c:pt>
                <c:pt idx="27">
                  <c:v>321.11739922217754</c:v>
                </c:pt>
                <c:pt idx="28">
                  <c:v>319.555572761946</c:v>
                </c:pt>
                <c:pt idx="29">
                  <c:v>317.98607529766986</c:v>
                </c:pt>
                <c:pt idx="30">
                  <c:v>316.40879267683977</c:v>
                </c:pt>
                <c:pt idx="31">
                  <c:v>314.82360788736185</c:v>
                </c:pt>
                <c:pt idx="32">
                  <c:v>313.23040095625356</c:v>
                </c:pt>
                <c:pt idx="33">
                  <c:v>311.62904884367788</c:v>
                </c:pt>
                <c:pt idx="34">
                  <c:v>310.01942533205136</c:v>
                </c:pt>
                <c:pt idx="35">
                  <c:v>309.4670128514756</c:v>
                </c:pt>
                <c:pt idx="36">
                  <c:v>309.4670128514756</c:v>
                </c:pt>
                <c:pt idx="37">
                  <c:v>307.8460849892611</c:v>
                </c:pt>
                <c:pt idx="38">
                  <c:v>306.21657702223661</c:v>
                </c:pt>
                <c:pt idx="39">
                  <c:v>304.57835123858587</c:v>
                </c:pt>
                <c:pt idx="40">
                  <c:v>302.93126620277309</c:v>
                </c:pt>
                <c:pt idx="41">
                  <c:v>301.27517661303489</c:v>
                </c:pt>
                <c:pt idx="42">
                  <c:v>299.60993315178212</c:v>
                </c:pt>
                <c:pt idx="43">
                  <c:v>297.93538232847629</c:v>
                </c:pt>
                <c:pt idx="44">
                  <c:v>296.25136631451232</c:v>
                </c:pt>
                <c:pt idx="45">
                  <c:v>294.55772276960482</c:v>
                </c:pt>
                <c:pt idx="46">
                  <c:v>293.53855055718896</c:v>
                </c:pt>
                <c:pt idx="47">
                  <c:v>293.53855055718896</c:v>
                </c:pt>
                <c:pt idx="48">
                  <c:v>291.82916348990102</c:v>
                </c:pt>
                <c:pt idx="49">
                  <c:v>290.10970453126072</c:v>
                </c:pt>
                <c:pt idx="50">
                  <c:v>288.37999352107522</c:v>
                </c:pt>
                <c:pt idx="51">
                  <c:v>286.63984486322795</c:v>
                </c:pt>
                <c:pt idx="52">
                  <c:v>285.717471554008</c:v>
                </c:pt>
                <c:pt idx="53">
                  <c:v>285.717471554008</c:v>
                </c:pt>
                <c:pt idx="54">
                  <c:v>283.96100709642405</c:v>
                </c:pt>
                <c:pt idx="55">
                  <c:v>282.19361004674681</c:v>
                </c:pt>
                <c:pt idx="56">
                  <c:v>280.41507368758801</c:v>
                </c:pt>
                <c:pt idx="57">
                  <c:v>278.62518470377978</c:v>
                </c:pt>
                <c:pt idx="58">
                  <c:v>276.82372288374313</c:v>
                </c:pt>
                <c:pt idx="59">
                  <c:v>275.01046080324909</c:v>
                </c:pt>
                <c:pt idx="60">
                  <c:v>273.18516349028806</c:v>
                </c:pt>
                <c:pt idx="61">
                  <c:v>271.34758806964811</c:v>
                </c:pt>
                <c:pt idx="62">
                  <c:v>269.49748338568105</c:v>
                </c:pt>
                <c:pt idx="63">
                  <c:v>267.63458960159733</c:v>
                </c:pt>
                <c:pt idx="64">
                  <c:v>265.75863777347939</c:v>
                </c:pt>
                <c:pt idx="65">
                  <c:v>263.86934939703673</c:v>
                </c:pt>
                <c:pt idx="66">
                  <c:v>261.96643592493956</c:v>
                </c:pt>
                <c:pt idx="67">
                  <c:v>261.3794621067529</c:v>
                </c:pt>
                <c:pt idx="68">
                  <c:v>261.3794621067529</c:v>
                </c:pt>
                <c:pt idx="69">
                  <c:v>259.45828799869832</c:v>
                </c:pt>
                <c:pt idx="70">
                  <c:v>257.5227819266006</c:v>
                </c:pt>
                <c:pt idx="71">
                  <c:v>255.57261827358479</c:v>
                </c:pt>
                <c:pt idx="72">
                  <c:v>253.60745890295792</c:v>
                </c:pt>
                <c:pt idx="73">
                  <c:v>251.62695247372744</c:v>
                </c:pt>
                <c:pt idx="74">
                  <c:v>251.32892856815246</c:v>
                </c:pt>
                <c:pt idx="75">
                  <c:v>251.32892856815246</c:v>
                </c:pt>
                <c:pt idx="76">
                  <c:v>249.33032373783874</c:v>
                </c:pt>
                <c:pt idx="77">
                  <c:v>247.31556832358021</c:v>
                </c:pt>
                <c:pt idx="78">
                  <c:v>245.28426434489324</c:v>
                </c:pt>
                <c:pt idx="79">
                  <c:v>243.23599720274848</c:v>
                </c:pt>
                <c:pt idx="80">
                  <c:v>241.17033469151104</c:v>
                </c:pt>
                <c:pt idx="81">
                  <c:v>239.08682593404316</c:v>
                </c:pt>
                <c:pt idx="82">
                  <c:v>236.98500023253675</c:v>
                </c:pt>
                <c:pt idx="83">
                  <c:v>234.86436582677976</c:v>
                </c:pt>
                <c:pt idx="84">
                  <c:v>234.18854352682462</c:v>
                </c:pt>
                <c:pt idx="85">
                  <c:v>234.18854352682462</c:v>
                </c:pt>
                <c:pt idx="86">
                  <c:v>232.04235371848696</c:v>
                </c:pt>
                <c:pt idx="87">
                  <c:v>229.87612733647532</c:v>
                </c:pt>
                <c:pt idx="88">
                  <c:v>228.83386480854494</c:v>
                </c:pt>
                <c:pt idx="89">
                  <c:v>228.83386480854494</c:v>
                </c:pt>
                <c:pt idx="90">
                  <c:v>226.63697333668975</c:v>
                </c:pt>
                <c:pt idx="91">
                  <c:v>224.41857695657777</c:v>
                </c:pt>
                <c:pt idx="92">
                  <c:v>222.91900330661676</c:v>
                </c:pt>
                <c:pt idx="93">
                  <c:v>222.91900330661676</c:v>
                </c:pt>
                <c:pt idx="94">
                  <c:v>222.60007635941054</c:v>
                </c:pt>
                <c:pt idx="95">
                  <c:v>222.60007635941054</c:v>
                </c:pt>
                <c:pt idx="96">
                  <c:v>220.34104019727101</c:v>
                </c:pt>
                <c:pt idx="97">
                  <c:v>218.05860220412171</c:v>
                </c:pt>
                <c:pt idx="98">
                  <c:v>215.75201967818376</c:v>
                </c:pt>
                <c:pt idx="99">
                  <c:v>215.5919553583004</c:v>
                </c:pt>
                <c:pt idx="100">
                  <c:v>215.5919553583004</c:v>
                </c:pt>
                <c:pt idx="101">
                  <c:v>215.29935693172749</c:v>
                </c:pt>
                <c:pt idx="102">
                  <c:v>215.29935693172749</c:v>
                </c:pt>
                <c:pt idx="103">
                  <c:v>212.96289135719252</c:v>
                </c:pt>
                <c:pt idx="104">
                  <c:v>210.60050592345542</c:v>
                </c:pt>
                <c:pt idx="105">
                  <c:v>209.37730246427233</c:v>
                </c:pt>
                <c:pt idx="106">
                  <c:v>209.37730246427233</c:v>
                </c:pt>
                <c:pt idx="107">
                  <c:v>206.97399543714516</c:v>
                </c:pt>
                <c:pt idx="108">
                  <c:v>204.54245228610952</c:v>
                </c:pt>
                <c:pt idx="109">
                  <c:v>202.08165376207558</c:v>
                </c:pt>
                <c:pt idx="110">
                  <c:v>199.79395669342802</c:v>
                </c:pt>
                <c:pt idx="111">
                  <c:v>199.79395669342802</c:v>
                </c:pt>
                <c:pt idx="112">
                  <c:v>197.27393424174261</c:v>
                </c:pt>
                <c:pt idx="113">
                  <c:v>194.72130117482109</c:v>
                </c:pt>
                <c:pt idx="114">
                  <c:v>192.13475773845653</c:v>
                </c:pt>
                <c:pt idx="115">
                  <c:v>190.88863085897856</c:v>
                </c:pt>
                <c:pt idx="116">
                  <c:v>190.88863085897856</c:v>
                </c:pt>
                <c:pt idx="117">
                  <c:v>188.24943397316068</c:v>
                </c:pt>
                <c:pt idx="118">
                  <c:v>185.5727064824334</c:v>
                </c:pt>
                <c:pt idx="119">
                  <c:v>182.856800232355</c:v>
                </c:pt>
                <c:pt idx="120">
                  <c:v>180.09994278515299</c:v>
                </c:pt>
                <c:pt idx="121">
                  <c:v>177.30022388935492</c:v>
                </c:pt>
                <c:pt idx="122">
                  <c:v>174.45557999449426</c:v>
                </c:pt>
                <c:pt idx="123">
                  <c:v>171.563776454167</c:v>
                </c:pt>
                <c:pt idx="124">
                  <c:v>170.98891009423795</c:v>
                </c:pt>
                <c:pt idx="125">
                  <c:v>170.98891009423795</c:v>
                </c:pt>
                <c:pt idx="126">
                  <c:v>168.03745825028236</c:v>
                </c:pt>
                <c:pt idx="127">
                  <c:v>167.62727123954321</c:v>
                </c:pt>
                <c:pt idx="128">
                  <c:v>167.62727123954321</c:v>
                </c:pt>
                <c:pt idx="129">
                  <c:v>167.19932200584842</c:v>
                </c:pt>
                <c:pt idx="130">
                  <c:v>167.19932200584842</c:v>
                </c:pt>
                <c:pt idx="131">
                  <c:v>164.17975904238435</c:v>
                </c:pt>
                <c:pt idx="132">
                  <c:v>163.72385486304489</c:v>
                </c:pt>
                <c:pt idx="133">
                  <c:v>163.72385486304489</c:v>
                </c:pt>
                <c:pt idx="134">
                  <c:v>163.28138595447857</c:v>
                </c:pt>
                <c:pt idx="135">
                  <c:v>163.28138595447857</c:v>
                </c:pt>
                <c:pt idx="136">
                  <c:v>160.18798643848231</c:v>
                </c:pt>
                <c:pt idx="137">
                  <c:v>157.03366199390305</c:v>
                </c:pt>
                <c:pt idx="138">
                  <c:v>153.81466444788478</c:v>
                </c:pt>
                <c:pt idx="139">
                  <c:v>150.526844779313</c:v>
                </c:pt>
                <c:pt idx="140">
                  <c:v>147.16559040487485</c:v>
                </c:pt>
                <c:pt idx="141">
                  <c:v>143.72574925605846</c:v>
                </c:pt>
                <c:pt idx="142">
                  <c:v>140.20153707864756</c:v>
                </c:pt>
                <c:pt idx="143">
                  <c:v>137.21062967283325</c:v>
                </c:pt>
                <c:pt idx="144">
                  <c:v>137.21062967283325</c:v>
                </c:pt>
                <c:pt idx="145">
                  <c:v>136.80968101423008</c:v>
                </c:pt>
                <c:pt idx="146">
                  <c:v>136.80968101423008</c:v>
                </c:pt>
                <c:pt idx="147">
                  <c:v>133.10247488012905</c:v>
                </c:pt>
                <c:pt idx="148">
                  <c:v>130.28971475605965</c:v>
                </c:pt>
                <c:pt idx="149">
                  <c:v>130.28971475605965</c:v>
                </c:pt>
                <c:pt idx="150">
                  <c:v>127.90163301230906</c:v>
                </c:pt>
                <c:pt idx="151">
                  <c:v>127.90163301230906</c:v>
                </c:pt>
                <c:pt idx="152">
                  <c:v>126.91915774702962</c:v>
                </c:pt>
                <c:pt idx="153">
                  <c:v>126.91915774702962</c:v>
                </c:pt>
                <c:pt idx="154">
                  <c:v>124.9069999448205</c:v>
                </c:pt>
                <c:pt idx="155">
                  <c:v>124.9069999448205</c:v>
                </c:pt>
                <c:pt idx="156">
                  <c:v>124.9069999448205</c:v>
                </c:pt>
                <c:pt idx="157">
                  <c:v>361.80658055266929</c:v>
                </c:pt>
                <c:pt idx="158">
                  <c:v>361.80658055266929</c:v>
                </c:pt>
                <c:pt idx="159">
                  <c:v>361.31285683630909</c:v>
                </c:pt>
                <c:pt idx="160">
                  <c:v>361.31285683630909</c:v>
                </c:pt>
                <c:pt idx="161">
                  <c:v>359.92549300544857</c:v>
                </c:pt>
                <c:pt idx="162">
                  <c:v>358.58131865898315</c:v>
                </c:pt>
                <c:pt idx="163">
                  <c:v>358.58131865898315</c:v>
                </c:pt>
                <c:pt idx="164">
                  <c:v>357.18334520413356</c:v>
                </c:pt>
                <c:pt idx="165">
                  <c:v>355.77987870481832</c:v>
                </c:pt>
                <c:pt idx="166">
                  <c:v>354.37085389633165</c:v>
                </c:pt>
                <c:pt idx="167">
                  <c:v>352.95620421125233</c:v>
                </c:pt>
                <c:pt idx="168">
                  <c:v>351.53586174274631</c:v>
                </c:pt>
                <c:pt idx="169">
                  <c:v>350.10975720652982</c:v>
                </c:pt>
                <c:pt idx="170">
                  <c:v>348.67781990143175</c:v>
                </c:pt>
                <c:pt idx="171">
                  <c:v>347.23997766849266</c:v>
                </c:pt>
                <c:pt idx="172">
                  <c:v>345.79615684853309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046-495A-8123-F780D768062B}"/>
            </c:ext>
          </c:extLst>
        </c:ser>
        <c:ser>
          <c:idx val="38"/>
          <c:order val="38"/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Sheet1!$AR$5:$AR$177</c:f>
              <c:numCache>
                <c:formatCode>0.00</c:formatCode>
                <c:ptCount val="173"/>
                <c:pt idx="0">
                  <c:v>332.08442606007031</c:v>
                </c:pt>
                <c:pt idx="1">
                  <c:v>332.08442606007031</c:v>
                </c:pt>
                <c:pt idx="2">
                  <c:v>330.57441829586014</c:v>
                </c:pt>
                <c:pt idx="3">
                  <c:v>329.0574813488463</c:v>
                </c:pt>
                <c:pt idx="4">
                  <c:v>327.53351894370496</c:v>
                </c:pt>
                <c:pt idx="5">
                  <c:v>327.36208770663461</c:v>
                </c:pt>
                <c:pt idx="6">
                  <c:v>327.36208770663461</c:v>
                </c:pt>
                <c:pt idx="7">
                  <c:v>325.83019575792287</c:v>
                </c:pt>
                <c:pt idx="8">
                  <c:v>324.29106751134287</c:v>
                </c:pt>
                <c:pt idx="9">
                  <c:v>322.7445994399385</c:v>
                </c:pt>
                <c:pt idx="10">
                  <c:v>321.19068552441922</c:v>
                </c:pt>
                <c:pt idx="11">
                  <c:v>320.30533020174101</c:v>
                </c:pt>
                <c:pt idx="12">
                  <c:v>320.30533020174101</c:v>
                </c:pt>
                <c:pt idx="13">
                  <c:v>320.09283065330646</c:v>
                </c:pt>
                <c:pt idx="14">
                  <c:v>320.09283065330646</c:v>
                </c:pt>
                <c:pt idx="15">
                  <c:v>318.52598047199592</c:v>
                </c:pt>
                <c:pt idx="16">
                  <c:v>316.95138465645852</c:v>
                </c:pt>
                <c:pt idx="17">
                  <c:v>315.36892718789898</c:v>
                </c:pt>
                <c:pt idx="18">
                  <c:v>314.01693105252514</c:v>
                </c:pt>
                <c:pt idx="19">
                  <c:v>314.01693105252514</c:v>
                </c:pt>
                <c:pt idx="20">
                  <c:v>313.57752170021104</c:v>
                </c:pt>
                <c:pt idx="21">
                  <c:v>313.57752170021104</c:v>
                </c:pt>
                <c:pt idx="22">
                  <c:v>311.97795132933084</c:v>
                </c:pt>
                <c:pt idx="23">
                  <c:v>310.37013728070929</c:v>
                </c:pt>
                <c:pt idx="24">
                  <c:v>308.75395076929192</c:v>
                </c:pt>
                <c:pt idx="25">
                  <c:v>307.12925962149285</c:v>
                </c:pt>
                <c:pt idx="26">
                  <c:v>306.30290240813315</c:v>
                </c:pt>
                <c:pt idx="27">
                  <c:v>306.30290240813315</c:v>
                </c:pt>
                <c:pt idx="28">
                  <c:v>304.6651408081442</c:v>
                </c:pt>
                <c:pt idx="29">
                  <c:v>303.01852752537479</c:v>
                </c:pt>
                <c:pt idx="30">
                  <c:v>301.36291746604513</c:v>
                </c:pt>
                <c:pt idx="31">
                  <c:v>299.69816152863922</c:v>
                </c:pt>
                <c:pt idx="32">
                  <c:v>298.02410644719049</c:v>
                </c:pt>
                <c:pt idx="33">
                  <c:v>296.34059462659911</c:v>
                </c:pt>
                <c:pt idx="34">
                  <c:v>294.64746396948055</c:v>
                </c:pt>
                <c:pt idx="35">
                  <c:v>294.06617619788636</c:v>
                </c:pt>
                <c:pt idx="36">
                  <c:v>294.06617619788636</c:v>
                </c:pt>
                <c:pt idx="37">
                  <c:v>292.35987409979219</c:v>
                </c:pt>
                <c:pt idx="38">
                  <c:v>290.64355486342089</c:v>
                </c:pt>
                <c:pt idx="39">
                  <c:v>288.9170399676114</c:v>
                </c:pt>
                <c:pt idx="40">
                  <c:v>287.18014552480184</c:v>
                </c:pt>
                <c:pt idx="41">
                  <c:v>285.43268205243487</c:v>
                </c:pt>
                <c:pt idx="42">
                  <c:v>283.67445423168857</c:v>
                </c:pt>
                <c:pt idx="43">
                  <c:v>281.90526065266391</c:v>
                </c:pt>
                <c:pt idx="44">
                  <c:v>280.1248935450871</c:v>
                </c:pt>
                <c:pt idx="45">
                  <c:v>278.33313849350816</c:v>
                </c:pt>
                <c:pt idx="46">
                  <c:v>277.2543319835533</c:v>
                </c:pt>
                <c:pt idx="47">
                  <c:v>277.2543319835533</c:v>
                </c:pt>
                <c:pt idx="48">
                  <c:v>275.4439046405754</c:v>
                </c:pt>
                <c:pt idx="49">
                  <c:v>273.6214987965061</c:v>
                </c:pt>
                <c:pt idx="50">
                  <c:v>271.78687349400525</c:v>
                </c:pt>
                <c:pt idx="51">
                  <c:v>269.9397795873117</c:v>
                </c:pt>
                <c:pt idx="52">
                  <c:v>268.96014108348174</c:v>
                </c:pt>
                <c:pt idx="53">
                  <c:v>268.96014108348174</c:v>
                </c:pt>
                <c:pt idx="54">
                  <c:v>267.09349953086917</c:v>
                </c:pt>
                <c:pt idx="55">
                  <c:v>265.21372040610271</c:v>
                </c:pt>
                <c:pt idx="56">
                  <c:v>263.32052235184108</c:v>
                </c:pt>
                <c:pt idx="57">
                  <c:v>261.41361382232265</c:v>
                </c:pt>
                <c:pt idx="58">
                  <c:v>259.49269255924423</c:v>
                </c:pt>
                <c:pt idx="59">
                  <c:v>257.55744503245569</c:v>
                </c:pt>
                <c:pt idx="60">
                  <c:v>255.60754584254047</c:v>
                </c:pt>
                <c:pt idx="61">
                  <c:v>253.64265708205792</c:v>
                </c:pt>
                <c:pt idx="62">
                  <c:v>251.66242765189727</c:v>
                </c:pt>
                <c:pt idx="63">
                  <c:v>249.66649252882618</c:v>
                </c:pt>
                <c:pt idx="64">
                  <c:v>247.65447197990673</c:v>
                </c:pt>
                <c:pt idx="65">
                  <c:v>245.62597071899054</c:v>
                </c:pt>
                <c:pt idx="66">
                  <c:v>243.58057699998659</c:v>
                </c:pt>
                <c:pt idx="67">
                  <c:v>242.94918635724301</c:v>
                </c:pt>
                <c:pt idx="68">
                  <c:v>242.94918635724301</c:v>
                </c:pt>
                <c:pt idx="69">
                  <c:v>240.88106432770175</c:v>
                </c:pt>
                <c:pt idx="70">
                  <c:v>238.79503167286876</c:v>
                </c:pt>
                <c:pt idx="71">
                  <c:v>236.69061483642818</c:v>
                </c:pt>
                <c:pt idx="72">
                  <c:v>234.56731901875503</c:v>
                </c:pt>
                <c:pt idx="73">
                  <c:v>232.42462681834382</c:v>
                </c:pt>
                <c:pt idx="74">
                  <c:v>232.10194802208446</c:v>
                </c:pt>
                <c:pt idx="75">
                  <c:v>232.10194802208446</c:v>
                </c:pt>
                <c:pt idx="76">
                  <c:v>229.93628307782657</c:v>
                </c:pt>
                <c:pt idx="77">
                  <c:v>227.75002585213113</c:v>
                </c:pt>
                <c:pt idx="78">
                  <c:v>225.54257752284022</c:v>
                </c:pt>
                <c:pt idx="79">
                  <c:v>223.31330966972476</c:v>
                </c:pt>
                <c:pt idx="80">
                  <c:v>221.06156218494067</c:v>
                </c:pt>
                <c:pt idx="81">
                  <c:v>218.78664098990686</c:v>
                </c:pt>
                <c:pt idx="82">
                  <c:v>216.48781553622456</c:v>
                </c:pt>
                <c:pt idx="83">
                  <c:v>214.16431606513348</c:v>
                </c:pt>
                <c:pt idx="84">
                  <c:v>213.42295532497528</c:v>
                </c:pt>
                <c:pt idx="85">
                  <c:v>213.42295532497528</c:v>
                </c:pt>
                <c:pt idx="86">
                  <c:v>211.06571929057165</c:v>
                </c:pt>
                <c:pt idx="87">
                  <c:v>208.68185800314888</c:v>
                </c:pt>
                <c:pt idx="88">
                  <c:v>207.5331819821746</c:v>
                </c:pt>
                <c:pt idx="89">
                  <c:v>207.5331819821746</c:v>
                </c:pt>
                <c:pt idx="90">
                  <c:v>205.10826805286615</c:v>
                </c:pt>
                <c:pt idx="91">
                  <c:v>202.65434025366048</c:v>
                </c:pt>
                <c:pt idx="92">
                  <c:v>200.99245253403518</c:v>
                </c:pt>
                <c:pt idx="93">
                  <c:v>200.99245253403518</c:v>
                </c:pt>
                <c:pt idx="94">
                  <c:v>200.63867507448902</c:v>
                </c:pt>
                <c:pt idx="95">
                  <c:v>200.63867507448902</c:v>
                </c:pt>
                <c:pt idx="96">
                  <c:v>198.12939694968634</c:v>
                </c:pt>
                <c:pt idx="97">
                  <c:v>195.58792891087725</c:v>
                </c:pt>
                <c:pt idx="98">
                  <c:v>193.01299939549764</c:v>
                </c:pt>
                <c:pt idx="99">
                  <c:v>192.83406119160165</c:v>
                </c:pt>
                <c:pt idx="100">
                  <c:v>192.83406119160165</c:v>
                </c:pt>
                <c:pt idx="101">
                  <c:v>192.50687529448493</c:v>
                </c:pt>
                <c:pt idx="102">
                  <c:v>192.50687529448493</c:v>
                </c:pt>
                <c:pt idx="103">
                  <c:v>189.89017098219267</c:v>
                </c:pt>
                <c:pt idx="104">
                  <c:v>187.23690083860703</c:v>
                </c:pt>
                <c:pt idx="105">
                  <c:v>185.8599976531969</c:v>
                </c:pt>
                <c:pt idx="106">
                  <c:v>185.8599976531969</c:v>
                </c:pt>
                <c:pt idx="107">
                  <c:v>183.14835169240905</c:v>
                </c:pt>
                <c:pt idx="108">
                  <c:v>180.39594986486352</c:v>
                </c:pt>
                <c:pt idx="109">
                  <c:v>177.60089731655737</c:v>
                </c:pt>
                <c:pt idx="110">
                  <c:v>174.993454368003</c:v>
                </c:pt>
                <c:pt idx="111">
                  <c:v>174.993454368003</c:v>
                </c:pt>
                <c:pt idx="112">
                  <c:v>172.11068842941262</c:v>
                </c:pt>
                <c:pt idx="113">
                  <c:v>169.17880798624381</c:v>
                </c:pt>
                <c:pt idx="114">
                  <c:v>166.19521374469949</c:v>
                </c:pt>
                <c:pt idx="115">
                  <c:v>164.75300704887408</c:v>
                </c:pt>
                <c:pt idx="116">
                  <c:v>164.75300704887408</c:v>
                </c:pt>
                <c:pt idx="117">
                  <c:v>161.68776494109366</c:v>
                </c:pt>
                <c:pt idx="118">
                  <c:v>158.56327863552255</c:v>
                </c:pt>
                <c:pt idx="119">
                  <c:v>155.37597411326618</c:v>
                </c:pt>
                <c:pt idx="120">
                  <c:v>152.12190286624198</c:v>
                </c:pt>
                <c:pt idx="121">
                  <c:v>148.79668454520873</c:v>
                </c:pt>
                <c:pt idx="122">
                  <c:v>145.3954377951604</c:v>
                </c:pt>
                <c:pt idx="123">
                  <c:v>141.91269616086632</c:v>
                </c:pt>
                <c:pt idx="124">
                  <c:v>141.21717783487375</c:v>
                </c:pt>
                <c:pt idx="125">
                  <c:v>141.21717783487375</c:v>
                </c:pt>
                <c:pt idx="126">
                  <c:v>137.62874451089917</c:v>
                </c:pt>
                <c:pt idx="127">
                  <c:v>137.12762669734482</c:v>
                </c:pt>
                <c:pt idx="128">
                  <c:v>137.12762669734482</c:v>
                </c:pt>
                <c:pt idx="129">
                  <c:v>136.60416252679255</c:v>
                </c:pt>
                <c:pt idx="130">
                  <c:v>136.60416252679255</c:v>
                </c:pt>
                <c:pt idx="131">
                  <c:v>132.89122326040328</c:v>
                </c:pt>
                <c:pt idx="132">
                  <c:v>132.32756550184979</c:v>
                </c:pt>
                <c:pt idx="133">
                  <c:v>132.32756550184979</c:v>
                </c:pt>
                <c:pt idx="134">
                  <c:v>131.7797212762508</c:v>
                </c:pt>
                <c:pt idx="135">
                  <c:v>131.7797212762508</c:v>
                </c:pt>
                <c:pt idx="136">
                  <c:v>127.92683432199183</c:v>
                </c:pt>
                <c:pt idx="137">
                  <c:v>123.95424534741176</c:v>
                </c:pt>
                <c:pt idx="138">
                  <c:v>119.85005189671946</c:v>
                </c:pt>
                <c:pt idx="139">
                  <c:v>115.60023762798392</c:v>
                </c:pt>
                <c:pt idx="140">
                  <c:v>111.1881061069319</c:v>
                </c:pt>
                <c:pt idx="141">
                  <c:v>106.59350327128922</c:v>
                </c:pt>
                <c:pt idx="142">
                  <c:v>101.79172333567374</c:v>
                </c:pt>
                <c:pt idx="143">
                  <c:v>97.631146852048929</c:v>
                </c:pt>
                <c:pt idx="144">
                  <c:v>97.631146852048929</c:v>
                </c:pt>
                <c:pt idx="145">
                  <c:v>97.06684686156413</c:v>
                </c:pt>
                <c:pt idx="146">
                  <c:v>97.06684686156413</c:v>
                </c:pt>
                <c:pt idx="147">
                  <c:v>91.76792881854935</c:v>
                </c:pt>
                <c:pt idx="148">
                  <c:v>87.638425999365936</c:v>
                </c:pt>
                <c:pt idx="149">
                  <c:v>87.638425999365936</c:v>
                </c:pt>
                <c:pt idx="150">
                  <c:v>84.047080066153043</c:v>
                </c:pt>
                <c:pt idx="151">
                  <c:v>84.047080066153043</c:v>
                </c:pt>
                <c:pt idx="152">
                  <c:v>82.544270204820037</c:v>
                </c:pt>
                <c:pt idx="153">
                  <c:v>82.544270204820037</c:v>
                </c:pt>
                <c:pt idx="154">
                  <c:v>79.415631809149147</c:v>
                </c:pt>
                <c:pt idx="155">
                  <c:v>79.415631809149147</c:v>
                </c:pt>
                <c:pt idx="156">
                  <c:v>72.843823181147911</c:v>
                </c:pt>
                <c:pt idx="157">
                  <c:v>69.611329908617179</c:v>
                </c:pt>
                <c:pt idx="158">
                  <c:v>69.611329908617179</c:v>
                </c:pt>
                <c:pt idx="159">
                  <c:v>66.997880829518337</c:v>
                </c:pt>
                <c:pt idx="160">
                  <c:v>66.997880829518337</c:v>
                </c:pt>
                <c:pt idx="161">
                  <c:v>66.997880829518337</c:v>
                </c:pt>
                <c:pt idx="162">
                  <c:v>345.37754129596533</c:v>
                </c:pt>
                <c:pt idx="163">
                  <c:v>345.37754129596533</c:v>
                </c:pt>
                <c:pt idx="164">
                  <c:v>343.92590194930978</c:v>
                </c:pt>
                <c:pt idx="165">
                  <c:v>342.46810951042761</c:v>
                </c:pt>
                <c:pt idx="166">
                  <c:v>341.00408506592152</c:v>
                </c:pt>
                <c:pt idx="167">
                  <c:v>339.53374800105843</c:v>
                </c:pt>
                <c:pt idx="168">
                  <c:v>338.05701594797034</c:v>
                </c:pt>
                <c:pt idx="169">
                  <c:v>336.57380473180956</c:v>
                </c:pt>
                <c:pt idx="170">
                  <c:v>335.08402831475911</c:v>
                </c:pt>
                <c:pt idx="171">
                  <c:v>333.58759873779223</c:v>
                </c:pt>
                <c:pt idx="172">
                  <c:v>332.08442606007031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A046-495A-8123-F780D768062B}"/>
            </c:ext>
          </c:extLst>
        </c:ser>
        <c:ser>
          <c:idx val="39"/>
          <c:order val="39"/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Sheet1!$D$5:$D$177</c:f>
              <c:numCache>
                <c:formatCode>0.00</c:formatCode>
                <c:ptCount val="1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151.61000000000001</c:v>
                </c:pt>
                <c:pt idx="5">
                  <c:v>151.61000000000001</c:v>
                </c:pt>
                <c:pt idx="6">
                  <c:v>201.61</c:v>
                </c:pt>
                <c:pt idx="7">
                  <c:v>251.61</c:v>
                </c:pt>
                <c:pt idx="8">
                  <c:v>301.61</c:v>
                </c:pt>
                <c:pt idx="9">
                  <c:v>351.61</c:v>
                </c:pt>
                <c:pt idx="10">
                  <c:v>379.99</c:v>
                </c:pt>
                <c:pt idx="11">
                  <c:v>379.99</c:v>
                </c:pt>
                <c:pt idx="12">
                  <c:v>386.79</c:v>
                </c:pt>
                <c:pt idx="13">
                  <c:v>386.79</c:v>
                </c:pt>
                <c:pt idx="14">
                  <c:v>436.79</c:v>
                </c:pt>
                <c:pt idx="15">
                  <c:v>486.79</c:v>
                </c:pt>
                <c:pt idx="16">
                  <c:v>536.79</c:v>
                </c:pt>
                <c:pt idx="17">
                  <c:v>579.30999999999995</c:v>
                </c:pt>
                <c:pt idx="18">
                  <c:v>579.30999999999995</c:v>
                </c:pt>
                <c:pt idx="19">
                  <c:v>593.08999999999992</c:v>
                </c:pt>
                <c:pt idx="20">
                  <c:v>593.08999999999992</c:v>
                </c:pt>
                <c:pt idx="21">
                  <c:v>643.08999999999992</c:v>
                </c:pt>
                <c:pt idx="22">
                  <c:v>693.08999999999992</c:v>
                </c:pt>
                <c:pt idx="23">
                  <c:v>743.08999999999992</c:v>
                </c:pt>
                <c:pt idx="24">
                  <c:v>793.08999999999992</c:v>
                </c:pt>
                <c:pt idx="25">
                  <c:v>818.42</c:v>
                </c:pt>
                <c:pt idx="26">
                  <c:v>818.42</c:v>
                </c:pt>
                <c:pt idx="27">
                  <c:v>868.42</c:v>
                </c:pt>
                <c:pt idx="28">
                  <c:v>918.42</c:v>
                </c:pt>
                <c:pt idx="29">
                  <c:v>968.42</c:v>
                </c:pt>
                <c:pt idx="30">
                  <c:v>1018.42</c:v>
                </c:pt>
                <c:pt idx="31">
                  <c:v>1068.42</c:v>
                </c:pt>
                <c:pt idx="32">
                  <c:v>1118.42</c:v>
                </c:pt>
                <c:pt idx="33">
                  <c:v>1168.42</c:v>
                </c:pt>
                <c:pt idx="34">
                  <c:v>1185.52</c:v>
                </c:pt>
                <c:pt idx="35">
                  <c:v>1185.52</c:v>
                </c:pt>
                <c:pt idx="36">
                  <c:v>1235.52</c:v>
                </c:pt>
                <c:pt idx="37">
                  <c:v>1285.52</c:v>
                </c:pt>
                <c:pt idx="38">
                  <c:v>1335.52</c:v>
                </c:pt>
                <c:pt idx="39">
                  <c:v>1385.52</c:v>
                </c:pt>
                <c:pt idx="40">
                  <c:v>1435.52</c:v>
                </c:pt>
                <c:pt idx="41">
                  <c:v>1485.52</c:v>
                </c:pt>
                <c:pt idx="42">
                  <c:v>1535.52</c:v>
                </c:pt>
                <c:pt idx="43">
                  <c:v>1585.52</c:v>
                </c:pt>
                <c:pt idx="44">
                  <c:v>1635.52</c:v>
                </c:pt>
                <c:pt idx="45">
                  <c:v>1665.47</c:v>
                </c:pt>
                <c:pt idx="46">
                  <c:v>1665.47</c:v>
                </c:pt>
                <c:pt idx="47">
                  <c:v>1715.47</c:v>
                </c:pt>
                <c:pt idx="48">
                  <c:v>1765.47</c:v>
                </c:pt>
                <c:pt idx="49">
                  <c:v>1815.47</c:v>
                </c:pt>
                <c:pt idx="50">
                  <c:v>1865.47</c:v>
                </c:pt>
                <c:pt idx="51">
                  <c:v>1891.8500000000001</c:v>
                </c:pt>
                <c:pt idx="52">
                  <c:v>1891.8500000000001</c:v>
                </c:pt>
                <c:pt idx="53">
                  <c:v>1941.8500000000001</c:v>
                </c:pt>
                <c:pt idx="54">
                  <c:v>1991.8500000000001</c:v>
                </c:pt>
                <c:pt idx="55">
                  <c:v>2041.8500000000001</c:v>
                </c:pt>
                <c:pt idx="56">
                  <c:v>2091.8500000000004</c:v>
                </c:pt>
                <c:pt idx="57">
                  <c:v>2141.8500000000004</c:v>
                </c:pt>
                <c:pt idx="58">
                  <c:v>2191.8500000000004</c:v>
                </c:pt>
                <c:pt idx="59">
                  <c:v>2241.8500000000004</c:v>
                </c:pt>
                <c:pt idx="60">
                  <c:v>2291.8500000000004</c:v>
                </c:pt>
                <c:pt idx="61">
                  <c:v>2341.8500000000004</c:v>
                </c:pt>
                <c:pt idx="62">
                  <c:v>2391.8500000000004</c:v>
                </c:pt>
                <c:pt idx="63">
                  <c:v>2441.8500000000004</c:v>
                </c:pt>
                <c:pt idx="64">
                  <c:v>2491.8500000000004</c:v>
                </c:pt>
                <c:pt idx="65">
                  <c:v>2541.8500000000004</c:v>
                </c:pt>
                <c:pt idx="66">
                  <c:v>2557.2000000000003</c:v>
                </c:pt>
                <c:pt idx="67">
                  <c:v>2557.2000000000003</c:v>
                </c:pt>
                <c:pt idx="68">
                  <c:v>2607.2000000000003</c:v>
                </c:pt>
                <c:pt idx="69">
                  <c:v>2657.2000000000003</c:v>
                </c:pt>
                <c:pt idx="70">
                  <c:v>2707.2000000000003</c:v>
                </c:pt>
                <c:pt idx="71">
                  <c:v>2757.2000000000003</c:v>
                </c:pt>
                <c:pt idx="72">
                  <c:v>2807.2000000000003</c:v>
                </c:pt>
                <c:pt idx="73">
                  <c:v>2814.69</c:v>
                </c:pt>
                <c:pt idx="74">
                  <c:v>2814.69</c:v>
                </c:pt>
                <c:pt idx="75">
                  <c:v>2864.69</c:v>
                </c:pt>
                <c:pt idx="76">
                  <c:v>2914.69</c:v>
                </c:pt>
                <c:pt idx="77">
                  <c:v>2964.69</c:v>
                </c:pt>
                <c:pt idx="78">
                  <c:v>3014.69</c:v>
                </c:pt>
                <c:pt idx="79">
                  <c:v>3064.69</c:v>
                </c:pt>
                <c:pt idx="80">
                  <c:v>3114.69</c:v>
                </c:pt>
                <c:pt idx="81">
                  <c:v>3164.69</c:v>
                </c:pt>
                <c:pt idx="82">
                  <c:v>3214.69</c:v>
                </c:pt>
                <c:pt idx="83">
                  <c:v>3230.53</c:v>
                </c:pt>
                <c:pt idx="84">
                  <c:v>3230.53</c:v>
                </c:pt>
                <c:pt idx="85">
                  <c:v>3280.53</c:v>
                </c:pt>
                <c:pt idx="86">
                  <c:v>3330.53</c:v>
                </c:pt>
                <c:pt idx="87">
                  <c:v>3354.42</c:v>
                </c:pt>
                <c:pt idx="88">
                  <c:v>3354.42</c:v>
                </c:pt>
                <c:pt idx="89">
                  <c:v>3404.42</c:v>
                </c:pt>
                <c:pt idx="90">
                  <c:v>3454.42</c:v>
                </c:pt>
                <c:pt idx="91">
                  <c:v>3487.94</c:v>
                </c:pt>
                <c:pt idx="92">
                  <c:v>3487.94</c:v>
                </c:pt>
                <c:pt idx="93">
                  <c:v>3495.04</c:v>
                </c:pt>
                <c:pt idx="94">
                  <c:v>3495.04</c:v>
                </c:pt>
                <c:pt idx="95">
                  <c:v>3545.04</c:v>
                </c:pt>
                <c:pt idx="96">
                  <c:v>3595.04</c:v>
                </c:pt>
                <c:pt idx="97">
                  <c:v>3645.04</c:v>
                </c:pt>
                <c:pt idx="98">
                  <c:v>3648.49</c:v>
                </c:pt>
                <c:pt idx="99">
                  <c:v>3648.49</c:v>
                </c:pt>
                <c:pt idx="100">
                  <c:v>3654.79</c:v>
                </c:pt>
                <c:pt idx="101">
                  <c:v>3654.79</c:v>
                </c:pt>
                <c:pt idx="102">
                  <c:v>3704.79</c:v>
                </c:pt>
                <c:pt idx="103">
                  <c:v>3754.79</c:v>
                </c:pt>
                <c:pt idx="104">
                  <c:v>3780.46</c:v>
                </c:pt>
                <c:pt idx="105">
                  <c:v>3780.46</c:v>
                </c:pt>
                <c:pt idx="106">
                  <c:v>3830.46</c:v>
                </c:pt>
                <c:pt idx="107">
                  <c:v>3880.46</c:v>
                </c:pt>
                <c:pt idx="108">
                  <c:v>3930.46</c:v>
                </c:pt>
                <c:pt idx="109">
                  <c:v>3976.4</c:v>
                </c:pt>
                <c:pt idx="110">
                  <c:v>3976.4</c:v>
                </c:pt>
                <c:pt idx="111">
                  <c:v>4026.4</c:v>
                </c:pt>
                <c:pt idx="112">
                  <c:v>4076.4</c:v>
                </c:pt>
                <c:pt idx="113">
                  <c:v>4126.3999999999996</c:v>
                </c:pt>
                <c:pt idx="114">
                  <c:v>4150.25</c:v>
                </c:pt>
                <c:pt idx="115">
                  <c:v>4150.25</c:v>
                </c:pt>
                <c:pt idx="116">
                  <c:v>4200.25</c:v>
                </c:pt>
                <c:pt idx="117">
                  <c:v>4250.25</c:v>
                </c:pt>
                <c:pt idx="118">
                  <c:v>4300.25</c:v>
                </c:pt>
                <c:pt idx="119">
                  <c:v>4350.25</c:v>
                </c:pt>
                <c:pt idx="120">
                  <c:v>4400.25</c:v>
                </c:pt>
                <c:pt idx="121">
                  <c:v>4450.25</c:v>
                </c:pt>
                <c:pt idx="122">
                  <c:v>4500.25</c:v>
                </c:pt>
                <c:pt idx="123">
                  <c:v>4510.09</c:v>
                </c:pt>
                <c:pt idx="124">
                  <c:v>4510.09</c:v>
                </c:pt>
                <c:pt idx="125">
                  <c:v>4560.09</c:v>
                </c:pt>
                <c:pt idx="126">
                  <c:v>4566.97</c:v>
                </c:pt>
                <c:pt idx="127">
                  <c:v>4566.97</c:v>
                </c:pt>
                <c:pt idx="128">
                  <c:v>4574.13</c:v>
                </c:pt>
                <c:pt idx="129">
                  <c:v>4574.13</c:v>
                </c:pt>
                <c:pt idx="130">
                  <c:v>4624.13</c:v>
                </c:pt>
                <c:pt idx="131">
                  <c:v>4631.6000000000004</c:v>
                </c:pt>
                <c:pt idx="132">
                  <c:v>4631.6000000000004</c:v>
                </c:pt>
                <c:pt idx="133">
                  <c:v>4638.83</c:v>
                </c:pt>
                <c:pt idx="134">
                  <c:v>4638.83</c:v>
                </c:pt>
                <c:pt idx="135">
                  <c:v>4688.83</c:v>
                </c:pt>
                <c:pt idx="136">
                  <c:v>4738.83</c:v>
                </c:pt>
                <c:pt idx="137">
                  <c:v>4788.83</c:v>
                </c:pt>
                <c:pt idx="138">
                  <c:v>4838.83</c:v>
                </c:pt>
                <c:pt idx="139">
                  <c:v>4888.83</c:v>
                </c:pt>
                <c:pt idx="140">
                  <c:v>4938.83</c:v>
                </c:pt>
                <c:pt idx="141">
                  <c:v>4988.83</c:v>
                </c:pt>
                <c:pt idx="142">
                  <c:v>5030.29</c:v>
                </c:pt>
                <c:pt idx="143">
                  <c:v>5030.29</c:v>
                </c:pt>
                <c:pt idx="144">
                  <c:v>5035.78</c:v>
                </c:pt>
                <c:pt idx="145">
                  <c:v>5035.78</c:v>
                </c:pt>
                <c:pt idx="146">
                  <c:v>5085.78</c:v>
                </c:pt>
                <c:pt idx="147">
                  <c:v>5122.8</c:v>
                </c:pt>
                <c:pt idx="148">
                  <c:v>5122.8</c:v>
                </c:pt>
                <c:pt idx="149">
                  <c:v>5153.6100000000006</c:v>
                </c:pt>
                <c:pt idx="150">
                  <c:v>5153.6100000000006</c:v>
                </c:pt>
                <c:pt idx="151">
                  <c:v>5166.1200000000008</c:v>
                </c:pt>
                <c:pt idx="152">
                  <c:v>5166.1200000000008</c:v>
                </c:pt>
                <c:pt idx="153">
                  <c:v>5191.4400000000005</c:v>
                </c:pt>
                <c:pt idx="154">
                  <c:v>5191.4400000000005</c:v>
                </c:pt>
                <c:pt idx="155">
                  <c:v>5241.4400000000005</c:v>
                </c:pt>
                <c:pt idx="156">
                  <c:v>5264.4500000000007</c:v>
                </c:pt>
                <c:pt idx="157">
                  <c:v>5264.4500000000007</c:v>
                </c:pt>
                <c:pt idx="158">
                  <c:v>5282.2900000000009</c:v>
                </c:pt>
                <c:pt idx="159">
                  <c:v>5282.2900000000009</c:v>
                </c:pt>
                <c:pt idx="160">
                  <c:v>5332.2900000000009</c:v>
                </c:pt>
                <c:pt idx="161">
                  <c:v>5380.5500000000011</c:v>
                </c:pt>
                <c:pt idx="162">
                  <c:v>5380.5500000000011</c:v>
                </c:pt>
                <c:pt idx="163">
                  <c:v>5430.5500000000011</c:v>
                </c:pt>
                <c:pt idx="164">
                  <c:v>5480.5500000000011</c:v>
                </c:pt>
                <c:pt idx="165">
                  <c:v>5530.5500000000011</c:v>
                </c:pt>
                <c:pt idx="166">
                  <c:v>5580.5500000000011</c:v>
                </c:pt>
                <c:pt idx="167">
                  <c:v>5630.5500000000011</c:v>
                </c:pt>
                <c:pt idx="168">
                  <c:v>5680.5500000000011</c:v>
                </c:pt>
                <c:pt idx="169">
                  <c:v>5730.5500000000011</c:v>
                </c:pt>
                <c:pt idx="170">
                  <c:v>5780.5500000000011</c:v>
                </c:pt>
                <c:pt idx="171">
                  <c:v>5830.5500000000011</c:v>
                </c:pt>
                <c:pt idx="172">
                  <c:v>5850.8900000000012</c:v>
                </c:pt>
              </c:numCache>
            </c:numRef>
          </c:xVal>
          <c:yVal>
            <c:numRef>
              <c:f>Sheet1!$AS$5:$AS$177</c:f>
              <c:numCache>
                <c:formatCode>0.00</c:formatCode>
                <c:ptCount val="173"/>
                <c:pt idx="0">
                  <c:v>331.88509799444108</c:v>
                </c:pt>
                <c:pt idx="1">
                  <c:v>331.88509799444108</c:v>
                </c:pt>
                <c:pt idx="2">
                  <c:v>330.37417918290737</c:v>
                </c:pt>
                <c:pt idx="3">
                  <c:v>328.85631858120013</c:v>
                </c:pt>
                <c:pt idx="4">
                  <c:v>327.33141962051212</c:v>
                </c:pt>
                <c:pt idx="5">
                  <c:v>327.15988248374799</c:v>
                </c:pt>
                <c:pt idx="6">
                  <c:v>327.15988248374799</c:v>
                </c:pt>
                <c:pt idx="7">
                  <c:v>325.62703927465822</c:v>
                </c:pt>
                <c:pt idx="8">
                  <c:v>324.08694621471534</c:v>
                </c:pt>
                <c:pt idx="9">
                  <c:v>322.5394994520513</c:v>
                </c:pt>
                <c:pt idx="10">
                  <c:v>320.98459263145298</c:v>
                </c:pt>
                <c:pt idx="11">
                  <c:v>320.09866728054305</c:v>
                </c:pt>
                <c:pt idx="12">
                  <c:v>320.09866728054305</c:v>
                </c:pt>
                <c:pt idx="13">
                  <c:v>319.88603044643855</c:v>
                </c:pt>
                <c:pt idx="14">
                  <c:v>319.88603044643855</c:v>
                </c:pt>
                <c:pt idx="15">
                  <c:v>318.31816233884587</c:v>
                </c:pt>
                <c:pt idx="16">
                  <c:v>316.74253341599047</c:v>
                </c:pt>
                <c:pt idx="17">
                  <c:v>315.15902727794401</c:v>
                </c:pt>
                <c:pt idx="18">
                  <c:v>313.80612681523576</c:v>
                </c:pt>
                <c:pt idx="19">
                  <c:v>313.80612681523576</c:v>
                </c:pt>
                <c:pt idx="20">
                  <c:v>313.3664218686805</c:v>
                </c:pt>
                <c:pt idx="21">
                  <c:v>313.3664218686805</c:v>
                </c:pt>
                <c:pt idx="22">
                  <c:v>311.76576841401277</c:v>
                </c:pt>
                <c:pt idx="23">
                  <c:v>310.15685443784707</c:v>
                </c:pt>
                <c:pt idx="24">
                  <c:v>308.53955071397229</c:v>
                </c:pt>
                <c:pt idx="25">
                  <c:v>306.91372461129833</c:v>
                </c:pt>
                <c:pt idx="26">
                  <c:v>306.0867855082605</c:v>
                </c:pt>
                <c:pt idx="27">
                  <c:v>306.0867855082605</c:v>
                </c:pt>
                <c:pt idx="28">
                  <c:v>304.44786132075205</c:v>
                </c:pt>
                <c:pt idx="29">
                  <c:v>302.80006648410745</c:v>
                </c:pt>
                <c:pt idx="30">
                  <c:v>301.14325538318121</c:v>
                </c:pt>
                <c:pt idx="31">
                  <c:v>299.47727837480409</c:v>
                </c:pt>
                <c:pt idx="32">
                  <c:v>297.80198163004206</c:v>
                </c:pt>
                <c:pt idx="33">
                  <c:v>296.11720696842309</c:v>
                </c:pt>
                <c:pt idx="34">
                  <c:v>294.42279168362614</c:v>
                </c:pt>
                <c:pt idx="35">
                  <c:v>293.84105945694506</c:v>
                </c:pt>
                <c:pt idx="36">
                  <c:v>293.84105945694506</c:v>
                </c:pt>
                <c:pt idx="37">
                  <c:v>292.13344249294693</c:v>
                </c:pt>
                <c:pt idx="38">
                  <c:v>290.41578507853171</c:v>
                </c:pt>
                <c:pt idx="39">
                  <c:v>288.68790799543359</c:v>
                </c:pt>
                <c:pt idx="40">
                  <c:v>286.94962662944857</c:v>
                </c:pt>
                <c:pt idx="41">
                  <c:v>285.20075074021094</c:v>
                </c:pt>
                <c:pt idx="42">
                  <c:v>283.44108421818447</c:v>
                </c:pt>
                <c:pt idx="43">
                  <c:v>281.67042482798928</c:v>
                </c:pt>
                <c:pt idx="44">
                  <c:v>279.88856393711404</c:v>
                </c:pt>
                <c:pt idx="45">
                  <c:v>278.09528622898301</c:v>
                </c:pt>
                <c:pt idx="46">
                  <c:v>277.01555343117468</c:v>
                </c:pt>
                <c:pt idx="47">
                  <c:v>277.01555343117468</c:v>
                </c:pt>
                <c:pt idx="48">
                  <c:v>275.20355528731818</c:v>
                </c:pt>
                <c:pt idx="49">
                  <c:v>273.37954722835428</c:v>
                </c:pt>
                <c:pt idx="50">
                  <c:v>271.54328723571865</c:v>
                </c:pt>
                <c:pt idx="51">
                  <c:v>269.69452505154794</c:v>
                </c:pt>
                <c:pt idx="52">
                  <c:v>268.71399243578668</c:v>
                </c:pt>
                <c:pt idx="53">
                  <c:v>268.71399243578668</c:v>
                </c:pt>
                <c:pt idx="54">
                  <c:v>266.84562902693392</c:v>
                </c:pt>
                <c:pt idx="55">
                  <c:v>264.96409139877812</c:v>
                </c:pt>
                <c:pt idx="56">
                  <c:v>263.06909687528872</c:v>
                </c:pt>
                <c:pt idx="57">
                  <c:v>261.16035252461279</c:v>
                </c:pt>
                <c:pt idx="58">
                  <c:v>259.23755463045865</c:v>
                </c:pt>
                <c:pt idx="59">
                  <c:v>257.30038812792344</c:v>
                </c:pt>
                <c:pt idx="60">
                  <c:v>255.3485260007977</c:v>
                </c:pt>
                <c:pt idx="61">
                  <c:v>253.38162863708186</c:v>
                </c:pt>
                <c:pt idx="62">
                  <c:v>251.39934313911812</c:v>
                </c:pt>
                <c:pt idx="63">
                  <c:v>249.40130258436912</c:v>
                </c:pt>
                <c:pt idx="64">
                  <c:v>247.38712523245837</c:v>
                </c:pt>
                <c:pt idx="65">
                  <c:v>245.35641367361896</c:v>
                </c:pt>
                <c:pt idx="66">
                  <c:v>243.30875391317105</c:v>
                </c:pt>
                <c:pt idx="67">
                  <c:v>242.67665604828997</c:v>
                </c:pt>
                <c:pt idx="68">
                  <c:v>242.67665604828997</c:v>
                </c:pt>
                <c:pt idx="69">
                  <c:v>240.60619150549726</c:v>
                </c:pt>
                <c:pt idx="70">
                  <c:v>238.51775487535519</c:v>
                </c:pt>
                <c:pt idx="71">
                  <c:v>236.41086986596031</c:v>
                </c:pt>
                <c:pt idx="72">
                  <c:v>234.28503876854793</c:v>
                </c:pt>
                <c:pt idx="73">
                  <c:v>232.13974108450282</c:v>
                </c:pt>
                <c:pt idx="74">
                  <c:v>231.8166657399334</c:v>
                </c:pt>
                <c:pt idx="75">
                  <c:v>231.8166657399334</c:v>
                </c:pt>
                <c:pt idx="76">
                  <c:v>229.6483104984228</c:v>
                </c:pt>
                <c:pt idx="77">
                  <c:v>227.4592854002228</c:v>
                </c:pt>
                <c:pt idx="78">
                  <c:v>225.2489878218768</c:v>
                </c:pt>
                <c:pt idx="79">
                  <c:v>223.01678527586213</c:v>
                </c:pt>
                <c:pt idx="80">
                  <c:v>220.76201329662672</c:v>
                </c:pt>
                <c:pt idx="81">
                  <c:v>218.48397313025043</c:v>
                </c:pt>
                <c:pt idx="82">
                  <c:v>216.18192920496384</c:v>
                </c:pt>
                <c:pt idx="83">
                  <c:v>213.8551063565703</c:v>
                </c:pt>
                <c:pt idx="84">
                  <c:v>213.11266996305028</c:v>
                </c:pt>
                <c:pt idx="85">
                  <c:v>213.11266996305028</c:v>
                </c:pt>
                <c:pt idx="86">
                  <c:v>210.75196345177901</c:v>
                </c:pt>
                <c:pt idx="87">
                  <c:v>208.36451257059105</c:v>
                </c:pt>
                <c:pt idx="88">
                  <c:v>207.21407737598332</c:v>
                </c:pt>
                <c:pt idx="89">
                  <c:v>207.21407737598332</c:v>
                </c:pt>
                <c:pt idx="90">
                  <c:v>204.78538488568952</c:v>
                </c:pt>
                <c:pt idx="91">
                  <c:v>202.32754103873251</c:v>
                </c:pt>
                <c:pt idx="92">
                  <c:v>200.66294679083126</c:v>
                </c:pt>
                <c:pt idx="93">
                  <c:v>200.66294679083126</c:v>
                </c:pt>
                <c:pt idx="94">
                  <c:v>200.30858737153525</c:v>
                </c:pt>
                <c:pt idx="95">
                  <c:v>200.30858737153525</c:v>
                </c:pt>
                <c:pt idx="96">
                  <c:v>197.7951217163355</c:v>
                </c:pt>
                <c:pt idx="97">
                  <c:v>195.2493026230311</c:v>
                </c:pt>
                <c:pt idx="98">
                  <c:v>192.66984760148637</c:v>
                </c:pt>
                <c:pt idx="99">
                  <c:v>192.49059040581693</c:v>
                </c:pt>
                <c:pt idx="100">
                  <c:v>192.49059040581693</c:v>
                </c:pt>
                <c:pt idx="101">
                  <c:v>192.16281969928519</c:v>
                </c:pt>
                <c:pt idx="102">
                  <c:v>192.16281969928519</c:v>
                </c:pt>
                <c:pt idx="103">
                  <c:v>189.54136560334263</c:v>
                </c:pt>
                <c:pt idx="104">
                  <c:v>186.88314336713196</c:v>
                </c:pt>
                <c:pt idx="105">
                  <c:v>185.50361443050105</c:v>
                </c:pt>
                <c:pt idx="106">
                  <c:v>185.50361443050105</c:v>
                </c:pt>
                <c:pt idx="107">
                  <c:v>182.78668159026245</c:v>
                </c:pt>
                <c:pt idx="108">
                  <c:v>180.02875038943083</c:v>
                </c:pt>
                <c:pt idx="109">
                  <c:v>177.22790685098099</c:v>
                </c:pt>
                <c:pt idx="110">
                  <c:v>174.61489429822416</c:v>
                </c:pt>
                <c:pt idx="111">
                  <c:v>174.61489429822416</c:v>
                </c:pt>
                <c:pt idx="112">
                  <c:v>171.72577357746854</c:v>
                </c:pt>
                <c:pt idx="113">
                  <c:v>168.78720718934832</c:v>
                </c:pt>
                <c:pt idx="114">
                  <c:v>165.7965660403737</c:v>
                </c:pt>
                <c:pt idx="115">
                  <c:v>164.35086118052439</c:v>
                </c:pt>
                <c:pt idx="116">
                  <c:v>164.35086118052439</c:v>
                </c:pt>
                <c:pt idx="117">
                  <c:v>161.2779760871893</c:v>
                </c:pt>
                <c:pt idx="118">
                  <c:v>158.145393770353</c:v>
                </c:pt>
                <c:pt idx="119">
                  <c:v>154.94949361253171</c:v>
                </c:pt>
                <c:pt idx="120">
                  <c:v>151.6862735081194</c:v>
                </c:pt>
                <c:pt idx="121">
                  <c:v>148.35129109913404</c:v>
                </c:pt>
                <c:pt idx="122">
                  <c:v>144.93959283363537</c:v>
                </c:pt>
                <c:pt idx="123">
                  <c:v>141.44562761280395</c:v>
                </c:pt>
                <c:pt idx="124">
                  <c:v>140.74780124314557</c:v>
                </c:pt>
                <c:pt idx="125">
                  <c:v>140.74780124314557</c:v>
                </c:pt>
                <c:pt idx="126">
                  <c:v>137.14708729965801</c:v>
                </c:pt>
                <c:pt idx="127">
                  <c:v>136.64420310712055</c:v>
                </c:pt>
                <c:pt idx="128">
                  <c:v>136.64420310712055</c:v>
                </c:pt>
                <c:pt idx="129">
                  <c:v>136.11887987630521</c:v>
                </c:pt>
                <c:pt idx="130">
                  <c:v>136.11887987630521</c:v>
                </c:pt>
                <c:pt idx="131">
                  <c:v>132.39233157090334</c:v>
                </c:pt>
                <c:pt idx="132">
                  <c:v>131.82654069185008</c:v>
                </c:pt>
                <c:pt idx="133">
                  <c:v>131.82654069185008</c:v>
                </c:pt>
                <c:pt idx="134">
                  <c:v>131.27660560351185</c:v>
                </c:pt>
                <c:pt idx="135">
                  <c:v>131.27660560351185</c:v>
                </c:pt>
                <c:pt idx="136">
                  <c:v>127.40850512732656</c:v>
                </c:pt>
                <c:pt idx="137">
                  <c:v>123.41923342323918</c:v>
                </c:pt>
                <c:pt idx="138">
                  <c:v>119.2966352366235</c:v>
                </c:pt>
                <c:pt idx="139">
                  <c:v>115.02637601341702</c:v>
                </c:pt>
                <c:pt idx="140">
                  <c:v>110.59135218804407</c:v>
                </c:pt>
                <c:pt idx="141">
                  <c:v>105.97087891859725</c:v>
                </c:pt>
                <c:pt idx="142">
                  <c:v>101.13954310149913</c:v>
                </c:pt>
                <c:pt idx="143">
                  <c:v>96.950982845869078</c:v>
                </c:pt>
                <c:pt idx="144">
                  <c:v>96.950982845869078</c:v>
                </c:pt>
                <c:pt idx="145">
                  <c:v>96.382700723625703</c:v>
                </c:pt>
                <c:pt idx="146">
                  <c:v>96.382700723625703</c:v>
                </c:pt>
                <c:pt idx="147">
                  <c:v>91.043972885523829</c:v>
                </c:pt>
                <c:pt idx="148">
                  <c:v>86.880066475457994</c:v>
                </c:pt>
                <c:pt idx="149">
                  <c:v>86.880066475457994</c:v>
                </c:pt>
                <c:pt idx="150">
                  <c:v>83.256014237891549</c:v>
                </c:pt>
                <c:pt idx="151">
                  <c:v>83.256014237891549</c:v>
                </c:pt>
                <c:pt idx="152">
                  <c:v>81.738661493689762</c:v>
                </c:pt>
                <c:pt idx="153">
                  <c:v>81.738661493689762</c:v>
                </c:pt>
                <c:pt idx="154">
                  <c:v>78.577953745182256</c:v>
                </c:pt>
                <c:pt idx="155">
                  <c:v>78.577953745182256</c:v>
                </c:pt>
                <c:pt idx="156">
                  <c:v>71.929651846648071</c:v>
                </c:pt>
                <c:pt idx="157">
                  <c:v>68.654129451767147</c:v>
                </c:pt>
                <c:pt idx="158">
                  <c:v>68.654129451767147</c:v>
                </c:pt>
                <c:pt idx="159">
                  <c:v>66.002789901488256</c:v>
                </c:pt>
                <c:pt idx="160">
                  <c:v>66.002789901488256</c:v>
                </c:pt>
                <c:pt idx="161">
                  <c:v>57.928820761172069</c:v>
                </c:pt>
                <c:pt idx="162">
                  <c:v>48.887113340634059</c:v>
                </c:pt>
                <c:pt idx="163">
                  <c:v>48.887113340634059</c:v>
                </c:pt>
                <c:pt idx="164">
                  <c:v>48.887113340634059</c:v>
                </c:pt>
                <c:pt idx="165">
                  <c:v>48.887113340634059</c:v>
                </c:pt>
                <c:pt idx="166">
                  <c:v>48.887113340634059</c:v>
                </c:pt>
                <c:pt idx="167">
                  <c:v>48.887113340634059</c:v>
                </c:pt>
                <c:pt idx="168">
                  <c:v>48.887113340634059</c:v>
                </c:pt>
                <c:pt idx="169">
                  <c:v>48.887113340634059</c:v>
                </c:pt>
                <c:pt idx="170">
                  <c:v>48.887113340634059</c:v>
                </c:pt>
                <c:pt idx="171">
                  <c:v>48.887113340634059</c:v>
                </c:pt>
                <c:pt idx="172">
                  <c:v>48.887113340634059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A046-495A-8123-F780D7680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80655"/>
        <c:axId val="1448298447"/>
      </c:scatterChart>
      <c:valAx>
        <c:axId val="210218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298447"/>
        <c:crosses val="autoZero"/>
        <c:crossBetween val="midCat"/>
      </c:valAx>
      <c:valAx>
        <c:axId val="144829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18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13886</xdr:colOff>
      <xdr:row>188</xdr:row>
      <xdr:rowOff>146445</xdr:rowOff>
    </xdr:from>
    <xdr:to>
      <xdr:col>12</xdr:col>
      <xdr:colOff>0</xdr:colOff>
      <xdr:row>228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0133CF-4D4B-88B2-16F6-BBBAA468D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230</xdr:row>
      <xdr:rowOff>103186</xdr:rowOff>
    </xdr:from>
    <xdr:to>
      <xdr:col>11</xdr:col>
      <xdr:colOff>66676</xdr:colOff>
      <xdr:row>269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2334CE-A95A-2914-F35A-EB34F2B2D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EBD70-04A0-4FBE-82A2-38D7F0075335}">
  <dimension ref="A1:BA845"/>
  <sheetViews>
    <sheetView tabSelected="1" topLeftCell="A180" zoomScale="60" zoomScaleNormal="60" workbookViewId="0">
      <selection activeCell="V213" sqref="V213"/>
    </sheetView>
  </sheetViews>
  <sheetFormatPr defaultRowHeight="15" x14ac:dyDescent="0.25"/>
  <cols>
    <col min="1" max="1" width="13.42578125" style="1" customWidth="1"/>
    <col min="2" max="2" width="25.85546875" style="1" customWidth="1"/>
    <col min="3" max="3" width="19.42578125" style="1" customWidth="1"/>
    <col min="4" max="4" width="8" style="1" bestFit="1" customWidth="1"/>
    <col min="5" max="5" width="15.42578125" style="1" bestFit="1" customWidth="1"/>
    <col min="6" max="6" width="23.42578125" style="1" bestFit="1" customWidth="1"/>
    <col min="7" max="7" width="9.140625" style="1" bestFit="1" customWidth="1"/>
    <col min="8" max="14" width="9.7109375" style="1" bestFit="1" customWidth="1"/>
    <col min="15" max="15" width="24" style="1" bestFit="1" customWidth="1"/>
    <col min="16" max="16" width="10.5703125" style="1" bestFit="1" customWidth="1"/>
    <col min="17" max="17" width="10.140625" style="1" bestFit="1" customWidth="1"/>
    <col min="18" max="18" width="14.85546875" style="1" bestFit="1" customWidth="1"/>
    <col min="19" max="25" width="10.5703125" style="1" bestFit="1" customWidth="1"/>
    <col min="26" max="26" width="11.140625" style="1" bestFit="1" customWidth="1"/>
    <col min="27" max="27" width="9.140625" style="1" bestFit="1" customWidth="1"/>
    <col min="28" max="35" width="9.7109375" style="1" bestFit="1" customWidth="1"/>
    <col min="36" max="36" width="10.5703125" style="1" customWidth="1"/>
    <col min="37" max="37" width="10.140625" style="1" bestFit="1" customWidth="1"/>
    <col min="38" max="41" width="10.5703125" style="1" customWidth="1"/>
    <col min="42" max="45" width="10.5703125" style="1" bestFit="1" customWidth="1"/>
    <col min="46" max="46" width="18.7109375" style="1" bestFit="1" customWidth="1"/>
    <col min="47" max="47" width="18.7109375" style="1" customWidth="1"/>
    <col min="48" max="48" width="8" style="1" bestFit="1" customWidth="1"/>
    <col min="49" max="49" width="9.7109375" style="1" bestFit="1" customWidth="1"/>
    <col min="50" max="50" width="19.42578125" style="1" bestFit="1" customWidth="1"/>
    <col min="51" max="51" width="13.28515625" style="1" bestFit="1" customWidth="1"/>
    <col min="52" max="52" width="12.7109375" style="1" customWidth="1"/>
    <col min="53" max="53" width="10.42578125" style="1" bestFit="1" customWidth="1"/>
    <col min="54" max="16384" width="9.140625" style="1"/>
  </cols>
  <sheetData>
    <row r="1" spans="1:53" x14ac:dyDescent="0.25">
      <c r="A1" s="7" t="s">
        <v>9</v>
      </c>
      <c r="B1" s="7" t="s">
        <v>27</v>
      </c>
      <c r="C1" s="43" t="s">
        <v>10</v>
      </c>
      <c r="D1" s="44"/>
      <c r="E1" s="45"/>
      <c r="F1" s="39" t="s">
        <v>11</v>
      </c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1"/>
    </row>
    <row r="2" spans="1:53" x14ac:dyDescent="0.25">
      <c r="A2" s="42"/>
      <c r="B2" s="42"/>
      <c r="C2" s="38"/>
      <c r="D2" s="51"/>
      <c r="E2" s="47"/>
      <c r="F2" s="39" t="s">
        <v>13</v>
      </c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1"/>
      <c r="Z2" s="39" t="s">
        <v>14</v>
      </c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1"/>
      <c r="AU2" s="55"/>
      <c r="AX2" s="59" t="s">
        <v>107</v>
      </c>
      <c r="AY2" s="60"/>
      <c r="AZ2" s="60"/>
      <c r="BA2" s="60"/>
    </row>
    <row r="3" spans="1:53" x14ac:dyDescent="0.25">
      <c r="A3" s="42"/>
      <c r="B3" s="46"/>
      <c r="C3" s="48"/>
      <c r="D3" s="49"/>
      <c r="E3" s="50"/>
      <c r="F3" s="3" t="s">
        <v>15</v>
      </c>
      <c r="G3" s="3" t="s">
        <v>16</v>
      </c>
      <c r="H3" s="3" t="s">
        <v>34</v>
      </c>
      <c r="I3" s="3" t="s">
        <v>29</v>
      </c>
      <c r="J3" s="3" t="s">
        <v>30</v>
      </c>
      <c r="K3" s="3" t="s">
        <v>31</v>
      </c>
      <c r="L3" s="3" t="s">
        <v>32</v>
      </c>
      <c r="M3" s="3" t="s">
        <v>35</v>
      </c>
      <c r="N3" s="3" t="s">
        <v>36</v>
      </c>
      <c r="O3" s="3" t="s">
        <v>37</v>
      </c>
      <c r="P3" s="3" t="s">
        <v>38</v>
      </c>
      <c r="Q3" s="3" t="s">
        <v>39</v>
      </c>
      <c r="R3" s="3" t="s">
        <v>40</v>
      </c>
      <c r="S3" s="3" t="s">
        <v>41</v>
      </c>
      <c r="T3" s="3" t="s">
        <v>42</v>
      </c>
      <c r="U3" s="3" t="s">
        <v>43</v>
      </c>
      <c r="V3" s="3" t="s">
        <v>44</v>
      </c>
      <c r="W3" s="3" t="s">
        <v>45</v>
      </c>
      <c r="X3" s="3" t="s">
        <v>46</v>
      </c>
      <c r="Y3" s="3" t="s">
        <v>82</v>
      </c>
      <c r="Z3" s="3" t="s">
        <v>15</v>
      </c>
      <c r="AA3" s="3" t="s">
        <v>16</v>
      </c>
      <c r="AB3" s="3" t="s">
        <v>34</v>
      </c>
      <c r="AC3" s="3" t="s">
        <v>29</v>
      </c>
      <c r="AD3" s="3" t="s">
        <v>30</v>
      </c>
      <c r="AE3" s="3" t="s">
        <v>31</v>
      </c>
      <c r="AF3" s="3" t="s">
        <v>32</v>
      </c>
      <c r="AG3" s="3" t="s">
        <v>35</v>
      </c>
      <c r="AH3" s="3" t="s">
        <v>36</v>
      </c>
      <c r="AI3" s="3" t="s">
        <v>37</v>
      </c>
      <c r="AJ3" s="3" t="s">
        <v>38</v>
      </c>
      <c r="AK3" s="3" t="s">
        <v>39</v>
      </c>
      <c r="AL3" s="3" t="s">
        <v>40</v>
      </c>
      <c r="AM3" s="3" t="s">
        <v>41</v>
      </c>
      <c r="AN3" s="3" t="s">
        <v>42</v>
      </c>
      <c r="AO3" s="3" t="s">
        <v>43</v>
      </c>
      <c r="AP3" s="3" t="s">
        <v>44</v>
      </c>
      <c r="AQ3" s="3" t="s">
        <v>45</v>
      </c>
      <c r="AR3" s="3" t="s">
        <v>46</v>
      </c>
      <c r="AS3" s="3" t="s">
        <v>82</v>
      </c>
      <c r="AT3" s="42"/>
      <c r="AU3" s="55"/>
      <c r="AX3" s="3" t="s">
        <v>103</v>
      </c>
      <c r="AY3" s="3" t="s">
        <v>104</v>
      </c>
      <c r="AZ3" s="3" t="s">
        <v>105</v>
      </c>
      <c r="BA3" s="3" t="s">
        <v>106</v>
      </c>
    </row>
    <row r="4" spans="1:53" x14ac:dyDescent="0.25">
      <c r="A4" s="46"/>
      <c r="B4" s="3" t="s">
        <v>17</v>
      </c>
      <c r="C4" s="7" t="s">
        <v>18</v>
      </c>
      <c r="D4" s="7" t="s">
        <v>28</v>
      </c>
      <c r="E4" s="7" t="s">
        <v>19</v>
      </c>
      <c r="F4" s="7" t="s">
        <v>20</v>
      </c>
      <c r="G4" s="7" t="s">
        <v>21</v>
      </c>
      <c r="H4" s="7" t="s">
        <v>47</v>
      </c>
      <c r="I4" s="7" t="s">
        <v>48</v>
      </c>
      <c r="J4" s="7" t="s">
        <v>49</v>
      </c>
      <c r="K4" s="7" t="s">
        <v>50</v>
      </c>
      <c r="L4" s="7" t="s">
        <v>51</v>
      </c>
      <c r="M4" s="7" t="s">
        <v>52</v>
      </c>
      <c r="N4" s="7" t="s">
        <v>53</v>
      </c>
      <c r="O4" s="7" t="s">
        <v>54</v>
      </c>
      <c r="P4" s="7" t="s">
        <v>55</v>
      </c>
      <c r="Q4" s="7" t="s">
        <v>56</v>
      </c>
      <c r="R4" s="7" t="s">
        <v>57</v>
      </c>
      <c r="S4" s="7" t="s">
        <v>58</v>
      </c>
      <c r="T4" s="7" t="s">
        <v>59</v>
      </c>
      <c r="U4" s="7" t="s">
        <v>60</v>
      </c>
      <c r="V4" s="7" t="s">
        <v>61</v>
      </c>
      <c r="W4" s="7" t="s">
        <v>62</v>
      </c>
      <c r="X4" s="7" t="s">
        <v>63</v>
      </c>
      <c r="Y4" s="7" t="s">
        <v>83</v>
      </c>
      <c r="Z4" s="7" t="s">
        <v>22</v>
      </c>
      <c r="AA4" s="7" t="s">
        <v>23</v>
      </c>
      <c r="AB4" s="7" t="s">
        <v>64</v>
      </c>
      <c r="AC4" s="7" t="s">
        <v>65</v>
      </c>
      <c r="AD4" s="7" t="s">
        <v>66</v>
      </c>
      <c r="AE4" s="7" t="s">
        <v>67</v>
      </c>
      <c r="AF4" s="7" t="s">
        <v>68</v>
      </c>
      <c r="AG4" s="7" t="s">
        <v>69</v>
      </c>
      <c r="AH4" s="7" t="s">
        <v>70</v>
      </c>
      <c r="AI4" s="7" t="s">
        <v>71</v>
      </c>
      <c r="AJ4" s="7" t="s">
        <v>72</v>
      </c>
      <c r="AK4" s="7" t="s">
        <v>73</v>
      </c>
      <c r="AL4" s="7" t="s">
        <v>74</v>
      </c>
      <c r="AM4" s="7" t="s">
        <v>75</v>
      </c>
      <c r="AN4" s="7" t="s">
        <v>76</v>
      </c>
      <c r="AO4" s="7" t="s">
        <v>77</v>
      </c>
      <c r="AP4" s="7" t="s">
        <v>78</v>
      </c>
      <c r="AQ4" s="7" t="s">
        <v>79</v>
      </c>
      <c r="AR4" s="7" t="s">
        <v>80</v>
      </c>
      <c r="AS4" s="7" t="s">
        <v>84</v>
      </c>
      <c r="AT4" s="7" t="s">
        <v>100</v>
      </c>
      <c r="AU4" s="54" t="s">
        <v>12</v>
      </c>
      <c r="AX4" s="2" t="s">
        <v>24</v>
      </c>
      <c r="AY4" s="34" t="s">
        <v>0</v>
      </c>
      <c r="AZ4" s="34">
        <v>155.61099999999999</v>
      </c>
      <c r="BA4" s="34">
        <v>0</v>
      </c>
    </row>
    <row r="5" spans="1:53" x14ac:dyDescent="0.25">
      <c r="A5" s="35" t="s">
        <v>24</v>
      </c>
      <c r="B5" s="35">
        <v>155.61099999999999</v>
      </c>
      <c r="C5" s="11">
        <v>0</v>
      </c>
      <c r="D5" s="8">
        <v>0</v>
      </c>
      <c r="E5" s="17">
        <v>0</v>
      </c>
      <c r="F5" s="11">
        <f>F177</f>
        <v>336.83768821319404</v>
      </c>
      <c r="G5" s="8">
        <f>G169</f>
        <v>319.57327253449012</v>
      </c>
      <c r="H5" s="8">
        <f>H177</f>
        <v>323.63286425941561</v>
      </c>
      <c r="I5" s="8">
        <f t="shared" ref="I5:Y5" si="0">I$177</f>
        <v>309.78804721280039</v>
      </c>
      <c r="J5" s="8">
        <f t="shared" si="0"/>
        <v>286.54669958612334</v>
      </c>
      <c r="K5" s="8">
        <f t="shared" si="0"/>
        <v>263.7626379071416</v>
      </c>
      <c r="L5" s="8">
        <f t="shared" si="0"/>
        <v>243.32318562032577</v>
      </c>
      <c r="M5" s="8">
        <f t="shared" si="0"/>
        <v>235.80682709451881</v>
      </c>
      <c r="N5" s="8">
        <f t="shared" si="0"/>
        <v>219.301958891357</v>
      </c>
      <c r="O5" s="8">
        <f t="shared" si="0"/>
        <v>210.73054158445635</v>
      </c>
      <c r="P5" s="8">
        <f t="shared" si="0"/>
        <v>199.80776841810498</v>
      </c>
      <c r="Q5" s="8">
        <f t="shared" si="0"/>
        <v>200.71547593247516</v>
      </c>
      <c r="R5" s="8">
        <f t="shared" si="0"/>
        <v>197.76319228830852</v>
      </c>
      <c r="S5" s="8">
        <f t="shared" si="0"/>
        <v>189.78771872068015</v>
      </c>
      <c r="T5" s="8">
        <f t="shared" si="0"/>
        <v>144.77194944706775</v>
      </c>
      <c r="U5" s="8">
        <f t="shared" si="0"/>
        <v>155.62904080672089</v>
      </c>
      <c r="V5" s="8">
        <f t="shared" si="0"/>
        <v>205.64496945707188</v>
      </c>
      <c r="W5" s="8">
        <f t="shared" si="0"/>
        <v>165.34155706057501</v>
      </c>
      <c r="X5" s="8">
        <f t="shared" si="0"/>
        <v>117.9039789474738</v>
      </c>
      <c r="Y5" s="8">
        <f t="shared" si="0"/>
        <v>48.887113340634059</v>
      </c>
      <c r="Z5" s="10">
        <f t="shared" ref="Z5:AI9" si="1">SQRT(Z6^2+2*$P$195*9.81* $C5)</f>
        <v>84.189777317730744</v>
      </c>
      <c r="AA5" s="8">
        <f t="shared" si="1"/>
        <v>108.91348373091174</v>
      </c>
      <c r="AB5" s="8">
        <f t="shared" si="1"/>
        <v>120.75121670108798</v>
      </c>
      <c r="AC5" s="8">
        <f t="shared" si="1"/>
        <v>134.75962274239819</v>
      </c>
      <c r="AD5" s="8">
        <f t="shared" si="1"/>
        <v>190.49729755484725</v>
      </c>
      <c r="AE5" s="8">
        <f t="shared" si="1"/>
        <v>200.82357468103481</v>
      </c>
      <c r="AF5" s="8">
        <f t="shared" si="1"/>
        <v>251.3468359705837</v>
      </c>
      <c r="AG5" s="8">
        <f t="shared" si="1"/>
        <v>274.8210391006923</v>
      </c>
      <c r="AH5" s="8">
        <f t="shared" si="1"/>
        <v>272.10701481142735</v>
      </c>
      <c r="AI5" s="8">
        <f t="shared" si="1"/>
        <v>276.03307196870134</v>
      </c>
      <c r="AJ5" s="8">
        <f t="shared" ref="AJ5:AS9" si="2">SQRT(AJ6^2+2*$P$195*9.81* $C5)</f>
        <v>279.54646831649137</v>
      </c>
      <c r="AK5" s="8">
        <f t="shared" si="2"/>
        <v>293.10436930008387</v>
      </c>
      <c r="AL5" s="8">
        <f t="shared" si="2"/>
        <v>322.10826492355397</v>
      </c>
      <c r="AM5" s="8">
        <f t="shared" si="2"/>
        <v>321.30643907833547</v>
      </c>
      <c r="AN5" s="8">
        <f t="shared" si="2"/>
        <v>312.17128791531144</v>
      </c>
      <c r="AO5" s="8">
        <f t="shared" si="2"/>
        <v>332.42692926178501</v>
      </c>
      <c r="AP5" s="8">
        <f t="shared" si="2"/>
        <v>363.0456123946409</v>
      </c>
      <c r="AQ5" s="8">
        <f t="shared" si="2"/>
        <v>345.79615684853309</v>
      </c>
      <c r="AR5" s="8">
        <f t="shared" si="2"/>
        <v>332.08442606007031</v>
      </c>
      <c r="AS5" s="8">
        <f t="shared" si="2"/>
        <v>331.88509799444108</v>
      </c>
      <c r="AT5" s="30">
        <f>MIN(F5:AS5)</f>
        <v>48.887113340634059</v>
      </c>
      <c r="AU5" s="9">
        <f t="shared" ref="AU5:AU36" si="3">($C5/$AT5)</f>
        <v>0</v>
      </c>
      <c r="AX5" s="58" t="s">
        <v>15</v>
      </c>
      <c r="AY5" s="34" t="s">
        <v>1</v>
      </c>
      <c r="AZ5" s="34">
        <v>6.9939999999999998</v>
      </c>
      <c r="BA5" s="34">
        <v>890.53200000000004</v>
      </c>
    </row>
    <row r="6" spans="1:53" x14ac:dyDescent="0.25">
      <c r="A6" s="36"/>
      <c r="B6" s="36"/>
      <c r="C6" s="10">
        <v>50</v>
      </c>
      <c r="D6" s="1">
        <v>50</v>
      </c>
      <c r="E6" s="13">
        <v>0</v>
      </c>
      <c r="F6" s="10">
        <f>SQRT(F5^2+2*$P$195*9.81* C6)</f>
        <v>338.31974255252811</v>
      </c>
      <c r="G6" s="1">
        <f t="shared" ref="G6:G17" si="4">SQRT(G5^2+2*$P$195*9.81* $C6)</f>
        <v>321.13501291264316</v>
      </c>
      <c r="H6" s="1">
        <f t="shared" ref="H6:H17" si="5">SQRT(H5^2+2*$P$195*9.81* $C6)</f>
        <v>325.17510794763081</v>
      </c>
      <c r="I6" s="1">
        <f t="shared" ref="I6:I17" si="6">SQRT(I5^2+2*$P$195*9.81* $C6)</f>
        <v>311.39886672227988</v>
      </c>
      <c r="J6" s="1">
        <f t="shared" ref="J6:J17" si="7">SQRT(J5^2+2*$P$195*9.81* $C6)</f>
        <v>288.28741048422495</v>
      </c>
      <c r="K6" s="1">
        <f t="shared" ref="K6:K17" si="8">SQRT(K5^2+2*$P$195*9.81* $C6)</f>
        <v>265.65268520331932</v>
      </c>
      <c r="L6" s="1">
        <f t="shared" ref="L6:L17" si="9">SQRT(L5^2+2*$P$195*9.81* $C6)</f>
        <v>245.37072494579201</v>
      </c>
      <c r="M6" s="1">
        <f t="shared" ref="M6:M17" si="10">SQRT(M5^2+2*$P$195*9.81* $C6)</f>
        <v>237.91906124643376</v>
      </c>
      <c r="N6" s="1">
        <f t="shared" ref="N6:N17" si="11">SQRT(N5^2+2*$P$195*9.81* $C6)</f>
        <v>221.57158927440685</v>
      </c>
      <c r="O6" s="1">
        <f t="shared" ref="O6:O17" si="12">SQRT(O5^2+2*$P$195*9.81* $C6)</f>
        <v>213.09148541525136</v>
      </c>
      <c r="P6" s="1">
        <f t="shared" ref="P6:P17" si="13">SQRT(P5^2+2*$P$195*9.81* $C6)</f>
        <v>202.29622913001387</v>
      </c>
      <c r="Q6" s="1">
        <f t="shared" ref="Q6:Q17" si="14">SQRT(Q5^2+2*$P$195*9.81* $C6)</f>
        <v>203.19282044107763</v>
      </c>
      <c r="R6" s="1">
        <f t="shared" ref="R6:R17" si="15">SQRT(R5^2+2*$P$195*9.81* $C6)</f>
        <v>200.27705865640849</v>
      </c>
      <c r="S6" s="1">
        <f t="shared" ref="S6:S17" si="16">SQRT(S5^2+2*$P$195*9.81* $C6)</f>
        <v>192.40581638089844</v>
      </c>
      <c r="T6" s="1">
        <f t="shared" ref="T6:T17" si="17">SQRT(T5^2+2*$P$195*9.81* $C6)</f>
        <v>148.18750739082003</v>
      </c>
      <c r="U6" s="1">
        <f t="shared" ref="U6:U17" si="18">SQRT(U5^2+2*$P$195*9.81* $C6)</f>
        <v>158.8112664215609</v>
      </c>
      <c r="V6" s="1">
        <f t="shared" ref="V6:V17" si="19">SQRT(V5^2+2*$P$195*9.81* $C6)</f>
        <v>208.06362840006426</v>
      </c>
      <c r="W6" s="1">
        <f t="shared" ref="W6:W17" si="20">SQRT(W5^2+2*$P$195*9.81* $C6)</f>
        <v>168.34028184369711</v>
      </c>
      <c r="X6" s="1">
        <f t="shared" ref="X6:X17" si="21">SQRT(X5^2+2*$P$195*9.81* $C6)</f>
        <v>122.07361816398475</v>
      </c>
      <c r="Y6" s="1">
        <f t="shared" ref="Y6:Y17" si="22">SQRT(Y5^2+2*$P$195*9.81* $C6)</f>
        <v>58.228599938346456</v>
      </c>
      <c r="Z6" s="10">
        <f t="shared" si="1"/>
        <v>84.189777317730744</v>
      </c>
      <c r="AA6" s="1">
        <f t="shared" si="1"/>
        <v>108.91348373091174</v>
      </c>
      <c r="AB6" s="1">
        <f t="shared" si="1"/>
        <v>120.75121670108798</v>
      </c>
      <c r="AC6" s="1">
        <f t="shared" si="1"/>
        <v>134.75962274239819</v>
      </c>
      <c r="AD6" s="1">
        <f t="shared" si="1"/>
        <v>190.49729755484725</v>
      </c>
      <c r="AE6" s="1">
        <f t="shared" si="1"/>
        <v>200.82357468103481</v>
      </c>
      <c r="AF6" s="1">
        <f t="shared" si="1"/>
        <v>251.3468359705837</v>
      </c>
      <c r="AG6" s="1">
        <f t="shared" si="1"/>
        <v>274.8210391006923</v>
      </c>
      <c r="AH6" s="1">
        <f t="shared" si="1"/>
        <v>272.10701481142735</v>
      </c>
      <c r="AI6" s="1">
        <f t="shared" si="1"/>
        <v>276.03307196870134</v>
      </c>
      <c r="AJ6" s="1">
        <f t="shared" si="2"/>
        <v>279.54646831649137</v>
      </c>
      <c r="AK6" s="1">
        <f t="shared" si="2"/>
        <v>293.10436930008387</v>
      </c>
      <c r="AL6" s="1">
        <f t="shared" si="2"/>
        <v>322.10826492355397</v>
      </c>
      <c r="AM6" s="1">
        <f t="shared" si="2"/>
        <v>321.30643907833547</v>
      </c>
      <c r="AN6" s="1">
        <f t="shared" si="2"/>
        <v>312.17128791531144</v>
      </c>
      <c r="AO6" s="1">
        <f t="shared" si="2"/>
        <v>332.42692926178501</v>
      </c>
      <c r="AP6" s="1">
        <f t="shared" si="2"/>
        <v>363.0456123946409</v>
      </c>
      <c r="AQ6" s="1">
        <f t="shared" si="2"/>
        <v>345.79615684853309</v>
      </c>
      <c r="AR6" s="1">
        <f t="shared" si="2"/>
        <v>332.08442606007031</v>
      </c>
      <c r="AS6" s="1">
        <f t="shared" si="2"/>
        <v>331.88509799444108</v>
      </c>
      <c r="AT6" s="31">
        <f t="shared" ref="AT6:AT69" si="23">MIN(F6:AS6)</f>
        <v>58.228599938346456</v>
      </c>
      <c r="AU6" s="6">
        <f t="shared" si="3"/>
        <v>0.85868456485199618</v>
      </c>
      <c r="AX6" s="58"/>
      <c r="AY6" s="34" t="s">
        <v>1</v>
      </c>
      <c r="AZ6" s="34">
        <v>7.0140000000000002</v>
      </c>
      <c r="BA6" s="34">
        <v>496.50900000000001</v>
      </c>
    </row>
    <row r="7" spans="1:53" x14ac:dyDescent="0.25">
      <c r="A7" s="36"/>
      <c r="B7" s="36"/>
      <c r="C7" s="10">
        <v>50</v>
      </c>
      <c r="D7" s="1">
        <v>100</v>
      </c>
      <c r="E7" s="13">
        <v>0</v>
      </c>
      <c r="F7" s="10">
        <f>SQRT(F6^2+2*$P$195*9.81* C7)</f>
        <v>339.79533281198684</v>
      </c>
      <c r="G7" s="1">
        <f t="shared" si="4"/>
        <v>322.68919492044273</v>
      </c>
      <c r="H7" s="1">
        <f t="shared" si="5"/>
        <v>326.71007151410765</v>
      </c>
      <c r="I7" s="1">
        <f t="shared" si="6"/>
        <v>313.00139647599053</v>
      </c>
      <c r="J7" s="1">
        <f t="shared" si="7"/>
        <v>290.01767367472627</v>
      </c>
      <c r="K7" s="1">
        <f t="shared" si="8"/>
        <v>267.5293799860753</v>
      </c>
      <c r="L7" s="1">
        <f t="shared" si="9"/>
        <v>247.40131903533481</v>
      </c>
      <c r="M7" s="1">
        <f t="shared" si="10"/>
        <v>240.01270738105578</v>
      </c>
      <c r="N7" s="1">
        <f t="shared" si="11"/>
        <v>223.81820563481077</v>
      </c>
      <c r="O7" s="1">
        <f t="shared" si="12"/>
        <v>215.42655629350409</v>
      </c>
      <c r="P7" s="1">
        <f t="shared" si="13"/>
        <v>204.75444884110107</v>
      </c>
      <c r="Q7" s="1">
        <f t="shared" si="14"/>
        <v>205.64032259943576</v>
      </c>
      <c r="R7" s="1">
        <f t="shared" si="15"/>
        <v>202.75975987375426</v>
      </c>
      <c r="S7" s="1">
        <f t="shared" si="16"/>
        <v>194.98876423322452</v>
      </c>
      <c r="T7" s="1">
        <f t="shared" si="17"/>
        <v>151.52609460652096</v>
      </c>
      <c r="U7" s="1">
        <f t="shared" si="18"/>
        <v>161.93096783018373</v>
      </c>
      <c r="V7" s="1">
        <f t="shared" si="19"/>
        <v>210.45449261776292</v>
      </c>
      <c r="W7" s="1">
        <f t="shared" si="20"/>
        <v>171.28651578923362</v>
      </c>
      <c r="X7" s="1">
        <f t="shared" si="21"/>
        <v>126.10546479691651</v>
      </c>
      <c r="Y7" s="6">
        <f t="shared" si="22"/>
        <v>66.266053532559198</v>
      </c>
      <c r="Z7" s="10">
        <f t="shared" si="1"/>
        <v>78.021142037329156</v>
      </c>
      <c r="AA7" s="1">
        <f t="shared" si="1"/>
        <v>104.21864966695536</v>
      </c>
      <c r="AB7" s="1">
        <f t="shared" si="1"/>
        <v>116.53427107419134</v>
      </c>
      <c r="AC7" s="1">
        <f t="shared" si="1"/>
        <v>130.99441179559335</v>
      </c>
      <c r="AD7" s="1">
        <f t="shared" si="1"/>
        <v>187.85260279192303</v>
      </c>
      <c r="AE7" s="1">
        <f t="shared" si="1"/>
        <v>198.31663608398858</v>
      </c>
      <c r="AF7" s="1">
        <f t="shared" si="1"/>
        <v>249.34837467371531</v>
      </c>
      <c r="AG7" s="1">
        <f t="shared" si="1"/>
        <v>272.99447527813498</v>
      </c>
      <c r="AH7" s="1">
        <f t="shared" si="1"/>
        <v>270.26210890464529</v>
      </c>
      <c r="AI7" s="1">
        <f t="shared" si="1"/>
        <v>274.21458170651368</v>
      </c>
      <c r="AJ7" s="1">
        <f t="shared" si="2"/>
        <v>277.7509819032565</v>
      </c>
      <c r="AK7" s="1">
        <f t="shared" si="2"/>
        <v>291.39243521889847</v>
      </c>
      <c r="AL7" s="1">
        <f t="shared" si="2"/>
        <v>320.55126630862407</v>
      </c>
      <c r="AM7" s="1">
        <f t="shared" si="2"/>
        <v>319.74553600199033</v>
      </c>
      <c r="AN7" s="1">
        <f t="shared" si="2"/>
        <v>310.56447478535642</v>
      </c>
      <c r="AO7" s="1">
        <f t="shared" si="2"/>
        <v>330.91848437103027</v>
      </c>
      <c r="AP7" s="1">
        <f t="shared" si="2"/>
        <v>361.66489555802877</v>
      </c>
      <c r="AQ7" s="1">
        <f t="shared" si="2"/>
        <v>344.34628223812041</v>
      </c>
      <c r="AR7" s="1">
        <f t="shared" si="2"/>
        <v>330.57441829586014</v>
      </c>
      <c r="AS7" s="1">
        <f t="shared" si="2"/>
        <v>330.37417918290737</v>
      </c>
      <c r="AT7" s="31">
        <f t="shared" si="23"/>
        <v>66.266053532559198</v>
      </c>
      <c r="AU7" s="6">
        <f t="shared" si="3"/>
        <v>0.75453414432523847</v>
      </c>
      <c r="AX7" s="58"/>
      <c r="AY7" s="34" t="s">
        <v>1</v>
      </c>
      <c r="AZ7" s="34">
        <v>7.0250000000000004</v>
      </c>
      <c r="BA7" s="34">
        <v>339.90800000000002</v>
      </c>
    </row>
    <row r="8" spans="1:53" x14ac:dyDescent="0.25">
      <c r="A8" s="36"/>
      <c r="B8" s="36"/>
      <c r="C8" s="10">
        <v>50</v>
      </c>
      <c r="D8" s="1">
        <v>150</v>
      </c>
      <c r="E8" s="13">
        <v>0</v>
      </c>
      <c r="F8" s="10">
        <f>SQRT(F7^2+2*$P$195*9.81* C8)</f>
        <v>341.26454284148667</v>
      </c>
      <c r="G8" s="1">
        <f t="shared" si="4"/>
        <v>324.2359272480511</v>
      </c>
      <c r="H8" s="1">
        <f t="shared" si="5"/>
        <v>328.23785709261711</v>
      </c>
      <c r="I8" s="1">
        <f t="shared" si="6"/>
        <v>314.59576315634035</v>
      </c>
      <c r="J8" s="1">
        <f t="shared" si="7"/>
        <v>291.73767505020675</v>
      </c>
      <c r="K8" s="1">
        <f t="shared" si="8"/>
        <v>269.39300131171535</v>
      </c>
      <c r="L8" s="1">
        <f t="shared" si="9"/>
        <v>249.41538176388303</v>
      </c>
      <c r="M8" s="1">
        <f t="shared" si="10"/>
        <v>242.08824776181166</v>
      </c>
      <c r="N8" s="1">
        <f t="shared" si="11"/>
        <v>226.04249417661813</v>
      </c>
      <c r="O8" s="1">
        <f t="shared" si="12"/>
        <v>217.73658662815097</v>
      </c>
      <c r="P8" s="1">
        <f t="shared" si="13"/>
        <v>207.18350397708568</v>
      </c>
      <c r="Q8" s="1">
        <f t="shared" si="14"/>
        <v>208.05903556154442</v>
      </c>
      <c r="R8" s="1">
        <f t="shared" si="15"/>
        <v>205.21242707024953</v>
      </c>
      <c r="S8" s="1">
        <f t="shared" si="16"/>
        <v>197.53794110803122</v>
      </c>
      <c r="T8" s="1">
        <f t="shared" si="17"/>
        <v>154.79269151579587</v>
      </c>
      <c r="U8" s="1">
        <f t="shared" si="18"/>
        <v>164.99169173755385</v>
      </c>
      <c r="V8" s="1">
        <f t="shared" si="19"/>
        <v>212.81849887404061</v>
      </c>
      <c r="W8" s="1">
        <f t="shared" si="20"/>
        <v>174.18292250164876</v>
      </c>
      <c r="X8" s="1">
        <f t="shared" si="21"/>
        <v>130.01233884384339</v>
      </c>
      <c r="Y8" s="6">
        <f t="shared" si="22"/>
        <v>73.428944230323793</v>
      </c>
      <c r="Z8" s="10">
        <f t="shared" si="1"/>
        <v>71.32095487869671</v>
      </c>
      <c r="AA8" s="1">
        <f t="shared" si="1"/>
        <v>99.302099365539974</v>
      </c>
      <c r="AB8" s="1">
        <f t="shared" si="1"/>
        <v>112.15888879082705</v>
      </c>
      <c r="AC8" s="1">
        <f t="shared" si="1"/>
        <v>127.11772465582241</v>
      </c>
      <c r="AD8" s="1">
        <f t="shared" si="1"/>
        <v>185.17013899573553</v>
      </c>
      <c r="AE8" s="1">
        <f t="shared" si="1"/>
        <v>195.77759868705397</v>
      </c>
      <c r="AF8" s="1">
        <f t="shared" si="1"/>
        <v>247.33376630056705</v>
      </c>
      <c r="AG8" s="1">
        <f t="shared" si="1"/>
        <v>271.15560759900256</v>
      </c>
      <c r="AH8" s="1">
        <f t="shared" si="1"/>
        <v>268.40452214816793</v>
      </c>
      <c r="AI8" s="1">
        <f t="shared" si="1"/>
        <v>272.38395110666539</v>
      </c>
      <c r="AJ8" s="1">
        <f t="shared" si="2"/>
        <v>275.94381302762184</v>
      </c>
      <c r="AK8" s="1">
        <f t="shared" si="2"/>
        <v>289.67038388968922</v>
      </c>
      <c r="AL8" s="1">
        <f t="shared" si="2"/>
        <v>318.98666795347799</v>
      </c>
      <c r="AM8" s="1">
        <f t="shared" si="2"/>
        <v>318.1769755862295</v>
      </c>
      <c r="AN8" s="1">
        <f t="shared" si="2"/>
        <v>308.9493049008272</v>
      </c>
      <c r="AO8" s="1">
        <f t="shared" si="2"/>
        <v>329.40313188920931</v>
      </c>
      <c r="AP8" s="1">
        <f t="shared" si="2"/>
        <v>360.27888736227641</v>
      </c>
      <c r="AQ8" s="1">
        <f t="shared" si="2"/>
        <v>342.89027704386035</v>
      </c>
      <c r="AR8" s="1">
        <f t="shared" si="2"/>
        <v>329.0574813488463</v>
      </c>
      <c r="AS8" s="1">
        <f t="shared" si="2"/>
        <v>328.85631858120013</v>
      </c>
      <c r="AT8" s="31">
        <f t="shared" si="23"/>
        <v>71.32095487869671</v>
      </c>
      <c r="AU8" s="6">
        <f t="shared" si="3"/>
        <v>0.70105623354370994</v>
      </c>
      <c r="AX8" s="58"/>
      <c r="AY8" s="34" t="s">
        <v>1</v>
      </c>
      <c r="AZ8" s="34">
        <v>7.0250000000000004</v>
      </c>
      <c r="BA8" s="34">
        <v>267.58699999999999</v>
      </c>
    </row>
    <row r="9" spans="1:53" x14ac:dyDescent="0.25">
      <c r="A9" s="37"/>
      <c r="B9" s="37"/>
      <c r="C9" s="12">
        <v>5.61</v>
      </c>
      <c r="D9" s="5">
        <v>151.61000000000001</v>
      </c>
      <c r="E9" s="13">
        <v>0</v>
      </c>
      <c r="F9" s="12">
        <f>SQRT(F8^2+2*$P$195*9.81* C9)</f>
        <v>341.42899373780324</v>
      </c>
      <c r="G9" s="5">
        <f t="shared" si="4"/>
        <v>324.40901048275998</v>
      </c>
      <c r="H9" s="5">
        <f t="shared" si="5"/>
        <v>328.40883117351353</v>
      </c>
      <c r="I9" s="18">
        <f t="shared" si="6"/>
        <v>314.77414722292588</v>
      </c>
      <c r="J9" s="18">
        <f t="shared" si="7"/>
        <v>291.9300269031948</v>
      </c>
      <c r="K9" s="18">
        <f t="shared" si="8"/>
        <v>269.60129584208954</v>
      </c>
      <c r="L9" s="5">
        <f t="shared" si="9"/>
        <v>249.64034574648289</v>
      </c>
      <c r="M9" s="5">
        <f t="shared" si="10"/>
        <v>242.32001417213624</v>
      </c>
      <c r="N9" s="5">
        <f t="shared" si="11"/>
        <v>226.290695207705</v>
      </c>
      <c r="O9" s="5">
        <f t="shared" si="12"/>
        <v>217.9942446957678</v>
      </c>
      <c r="P9" s="5">
        <f t="shared" si="13"/>
        <v>207.45426938056269</v>
      </c>
      <c r="Q9" s="5">
        <f t="shared" si="14"/>
        <v>208.32866303703867</v>
      </c>
      <c r="R9" s="5">
        <f t="shared" si="15"/>
        <v>205.48578974727786</v>
      </c>
      <c r="S9" s="5">
        <f t="shared" si="16"/>
        <v>197.82190915366277</v>
      </c>
      <c r="T9" s="5">
        <f t="shared" si="17"/>
        <v>155.15491262188362</v>
      </c>
      <c r="U9" s="5">
        <f t="shared" si="18"/>
        <v>165.33156960006153</v>
      </c>
      <c r="V9" s="5">
        <f t="shared" si="19"/>
        <v>213.08210395760605</v>
      </c>
      <c r="W9" s="5">
        <f t="shared" si="20"/>
        <v>174.50489980288626</v>
      </c>
      <c r="X9" s="5">
        <f t="shared" si="21"/>
        <v>130.44338931370322</v>
      </c>
      <c r="Y9" s="14">
        <f t="shared" si="22"/>
        <v>74.189483181782592</v>
      </c>
      <c r="Z9" s="5">
        <f t="shared" si="1"/>
        <v>63.922285666339342</v>
      </c>
      <c r="AA9" s="5">
        <f t="shared" si="1"/>
        <v>94.129097193182375</v>
      </c>
      <c r="AB9" s="5">
        <f t="shared" si="1"/>
        <v>107.60574489679028</v>
      </c>
      <c r="AC9" s="5">
        <f t="shared" si="1"/>
        <v>123.11903151695712</v>
      </c>
      <c r="AD9" s="5">
        <f t="shared" si="1"/>
        <v>182.44824026473921</v>
      </c>
      <c r="AE9" s="5">
        <f t="shared" si="1"/>
        <v>193.20519699963859</v>
      </c>
      <c r="AF9" s="5">
        <f t="shared" si="1"/>
        <v>245.30261301589007</v>
      </c>
      <c r="AG9" s="5">
        <f t="shared" si="1"/>
        <v>269.30418402316786</v>
      </c>
      <c r="AH9" s="5">
        <f t="shared" si="1"/>
        <v>266.53398940770455</v>
      </c>
      <c r="AI9" s="5">
        <f t="shared" si="1"/>
        <v>270.54093372441497</v>
      </c>
      <c r="AJ9" s="5">
        <f t="shared" si="2"/>
        <v>274.12473063958151</v>
      </c>
      <c r="AK9" s="5">
        <f t="shared" si="2"/>
        <v>287.938033789911</v>
      </c>
      <c r="AL9" s="5">
        <f t="shared" si="2"/>
        <v>317.41435747625286</v>
      </c>
      <c r="AM9" s="5">
        <f t="shared" si="2"/>
        <v>316.60064401892816</v>
      </c>
      <c r="AN9" s="5">
        <f t="shared" si="2"/>
        <v>307.32564650335365</v>
      </c>
      <c r="AO9" s="5">
        <f t="shared" si="2"/>
        <v>327.88077604278635</v>
      </c>
      <c r="AP9" s="5">
        <f t="shared" si="2"/>
        <v>358.88752650238467</v>
      </c>
      <c r="AQ9" s="5">
        <f t="shared" si="2"/>
        <v>341.42806283493354</v>
      </c>
      <c r="AR9" s="5">
        <f t="shared" si="2"/>
        <v>327.53351894370496</v>
      </c>
      <c r="AS9" s="5">
        <f t="shared" si="2"/>
        <v>327.33141962051212</v>
      </c>
      <c r="AT9" s="4">
        <f t="shared" si="23"/>
        <v>63.922285666339342</v>
      </c>
      <c r="AU9" s="14">
        <f t="shared" si="3"/>
        <v>8.7762819203352646E-2</v>
      </c>
      <c r="AX9" s="58"/>
      <c r="AY9" s="34" t="s">
        <v>1</v>
      </c>
      <c r="AZ9" s="34">
        <v>7</v>
      </c>
      <c r="BA9" s="34">
        <v>229.124</v>
      </c>
    </row>
    <row r="10" spans="1:53" x14ac:dyDescent="0.25">
      <c r="A10" s="30" t="s">
        <v>15</v>
      </c>
      <c r="B10" s="30">
        <v>224.38</v>
      </c>
      <c r="C10" s="11">
        <v>0</v>
      </c>
      <c r="D10" s="8">
        <f>D9</f>
        <v>151.61000000000001</v>
      </c>
      <c r="E10" s="8">
        <f t="shared" ref="E10:E15" si="24">$P$200</f>
        <v>264.7551212121212</v>
      </c>
      <c r="F10" s="19">
        <f t="shared" ref="F10:F15" si="25">$P$201</f>
        <v>63.037996802001025</v>
      </c>
      <c r="G10" s="8">
        <f t="shared" si="4"/>
        <v>324.40901048275998</v>
      </c>
      <c r="H10" s="8">
        <f t="shared" si="5"/>
        <v>328.40883117351353</v>
      </c>
      <c r="I10" s="8">
        <f t="shared" si="6"/>
        <v>314.77414722292588</v>
      </c>
      <c r="J10" s="8">
        <f t="shared" si="7"/>
        <v>291.9300269031948</v>
      </c>
      <c r="K10" s="8">
        <f t="shared" si="8"/>
        <v>269.60129584208954</v>
      </c>
      <c r="L10" s="8">
        <f t="shared" si="9"/>
        <v>249.64034574648289</v>
      </c>
      <c r="M10" s="8">
        <f t="shared" si="10"/>
        <v>242.32001417213624</v>
      </c>
      <c r="N10" s="8">
        <f t="shared" si="11"/>
        <v>226.290695207705</v>
      </c>
      <c r="O10" s="8">
        <f t="shared" si="12"/>
        <v>217.9942446957678</v>
      </c>
      <c r="P10" s="8">
        <f t="shared" si="13"/>
        <v>207.45426938056269</v>
      </c>
      <c r="Q10" s="8">
        <f t="shared" si="14"/>
        <v>208.32866303703867</v>
      </c>
      <c r="R10" s="8">
        <f t="shared" si="15"/>
        <v>205.48578974727786</v>
      </c>
      <c r="S10" s="8">
        <f t="shared" si="16"/>
        <v>197.82190915366277</v>
      </c>
      <c r="T10" s="8">
        <f t="shared" si="17"/>
        <v>155.15491262188362</v>
      </c>
      <c r="U10" s="8">
        <f t="shared" si="18"/>
        <v>165.33156960006153</v>
      </c>
      <c r="V10" s="8">
        <f t="shared" si="19"/>
        <v>213.08210395760605</v>
      </c>
      <c r="W10" s="8">
        <f t="shared" si="20"/>
        <v>174.50489980288626</v>
      </c>
      <c r="X10" s="8">
        <f t="shared" si="21"/>
        <v>130.44338931370322</v>
      </c>
      <c r="Y10" s="9">
        <f t="shared" si="22"/>
        <v>74.189483181782592</v>
      </c>
      <c r="Z10" s="19">
        <f t="shared" ref="Z10:Z15" si="26">$P$201</f>
        <v>63.037996802001025</v>
      </c>
      <c r="AA10" s="8">
        <f t="shared" ref="AA10:AJ17" si="27">SQRT(AA11^2+2*$P$195*9.81* $C10)</f>
        <v>93.530836489382324</v>
      </c>
      <c r="AB10" s="8">
        <f t="shared" si="27"/>
        <v>107.08280333831902</v>
      </c>
      <c r="AC10" s="8">
        <f t="shared" si="27"/>
        <v>122.66224503763772</v>
      </c>
      <c r="AD10" s="8">
        <f t="shared" si="27"/>
        <v>182.14030529155264</v>
      </c>
      <c r="AE10" s="8">
        <f t="shared" si="27"/>
        <v>192.91443332127631</v>
      </c>
      <c r="AF10" s="8">
        <f t="shared" si="27"/>
        <v>245.07366726848383</v>
      </c>
      <c r="AG10" s="8">
        <f t="shared" si="27"/>
        <v>269.09565951234566</v>
      </c>
      <c r="AH10" s="8">
        <f t="shared" si="27"/>
        <v>266.32329591229222</v>
      </c>
      <c r="AI10" s="8">
        <f t="shared" si="27"/>
        <v>270.3333631952932</v>
      </c>
      <c r="AJ10" s="8">
        <f t="shared" si="27"/>
        <v>273.91987584734176</v>
      </c>
      <c r="AK10" s="8">
        <f t="shared" ref="AK10:AS17" si="28">SQRT(AK11^2+2*$P$195*9.81* $C10)</f>
        <v>287.74301336227074</v>
      </c>
      <c r="AL10" s="8">
        <f t="shared" si="28"/>
        <v>317.23745801538388</v>
      </c>
      <c r="AM10" s="8">
        <f t="shared" si="28"/>
        <v>316.42328964410962</v>
      </c>
      <c r="AN10" s="8">
        <f t="shared" si="28"/>
        <v>307.14293648837878</v>
      </c>
      <c r="AO10" s="8">
        <f t="shared" si="28"/>
        <v>327.70952646271945</v>
      </c>
      <c r="AP10" s="8">
        <f t="shared" si="28"/>
        <v>358.73107910383214</v>
      </c>
      <c r="AQ10" s="8">
        <f t="shared" si="28"/>
        <v>341.26361149002588</v>
      </c>
      <c r="AR10" s="8">
        <f t="shared" si="28"/>
        <v>327.36208770663461</v>
      </c>
      <c r="AS10" s="8">
        <f t="shared" si="28"/>
        <v>327.15988248374799</v>
      </c>
      <c r="AT10" s="30">
        <f t="shared" si="23"/>
        <v>63.037996802001025</v>
      </c>
      <c r="AU10" s="9">
        <f t="shared" si="3"/>
        <v>0</v>
      </c>
      <c r="AX10" s="58"/>
      <c r="AY10" s="34" t="s">
        <v>1</v>
      </c>
      <c r="AZ10" s="34">
        <v>6.9669999999999996</v>
      </c>
      <c r="BA10" s="34">
        <v>209.63800000000001</v>
      </c>
    </row>
    <row r="11" spans="1:53" x14ac:dyDescent="0.25">
      <c r="A11" s="31"/>
      <c r="B11" s="31"/>
      <c r="C11" s="10">
        <v>50</v>
      </c>
      <c r="D11" s="1">
        <f>D10+C11</f>
        <v>201.61</v>
      </c>
      <c r="E11" s="1">
        <f t="shared" si="24"/>
        <v>264.7551212121212</v>
      </c>
      <c r="F11" s="20">
        <f t="shared" si="25"/>
        <v>63.037996802001025</v>
      </c>
      <c r="G11" s="1">
        <f t="shared" si="4"/>
        <v>325.94758180174227</v>
      </c>
      <c r="H11" s="1">
        <f t="shared" si="5"/>
        <v>329.92875047918045</v>
      </c>
      <c r="I11" s="1">
        <f t="shared" si="6"/>
        <v>316.35957984534025</v>
      </c>
      <c r="J11" s="1">
        <f t="shared" si="7"/>
        <v>293.63882680548232</v>
      </c>
      <c r="K11" s="1">
        <f t="shared" si="8"/>
        <v>271.45069298075828</v>
      </c>
      <c r="L11" s="1">
        <f t="shared" si="9"/>
        <v>251.63648826118902</v>
      </c>
      <c r="M11" s="1">
        <f t="shared" si="10"/>
        <v>244.37595885926322</v>
      </c>
      <c r="N11" s="1">
        <f t="shared" si="11"/>
        <v>228.49091609424309</v>
      </c>
      <c r="O11" s="1">
        <f t="shared" si="12"/>
        <v>220.27734954025183</v>
      </c>
      <c r="P11" s="1">
        <f t="shared" si="13"/>
        <v>209.85207619707523</v>
      </c>
      <c r="Q11" s="1">
        <f t="shared" si="14"/>
        <v>210.716520099398</v>
      </c>
      <c r="R11" s="1">
        <f t="shared" si="15"/>
        <v>207.90630050112114</v>
      </c>
      <c r="S11" s="1">
        <f t="shared" si="16"/>
        <v>200.33503872563085</v>
      </c>
      <c r="T11" s="1">
        <f t="shared" si="17"/>
        <v>158.34666687589083</v>
      </c>
      <c r="U11" s="1">
        <f t="shared" si="18"/>
        <v>168.33047230498698</v>
      </c>
      <c r="V11" s="1">
        <f t="shared" si="19"/>
        <v>215.41727652860166</v>
      </c>
      <c r="W11" s="1">
        <f t="shared" si="20"/>
        <v>177.34875261815452</v>
      </c>
      <c r="X11" s="1">
        <f t="shared" si="21"/>
        <v>134.22405825948769</v>
      </c>
      <c r="Y11" s="6">
        <f t="shared" si="22"/>
        <v>80.651716750358162</v>
      </c>
      <c r="Z11" s="20">
        <f t="shared" si="26"/>
        <v>63.037996802001025</v>
      </c>
      <c r="AA11" s="1">
        <f t="shared" si="27"/>
        <v>93.530836489382324</v>
      </c>
      <c r="AB11" s="1">
        <f t="shared" si="27"/>
        <v>107.08280333831902</v>
      </c>
      <c r="AC11" s="1">
        <f t="shared" si="27"/>
        <v>122.66224503763772</v>
      </c>
      <c r="AD11" s="1">
        <f t="shared" si="27"/>
        <v>182.14030529155264</v>
      </c>
      <c r="AE11" s="1">
        <f t="shared" si="27"/>
        <v>192.91443332127631</v>
      </c>
      <c r="AF11" s="1">
        <f t="shared" si="27"/>
        <v>245.07366726848383</v>
      </c>
      <c r="AG11" s="1">
        <f t="shared" si="27"/>
        <v>269.09565951234566</v>
      </c>
      <c r="AH11" s="1">
        <f t="shared" si="27"/>
        <v>266.32329591229222</v>
      </c>
      <c r="AI11" s="1">
        <f t="shared" si="27"/>
        <v>270.3333631952932</v>
      </c>
      <c r="AJ11" s="1">
        <f t="shared" si="27"/>
        <v>273.91987584734176</v>
      </c>
      <c r="AK11" s="1">
        <f t="shared" si="28"/>
        <v>287.74301336227074</v>
      </c>
      <c r="AL11" s="1">
        <f t="shared" si="28"/>
        <v>317.23745801538388</v>
      </c>
      <c r="AM11" s="1">
        <f t="shared" si="28"/>
        <v>316.42328964410962</v>
      </c>
      <c r="AN11" s="1">
        <f t="shared" si="28"/>
        <v>307.14293648837878</v>
      </c>
      <c r="AO11" s="1">
        <f t="shared" si="28"/>
        <v>327.70952646271945</v>
      </c>
      <c r="AP11" s="1">
        <f t="shared" si="28"/>
        <v>358.73107910383214</v>
      </c>
      <c r="AQ11" s="1">
        <f t="shared" si="28"/>
        <v>341.26361149002588</v>
      </c>
      <c r="AR11" s="1">
        <f t="shared" si="28"/>
        <v>327.36208770663461</v>
      </c>
      <c r="AS11" s="1">
        <f t="shared" si="28"/>
        <v>327.15988248374799</v>
      </c>
      <c r="AT11" s="31">
        <f t="shared" si="23"/>
        <v>63.037996802001025</v>
      </c>
      <c r="AU11" s="6">
        <f t="shared" si="3"/>
        <v>0.79317241245858949</v>
      </c>
      <c r="AV11" s="53"/>
      <c r="AX11" s="58"/>
      <c r="AY11" s="34" t="s">
        <v>1</v>
      </c>
      <c r="AZ11" s="34">
        <v>6.9390000000000001</v>
      </c>
      <c r="BA11" s="34">
        <v>194.76499999999999</v>
      </c>
    </row>
    <row r="12" spans="1:53" x14ac:dyDescent="0.25">
      <c r="A12" s="31"/>
      <c r="B12" s="31"/>
      <c r="C12" s="10">
        <v>50</v>
      </c>
      <c r="D12" s="1">
        <f t="shared" ref="D12" si="29">D11+C12</f>
        <v>251.61</v>
      </c>
      <c r="E12" s="1">
        <f t="shared" si="24"/>
        <v>264.7551212121212</v>
      </c>
      <c r="F12" s="20">
        <f t="shared" si="25"/>
        <v>63.037996802001025</v>
      </c>
      <c r="G12" s="1">
        <f t="shared" si="4"/>
        <v>327.47892463852304</v>
      </c>
      <c r="H12" s="1">
        <f t="shared" si="5"/>
        <v>331.44169983988633</v>
      </c>
      <c r="I12" s="1">
        <f t="shared" si="6"/>
        <v>317.93710661060027</v>
      </c>
      <c r="J12" s="1">
        <f t="shared" si="7"/>
        <v>295.33773989739279</v>
      </c>
      <c r="K12" s="1">
        <f t="shared" si="8"/>
        <v>273.28757512871653</v>
      </c>
      <c r="L12" s="1">
        <f t="shared" si="9"/>
        <v>253.61692022501876</v>
      </c>
      <c r="M12" s="1">
        <f t="shared" si="10"/>
        <v>246.41475050894238</v>
      </c>
      <c r="N12" s="1">
        <f t="shared" si="11"/>
        <v>230.67015137981429</v>
      </c>
      <c r="O12" s="1">
        <f t="shared" si="12"/>
        <v>222.53703224514854</v>
      </c>
      <c r="P12" s="1">
        <f t="shared" si="13"/>
        <v>212.22279303652346</v>
      </c>
      <c r="Q12" s="1">
        <f t="shared" si="14"/>
        <v>213.07761929118695</v>
      </c>
      <c r="R12" s="1">
        <f t="shared" si="15"/>
        <v>210.29895336891835</v>
      </c>
      <c r="S12" s="1">
        <f t="shared" si="16"/>
        <v>202.8170302050595</v>
      </c>
      <c r="T12" s="1">
        <f t="shared" si="17"/>
        <v>161.47534459075894</v>
      </c>
      <c r="U12" s="1">
        <f t="shared" si="18"/>
        <v>171.27687499023324</v>
      </c>
      <c r="V12" s="1">
        <f t="shared" si="19"/>
        <v>217.72740531912842</v>
      </c>
      <c r="W12" s="1">
        <f t="shared" si="20"/>
        <v>180.14771731891406</v>
      </c>
      <c r="X12" s="1">
        <f t="shared" si="21"/>
        <v>137.9011160783202</v>
      </c>
      <c r="Y12" s="6">
        <f t="shared" si="22"/>
        <v>86.633246590324688</v>
      </c>
      <c r="Z12" s="20">
        <f t="shared" si="26"/>
        <v>63.037996802001025</v>
      </c>
      <c r="AA12" s="1">
        <f t="shared" si="27"/>
        <v>88.019301146984645</v>
      </c>
      <c r="AB12" s="1">
        <f t="shared" si="27"/>
        <v>102.30399195922467</v>
      </c>
      <c r="AC12" s="1">
        <f t="shared" si="27"/>
        <v>118.51331721656211</v>
      </c>
      <c r="AD12" s="1">
        <f t="shared" si="27"/>
        <v>179.3724360421634</v>
      </c>
      <c r="AE12" s="1">
        <f t="shared" si="27"/>
        <v>190.30333308607382</v>
      </c>
      <c r="AF12" s="1">
        <f t="shared" si="27"/>
        <v>243.02362516517508</v>
      </c>
      <c r="AG12" s="1">
        <f t="shared" si="27"/>
        <v>267.22996457804703</v>
      </c>
      <c r="AH12" s="1">
        <f t="shared" si="27"/>
        <v>264.4380417897288</v>
      </c>
      <c r="AI12" s="1">
        <f t="shared" si="27"/>
        <v>268.47626944755899</v>
      </c>
      <c r="AJ12" s="1">
        <f t="shared" si="27"/>
        <v>272.08726244391363</v>
      </c>
      <c r="AK12" s="1">
        <f t="shared" si="28"/>
        <v>285.9989890520593</v>
      </c>
      <c r="AL12" s="1">
        <f t="shared" si="28"/>
        <v>315.65643470086661</v>
      </c>
      <c r="AM12" s="1">
        <f t="shared" si="28"/>
        <v>314.83817784569914</v>
      </c>
      <c r="AN12" s="1">
        <f t="shared" si="28"/>
        <v>305.50967813590501</v>
      </c>
      <c r="AO12" s="1">
        <f t="shared" si="28"/>
        <v>326.1792662546469</v>
      </c>
      <c r="AP12" s="1">
        <f t="shared" si="28"/>
        <v>357.33369154755036</v>
      </c>
      <c r="AQ12" s="1">
        <f t="shared" si="28"/>
        <v>339.79439743352941</v>
      </c>
      <c r="AR12" s="1">
        <f t="shared" si="28"/>
        <v>325.83019575792287</v>
      </c>
      <c r="AS12" s="1">
        <f t="shared" si="28"/>
        <v>325.62703927465822</v>
      </c>
      <c r="AT12" s="31">
        <f t="shared" si="23"/>
        <v>63.037996802001025</v>
      </c>
      <c r="AU12" s="6">
        <f t="shared" si="3"/>
        <v>0.79317241245858949</v>
      </c>
      <c r="AX12" s="58"/>
      <c r="AY12" s="34" t="s">
        <v>1</v>
      </c>
      <c r="AZ12" s="34">
        <v>6.9109999999999996</v>
      </c>
      <c r="BA12" s="34">
        <v>186.54599999999999</v>
      </c>
    </row>
    <row r="13" spans="1:53" x14ac:dyDescent="0.25">
      <c r="A13" s="31"/>
      <c r="B13" s="31"/>
      <c r="C13" s="10">
        <v>50</v>
      </c>
      <c r="D13" s="1">
        <f t="shared" ref="D13:D14" si="30">D12+C13</f>
        <v>301.61</v>
      </c>
      <c r="E13" s="1">
        <f t="shared" si="24"/>
        <v>264.7551212121212</v>
      </c>
      <c r="F13" s="20">
        <f t="shared" si="25"/>
        <v>63.037996802001025</v>
      </c>
      <c r="G13" s="1">
        <f t="shared" si="4"/>
        <v>329.00313992787886</v>
      </c>
      <c r="H13" s="1">
        <f t="shared" si="5"/>
        <v>332.9477742721121</v>
      </c>
      <c r="I13" s="1">
        <f t="shared" si="6"/>
        <v>319.50684462139492</v>
      </c>
      <c r="J13" s="1">
        <f t="shared" si="7"/>
        <v>297.02693582855414</v>
      </c>
      <c r="K13" s="1">
        <f t="shared" si="8"/>
        <v>275.1121929681305</v>
      </c>
      <c r="L13" s="1">
        <f t="shared" si="9"/>
        <v>255.58200684794605</v>
      </c>
      <c r="M13" s="1">
        <f t="shared" si="10"/>
        <v>248.43681141969344</v>
      </c>
      <c r="N13" s="1">
        <f t="shared" si="11"/>
        <v>232.82899032892456</v>
      </c>
      <c r="O13" s="1">
        <f t="shared" si="12"/>
        <v>224.77399920915738</v>
      </c>
      <c r="P13" s="1">
        <f t="shared" si="13"/>
        <v>214.56731783806933</v>
      </c>
      <c r="Q13" s="1">
        <f t="shared" si="14"/>
        <v>215.41284047799937</v>
      </c>
      <c r="R13" s="1">
        <f t="shared" si="15"/>
        <v>212.66468862522169</v>
      </c>
      <c r="S13" s="1">
        <f t="shared" si="16"/>
        <v>205.26901310524201</v>
      </c>
      <c r="T13" s="1">
        <f t="shared" si="17"/>
        <v>164.54454384969543</v>
      </c>
      <c r="U13" s="1">
        <f t="shared" si="18"/>
        <v>174.17344202380565</v>
      </c>
      <c r="V13" s="1">
        <f t="shared" si="19"/>
        <v>220.01327920605164</v>
      </c>
      <c r="W13" s="1">
        <f t="shared" si="20"/>
        <v>182.90385467566114</v>
      </c>
      <c r="X13" s="1">
        <f t="shared" si="21"/>
        <v>141.48264139337496</v>
      </c>
      <c r="Y13" s="6">
        <f t="shared" si="22"/>
        <v>92.227649947182357</v>
      </c>
      <c r="Z13" s="20">
        <f t="shared" si="26"/>
        <v>63.037996802001025</v>
      </c>
      <c r="AA13" s="1">
        <f t="shared" si="27"/>
        <v>82.13876900954611</v>
      </c>
      <c r="AB13" s="1">
        <f t="shared" si="27"/>
        <v>97.290733221582343</v>
      </c>
      <c r="AC13" s="1">
        <f t="shared" si="27"/>
        <v>114.21377481579653</v>
      </c>
      <c r="AD13" s="1">
        <f t="shared" si="27"/>
        <v>176.56118149723625</v>
      </c>
      <c r="AE13" s="1">
        <f t="shared" si="27"/>
        <v>187.65590473968348</v>
      </c>
      <c r="AF13" s="1">
        <f t="shared" si="27"/>
        <v>240.95614204336755</v>
      </c>
      <c r="AG13" s="1">
        <f t="shared" si="27"/>
        <v>265.35115218966786</v>
      </c>
      <c r="AH13" s="1">
        <f t="shared" si="27"/>
        <v>262.53925029523941</v>
      </c>
      <c r="AI13" s="1">
        <f t="shared" si="27"/>
        <v>266.60624009290984</v>
      </c>
      <c r="AJ13" s="1">
        <f t="shared" si="27"/>
        <v>270.24222169051069</v>
      </c>
      <c r="AK13" s="1">
        <f t="shared" si="28"/>
        <v>284.24426421442513</v>
      </c>
      <c r="AL13" s="1">
        <f t="shared" si="28"/>
        <v>314.06745257677125</v>
      </c>
      <c r="AM13" s="1">
        <f t="shared" si="28"/>
        <v>313.24504501939066</v>
      </c>
      <c r="AN13" s="1">
        <f t="shared" si="28"/>
        <v>303.86764130901514</v>
      </c>
      <c r="AO13" s="1">
        <f t="shared" si="28"/>
        <v>324.64179295712967</v>
      </c>
      <c r="AP13" s="1">
        <f t="shared" si="28"/>
        <v>355.93081787757558</v>
      </c>
      <c r="AQ13" s="1">
        <f t="shared" si="28"/>
        <v>338.31880309438219</v>
      </c>
      <c r="AR13" s="1">
        <f t="shared" si="28"/>
        <v>324.29106751134287</v>
      </c>
      <c r="AS13" s="1">
        <f t="shared" si="28"/>
        <v>324.08694621471534</v>
      </c>
      <c r="AT13" s="31">
        <f t="shared" si="23"/>
        <v>63.037996802001025</v>
      </c>
      <c r="AU13" s="6">
        <f t="shared" si="3"/>
        <v>0.79317241245858949</v>
      </c>
      <c r="AX13" s="58"/>
      <c r="AY13" s="34" t="s">
        <v>1</v>
      </c>
      <c r="AZ13" s="34">
        <v>6.875</v>
      </c>
      <c r="BA13" s="34">
        <v>181.13200000000001</v>
      </c>
    </row>
    <row r="14" spans="1:53" x14ac:dyDescent="0.25">
      <c r="A14" s="31"/>
      <c r="B14" s="31"/>
      <c r="C14" s="10">
        <v>50</v>
      </c>
      <c r="D14" s="1">
        <f t="shared" si="30"/>
        <v>351.61</v>
      </c>
      <c r="E14" s="1">
        <f t="shared" si="24"/>
        <v>264.7551212121212</v>
      </c>
      <c r="F14" s="20">
        <f t="shared" si="25"/>
        <v>63.037996802001025</v>
      </c>
      <c r="G14" s="1">
        <f t="shared" si="4"/>
        <v>330.52032627722525</v>
      </c>
      <c r="H14" s="1">
        <f t="shared" si="5"/>
        <v>334.44706665293586</v>
      </c>
      <c r="I14" s="1">
        <f t="shared" si="6"/>
        <v>321.06890811774377</v>
      </c>
      <c r="J14" s="1">
        <f t="shared" si="7"/>
        <v>298.7065794516418</v>
      </c>
      <c r="K14" s="1">
        <f t="shared" si="8"/>
        <v>276.92478892243264</v>
      </c>
      <c r="L14" s="1">
        <f t="shared" si="9"/>
        <v>257.53209940592558</v>
      </c>
      <c r="M14" s="1">
        <f t="shared" si="10"/>
        <v>250.44254684135507</v>
      </c>
      <c r="N14" s="1">
        <f t="shared" si="11"/>
        <v>234.96799513462776</v>
      </c>
      <c r="O14" s="1">
        <f t="shared" si="12"/>
        <v>226.98892202149048</v>
      </c>
      <c r="P14" s="1">
        <f t="shared" si="13"/>
        <v>216.88650000454862</v>
      </c>
      <c r="Q14" s="1">
        <f t="shared" si="14"/>
        <v>217.72301633681269</v>
      </c>
      <c r="R14" s="1">
        <f t="shared" si="15"/>
        <v>215.00439481104218</v>
      </c>
      <c r="S14" s="1">
        <f t="shared" si="16"/>
        <v>207.69205025999435</v>
      </c>
      <c r="T14" s="1">
        <f t="shared" si="17"/>
        <v>167.55753313624649</v>
      </c>
      <c r="U14" s="1">
        <f t="shared" si="18"/>
        <v>177.02261975922733</v>
      </c>
      <c r="V14" s="1">
        <f t="shared" si="19"/>
        <v>222.27564650001591</v>
      </c>
      <c r="W14" s="1">
        <f t="shared" si="20"/>
        <v>185.61907244465846</v>
      </c>
      <c r="X14" s="1">
        <f t="shared" si="21"/>
        <v>144.97571457194593</v>
      </c>
      <c r="Y14" s="6">
        <f t="shared" si="22"/>
        <v>97.50158672955024</v>
      </c>
      <c r="Z14" s="20">
        <f t="shared" si="26"/>
        <v>63.037996802001025</v>
      </c>
      <c r="AA14" s="1">
        <f t="shared" si="27"/>
        <v>75.803412683094763</v>
      </c>
      <c r="AB14" s="1">
        <f t="shared" si="27"/>
        <v>92.004710590236115</v>
      </c>
      <c r="AC14" s="1">
        <f t="shared" si="27"/>
        <v>109.74591727109248</v>
      </c>
      <c r="AD14" s="1">
        <f t="shared" si="27"/>
        <v>173.70443521021562</v>
      </c>
      <c r="AE14" s="1">
        <f t="shared" si="27"/>
        <v>184.97058842872605</v>
      </c>
      <c r="AF14" s="1">
        <f t="shared" si="27"/>
        <v>238.87076503503627</v>
      </c>
      <c r="AG14" s="1">
        <f t="shared" si="27"/>
        <v>263.45894171271595</v>
      </c>
      <c r="AH14" s="1">
        <f t="shared" si="27"/>
        <v>260.62662555001242</v>
      </c>
      <c r="AI14" s="1">
        <f t="shared" si="27"/>
        <v>264.72300099628347</v>
      </c>
      <c r="AJ14" s="1">
        <f t="shared" si="27"/>
        <v>268.3844972874237</v>
      </c>
      <c r="AK14" s="1">
        <f t="shared" si="28"/>
        <v>282.47863943809966</v>
      </c>
      <c r="AL14" s="1">
        <f t="shared" si="28"/>
        <v>312.47039022611801</v>
      </c>
      <c r="AM14" s="1">
        <f t="shared" si="28"/>
        <v>311.64376815396145</v>
      </c>
      <c r="AN14" s="1">
        <f t="shared" si="28"/>
        <v>302.21668291923311</v>
      </c>
      <c r="AO14" s="1">
        <f t="shared" si="28"/>
        <v>323.09700359864041</v>
      </c>
      <c r="AP14" s="1">
        <f t="shared" si="28"/>
        <v>354.52239296693216</v>
      </c>
      <c r="AQ14" s="1">
        <f t="shared" si="28"/>
        <v>336.8367446215085</v>
      </c>
      <c r="AR14" s="1">
        <f t="shared" si="28"/>
        <v>322.7445994399385</v>
      </c>
      <c r="AS14" s="1">
        <f t="shared" si="28"/>
        <v>322.5394994520513</v>
      </c>
      <c r="AT14" s="31">
        <f t="shared" si="23"/>
        <v>63.037996802001025</v>
      </c>
      <c r="AU14" s="6">
        <f t="shared" si="3"/>
        <v>0.79317241245858949</v>
      </c>
      <c r="AX14" s="58"/>
      <c r="AY14" s="34" t="s">
        <v>1</v>
      </c>
      <c r="AZ14" s="34">
        <v>6.8440000000000003</v>
      </c>
      <c r="BA14" s="34">
        <v>174.922</v>
      </c>
    </row>
    <row r="15" spans="1:53" x14ac:dyDescent="0.25">
      <c r="A15" s="4"/>
      <c r="B15" s="4"/>
      <c r="C15" s="10">
        <v>28.38</v>
      </c>
      <c r="D15" s="1">
        <v>379.99</v>
      </c>
      <c r="E15" s="1">
        <f t="shared" si="24"/>
        <v>264.7551212121212</v>
      </c>
      <c r="F15" s="21">
        <f t="shared" si="25"/>
        <v>63.037996802001025</v>
      </c>
      <c r="G15" s="5">
        <f t="shared" si="4"/>
        <v>331.37839095873989</v>
      </c>
      <c r="H15" s="5">
        <f t="shared" si="5"/>
        <v>335.29508243449283</v>
      </c>
      <c r="I15" s="5">
        <f t="shared" si="6"/>
        <v>321.95216363913477</v>
      </c>
      <c r="J15" s="5">
        <f t="shared" si="7"/>
        <v>299.65575669374351</v>
      </c>
      <c r="K15" s="5">
        <f t="shared" si="8"/>
        <v>277.94835964929507</v>
      </c>
      <c r="L15" s="5">
        <f t="shared" si="9"/>
        <v>258.632430558164</v>
      </c>
      <c r="M15" s="5">
        <f t="shared" si="10"/>
        <v>251.57388811318302</v>
      </c>
      <c r="N15" s="5">
        <f t="shared" si="11"/>
        <v>236.17347575370619</v>
      </c>
      <c r="O15" s="5">
        <f t="shared" si="12"/>
        <v>228.23654972961339</v>
      </c>
      <c r="P15" s="5">
        <f t="shared" si="13"/>
        <v>218.19190130759452</v>
      </c>
      <c r="Q15" s="5">
        <f t="shared" si="14"/>
        <v>219.02343197658101</v>
      </c>
      <c r="R15" s="5">
        <f t="shared" si="15"/>
        <v>216.32115407435884</v>
      </c>
      <c r="S15" s="5">
        <f t="shared" si="16"/>
        <v>209.05487234982115</v>
      </c>
      <c r="T15" s="5">
        <f t="shared" si="17"/>
        <v>169.24384426827567</v>
      </c>
      <c r="U15" s="5">
        <f t="shared" si="18"/>
        <v>178.61959528120084</v>
      </c>
      <c r="V15" s="5">
        <f t="shared" si="19"/>
        <v>223.54958049390302</v>
      </c>
      <c r="W15" s="5">
        <f t="shared" si="20"/>
        <v>187.1427048196519</v>
      </c>
      <c r="X15" s="5">
        <f t="shared" si="21"/>
        <v>146.92144066693035</v>
      </c>
      <c r="Y15" s="14">
        <f t="shared" si="22"/>
        <v>100.37186521520863</v>
      </c>
      <c r="Z15" s="21">
        <f t="shared" si="26"/>
        <v>63.037996802001025</v>
      </c>
      <c r="AA15" s="5">
        <f t="shared" si="27"/>
        <v>68.887860863896563</v>
      </c>
      <c r="AB15" s="5">
        <f t="shared" si="27"/>
        <v>86.395872417570416</v>
      </c>
      <c r="AC15" s="5">
        <f t="shared" si="27"/>
        <v>105.08827887863363</v>
      </c>
      <c r="AD15" s="5">
        <f t="shared" si="27"/>
        <v>170.79991455413551</v>
      </c>
      <c r="AE15" s="5">
        <f t="shared" si="27"/>
        <v>182.24570936971097</v>
      </c>
      <c r="AF15" s="5">
        <f t="shared" si="27"/>
        <v>236.76702132776748</v>
      </c>
      <c r="AG15" s="5">
        <f t="shared" si="27"/>
        <v>261.55304236117053</v>
      </c>
      <c r="AH15" s="5">
        <f t="shared" si="27"/>
        <v>258.69986073747003</v>
      </c>
      <c r="AI15" s="5">
        <f t="shared" si="27"/>
        <v>262.82626820102723</v>
      </c>
      <c r="AJ15" s="5">
        <f t="shared" si="27"/>
        <v>266.5138240021015</v>
      </c>
      <c r="AK15" s="5">
        <f t="shared" si="28"/>
        <v>280.70190904017721</v>
      </c>
      <c r="AL15" s="5">
        <f t="shared" si="28"/>
        <v>310.86512311300294</v>
      </c>
      <c r="AM15" s="5">
        <f t="shared" si="28"/>
        <v>310.0342210614823</v>
      </c>
      <c r="AN15" s="5">
        <f t="shared" si="28"/>
        <v>300.55665594809955</v>
      </c>
      <c r="AO15" s="5">
        <f t="shared" si="28"/>
        <v>321.54479273410703</v>
      </c>
      <c r="AP15" s="5">
        <f t="shared" si="28"/>
        <v>353.10835038979167</v>
      </c>
      <c r="AQ15" s="5">
        <f t="shared" si="28"/>
        <v>335.34813631093186</v>
      </c>
      <c r="AR15" s="5">
        <f t="shared" si="28"/>
        <v>321.19068552441922</v>
      </c>
      <c r="AS15" s="5">
        <f t="shared" si="28"/>
        <v>320.98459263145298</v>
      </c>
      <c r="AT15" s="4">
        <f t="shared" si="23"/>
        <v>63.037996802001025</v>
      </c>
      <c r="AU15" s="14">
        <f t="shared" si="3"/>
        <v>0.45020466131149534</v>
      </c>
      <c r="AX15" s="58"/>
      <c r="AY15" s="34" t="s">
        <v>1</v>
      </c>
      <c r="AZ15" s="34">
        <v>6.7919999999999998</v>
      </c>
      <c r="BA15" s="34">
        <v>170.982</v>
      </c>
    </row>
    <row r="16" spans="1:53" x14ac:dyDescent="0.25">
      <c r="A16" s="35" t="s">
        <v>25</v>
      </c>
      <c r="B16" s="35">
        <v>6.8029999999999999</v>
      </c>
      <c r="C16" s="11">
        <v>0</v>
      </c>
      <c r="D16" s="8">
        <f>D15</f>
        <v>379.99</v>
      </c>
      <c r="E16" s="8">
        <v>0</v>
      </c>
      <c r="F16" s="16">
        <f t="shared" ref="F16:F47" si="31">SQRT(F15^2+2*$P$195*9.81* C16)</f>
        <v>63.037996802001025</v>
      </c>
      <c r="G16" s="8">
        <f t="shared" si="4"/>
        <v>331.37839095873989</v>
      </c>
      <c r="H16" s="8">
        <f t="shared" si="5"/>
        <v>335.29508243449283</v>
      </c>
      <c r="I16" s="8">
        <f t="shared" si="6"/>
        <v>321.95216363913477</v>
      </c>
      <c r="J16" s="17">
        <f t="shared" si="7"/>
        <v>299.65575669374351</v>
      </c>
      <c r="K16" s="17">
        <f t="shared" si="8"/>
        <v>277.94835964929507</v>
      </c>
      <c r="L16" s="17">
        <f t="shared" si="9"/>
        <v>258.632430558164</v>
      </c>
      <c r="M16" s="8">
        <f t="shared" si="10"/>
        <v>251.57388811318302</v>
      </c>
      <c r="N16" s="8">
        <f t="shared" si="11"/>
        <v>236.17347575370619</v>
      </c>
      <c r="O16" s="8">
        <f t="shared" si="12"/>
        <v>228.23654972961339</v>
      </c>
      <c r="P16" s="8">
        <f t="shared" si="13"/>
        <v>218.19190130759452</v>
      </c>
      <c r="Q16" s="8">
        <f t="shared" si="14"/>
        <v>219.02343197658101</v>
      </c>
      <c r="R16" s="8">
        <f t="shared" si="15"/>
        <v>216.32115407435884</v>
      </c>
      <c r="S16" s="8">
        <f t="shared" si="16"/>
        <v>209.05487234982115</v>
      </c>
      <c r="T16" s="8">
        <f t="shared" si="17"/>
        <v>169.24384426827567</v>
      </c>
      <c r="U16" s="8">
        <f t="shared" si="18"/>
        <v>178.61959528120084</v>
      </c>
      <c r="V16" s="8">
        <f t="shared" si="19"/>
        <v>223.54958049390302</v>
      </c>
      <c r="W16" s="8">
        <f t="shared" si="20"/>
        <v>187.1427048196519</v>
      </c>
      <c r="X16" s="8">
        <f t="shared" si="21"/>
        <v>146.92144066693035</v>
      </c>
      <c r="Y16" s="9">
        <f t="shared" si="22"/>
        <v>100.37186521520863</v>
      </c>
      <c r="Z16" s="11">
        <f t="shared" ref="Z16:Z47" si="32">SQRT(Z17^2+2*$P$195*9.81* $C16)</f>
        <v>340.83237162688795</v>
      </c>
      <c r="AA16" s="8">
        <f t="shared" si="27"/>
        <v>64.634243728874651</v>
      </c>
      <c r="AB16" s="8">
        <f t="shared" si="27"/>
        <v>83.043933305167485</v>
      </c>
      <c r="AC16" s="8">
        <f t="shared" si="27"/>
        <v>102.35035146824595</v>
      </c>
      <c r="AD16" s="8">
        <f t="shared" si="27"/>
        <v>169.12911901769013</v>
      </c>
      <c r="AE16" s="8">
        <f t="shared" si="27"/>
        <v>180.68078666994219</v>
      </c>
      <c r="AF16" s="8">
        <f t="shared" si="27"/>
        <v>235.56457814455786</v>
      </c>
      <c r="AG16" s="8">
        <f t="shared" si="27"/>
        <v>260.46504958704969</v>
      </c>
      <c r="AH16" s="8">
        <f t="shared" si="27"/>
        <v>257.59981761171025</v>
      </c>
      <c r="AI16" s="8">
        <f t="shared" si="27"/>
        <v>261.74356791424367</v>
      </c>
      <c r="AJ16" s="8">
        <f t="shared" si="27"/>
        <v>265.44616492280147</v>
      </c>
      <c r="AK16" s="8">
        <f t="shared" si="28"/>
        <v>279.68841561065756</v>
      </c>
      <c r="AL16" s="8">
        <f t="shared" si="28"/>
        <v>309.95027481204539</v>
      </c>
      <c r="AM16" s="8">
        <f t="shared" si="28"/>
        <v>309.11691367053999</v>
      </c>
      <c r="AN16" s="8">
        <f t="shared" si="28"/>
        <v>299.61033280363392</v>
      </c>
      <c r="AO16" s="8">
        <f t="shared" si="28"/>
        <v>320.66041511608483</v>
      </c>
      <c r="AP16" s="8">
        <f t="shared" si="28"/>
        <v>352.30321486327637</v>
      </c>
      <c r="AQ16" s="8">
        <f t="shared" si="28"/>
        <v>334.50025503012</v>
      </c>
      <c r="AR16" s="8">
        <f t="shared" si="28"/>
        <v>320.30533020174101</v>
      </c>
      <c r="AS16" s="8">
        <f t="shared" si="28"/>
        <v>320.09866728054305</v>
      </c>
      <c r="AT16" s="30">
        <f t="shared" si="23"/>
        <v>63.037996802001025</v>
      </c>
      <c r="AU16" s="9">
        <f t="shared" si="3"/>
        <v>0</v>
      </c>
      <c r="AX16" s="58"/>
      <c r="AY16" s="34" t="s">
        <v>1</v>
      </c>
      <c r="AZ16" s="34">
        <v>6.7610000000000001</v>
      </c>
      <c r="BA16" s="34">
        <v>166.42099999999999</v>
      </c>
    </row>
    <row r="17" spans="1:53" x14ac:dyDescent="0.25">
      <c r="A17" s="37"/>
      <c r="B17" s="37"/>
      <c r="C17" s="15">
        <v>6.8</v>
      </c>
      <c r="D17" s="5">
        <f>C17+D15</f>
        <v>386.79</v>
      </c>
      <c r="E17" s="5">
        <v>0</v>
      </c>
      <c r="F17" s="12">
        <f t="shared" si="31"/>
        <v>64.108294009504661</v>
      </c>
      <c r="G17" s="5">
        <f t="shared" si="4"/>
        <v>331.58365809310243</v>
      </c>
      <c r="H17" s="5">
        <f t="shared" si="5"/>
        <v>335.49795323481982</v>
      </c>
      <c r="I17" s="18">
        <f t="shared" si="6"/>
        <v>322.16343677071768</v>
      </c>
      <c r="J17" s="18">
        <f t="shared" si="7"/>
        <v>299.88273848239419</v>
      </c>
      <c r="K17" s="18">
        <f t="shared" si="8"/>
        <v>278.19305338511577</v>
      </c>
      <c r="L17" s="18">
        <f t="shared" si="9"/>
        <v>258.89538129604301</v>
      </c>
      <c r="M17" s="5">
        <f t="shared" si="10"/>
        <v>251.84420878865635</v>
      </c>
      <c r="N17" s="5">
        <f t="shared" si="11"/>
        <v>236.46140270578292</v>
      </c>
      <c r="O17" s="5">
        <f t="shared" si="12"/>
        <v>228.53447650732764</v>
      </c>
      <c r="P17" s="5">
        <f t="shared" si="13"/>
        <v>218.50352426499458</v>
      </c>
      <c r="Q17" s="5">
        <f t="shared" si="14"/>
        <v>219.33387352344829</v>
      </c>
      <c r="R17" s="5">
        <f t="shared" si="15"/>
        <v>216.63546805650847</v>
      </c>
      <c r="S17" s="5">
        <f t="shared" si="16"/>
        <v>209.38009450088617</v>
      </c>
      <c r="T17" s="5">
        <f t="shared" si="17"/>
        <v>169.64540413080559</v>
      </c>
      <c r="U17" s="5">
        <f t="shared" si="18"/>
        <v>179.00012329163349</v>
      </c>
      <c r="V17" s="5">
        <f t="shared" si="19"/>
        <v>223.8537452422899</v>
      </c>
      <c r="W17" s="5">
        <f t="shared" si="20"/>
        <v>187.50593667192345</v>
      </c>
      <c r="X17" s="5">
        <f t="shared" si="21"/>
        <v>147.38383238213865</v>
      </c>
      <c r="Y17" s="14">
        <f t="shared" si="22"/>
        <v>101.04749203607187</v>
      </c>
      <c r="Z17" s="12">
        <f t="shared" si="32"/>
        <v>340.83237162688795</v>
      </c>
      <c r="AA17" s="5">
        <f t="shared" si="27"/>
        <v>64.634243728874651</v>
      </c>
      <c r="AB17" s="5">
        <f t="shared" si="27"/>
        <v>83.043933305167485</v>
      </c>
      <c r="AC17" s="5">
        <f t="shared" si="27"/>
        <v>102.35035146824595</v>
      </c>
      <c r="AD17" s="5">
        <f t="shared" si="27"/>
        <v>169.12911901769013</v>
      </c>
      <c r="AE17" s="5">
        <f t="shared" si="27"/>
        <v>180.68078666994219</v>
      </c>
      <c r="AF17" s="5">
        <f t="shared" si="27"/>
        <v>235.56457814455786</v>
      </c>
      <c r="AG17" s="5">
        <f t="shared" si="27"/>
        <v>260.46504958704969</v>
      </c>
      <c r="AH17" s="5">
        <f t="shared" si="27"/>
        <v>257.59981761171025</v>
      </c>
      <c r="AI17" s="5">
        <f t="shared" si="27"/>
        <v>261.74356791424367</v>
      </c>
      <c r="AJ17" s="5">
        <f t="shared" si="27"/>
        <v>265.44616492280147</v>
      </c>
      <c r="AK17" s="5">
        <f t="shared" si="28"/>
        <v>279.68841561065756</v>
      </c>
      <c r="AL17" s="5">
        <f t="shared" si="28"/>
        <v>309.95027481204539</v>
      </c>
      <c r="AM17" s="5">
        <f t="shared" si="28"/>
        <v>309.11691367053999</v>
      </c>
      <c r="AN17" s="5">
        <f t="shared" si="28"/>
        <v>299.61033280363392</v>
      </c>
      <c r="AO17" s="5">
        <f t="shared" si="28"/>
        <v>320.66041511608483</v>
      </c>
      <c r="AP17" s="5">
        <f t="shared" si="28"/>
        <v>352.30321486327637</v>
      </c>
      <c r="AQ17" s="5">
        <f t="shared" si="28"/>
        <v>334.50025503012</v>
      </c>
      <c r="AR17" s="5">
        <f t="shared" si="28"/>
        <v>320.30533020174101</v>
      </c>
      <c r="AS17" s="5">
        <f t="shared" si="28"/>
        <v>320.09866728054305</v>
      </c>
      <c r="AT17" s="4">
        <f t="shared" si="23"/>
        <v>64.108294009504661</v>
      </c>
      <c r="AU17" s="14">
        <f t="shared" si="3"/>
        <v>0.1060705187224579</v>
      </c>
      <c r="AX17" s="58"/>
      <c r="AY17" s="34" t="s">
        <v>1</v>
      </c>
      <c r="AZ17" s="34">
        <v>6.7329999999999997</v>
      </c>
      <c r="BA17" s="34">
        <v>169.28899999999999</v>
      </c>
    </row>
    <row r="18" spans="1:53" x14ac:dyDescent="0.25">
      <c r="A18" s="30" t="s">
        <v>16</v>
      </c>
      <c r="B18" s="30">
        <v>192.52</v>
      </c>
      <c r="C18" s="10">
        <v>0</v>
      </c>
      <c r="D18" s="1">
        <f>C18+D17</f>
        <v>386.79</v>
      </c>
      <c r="E18" s="1">
        <f>$Q$200</f>
        <v>269.26646428571433</v>
      </c>
      <c r="F18" s="16">
        <f t="shared" si="31"/>
        <v>64.108294009504661</v>
      </c>
      <c r="G18" s="22">
        <f>$Q$201</f>
        <v>63.572801907762191</v>
      </c>
      <c r="H18" s="8">
        <f t="shared" ref="H18:Q24" si="33">SQRT(H17^2+2*$P$195*9.81* $C18)</f>
        <v>335.49795323481982</v>
      </c>
      <c r="I18" s="17">
        <f t="shared" si="33"/>
        <v>322.16343677071768</v>
      </c>
      <c r="J18" s="17">
        <f t="shared" si="33"/>
        <v>299.88273848239419</v>
      </c>
      <c r="K18" s="17">
        <f t="shared" si="33"/>
        <v>278.19305338511577</v>
      </c>
      <c r="L18" s="17">
        <f t="shared" si="33"/>
        <v>258.89538129604301</v>
      </c>
      <c r="M18" s="8">
        <f t="shared" si="33"/>
        <v>251.84420878865635</v>
      </c>
      <c r="N18" s="8">
        <f t="shared" si="33"/>
        <v>236.46140270578292</v>
      </c>
      <c r="O18" s="8">
        <f t="shared" si="33"/>
        <v>228.53447650732764</v>
      </c>
      <c r="P18" s="8">
        <f t="shared" si="33"/>
        <v>218.50352426499458</v>
      </c>
      <c r="Q18" s="8">
        <f t="shared" si="33"/>
        <v>219.33387352344829</v>
      </c>
      <c r="R18" s="8">
        <f t="shared" ref="R18:Y24" si="34">SQRT(R17^2+2*$P$195*9.81* $C18)</f>
        <v>216.63546805650847</v>
      </c>
      <c r="S18" s="8">
        <f t="shared" si="34"/>
        <v>209.38009450088617</v>
      </c>
      <c r="T18" s="8">
        <f t="shared" si="34"/>
        <v>169.64540413080559</v>
      </c>
      <c r="U18" s="8">
        <f t="shared" si="34"/>
        <v>179.00012329163349</v>
      </c>
      <c r="V18" s="8">
        <f t="shared" si="34"/>
        <v>223.8537452422899</v>
      </c>
      <c r="W18" s="8">
        <f t="shared" si="34"/>
        <v>187.50593667192345</v>
      </c>
      <c r="X18" s="8">
        <f t="shared" si="34"/>
        <v>147.38383238213865</v>
      </c>
      <c r="Y18" s="9">
        <f t="shared" si="34"/>
        <v>101.04749203607187</v>
      </c>
      <c r="Z18" s="11">
        <f t="shared" si="32"/>
        <v>340.63267786401389</v>
      </c>
      <c r="AA18" s="22">
        <f>$Q$201</f>
        <v>63.572801907762191</v>
      </c>
      <c r="AB18" s="8">
        <f t="shared" ref="AB18:AK24" si="35">SQRT(AB19^2+2*$P$195*9.81* $C18)</f>
        <v>82.220499504643641</v>
      </c>
      <c r="AC18" s="8">
        <f t="shared" si="35"/>
        <v>101.6833817576573</v>
      </c>
      <c r="AD18" s="8">
        <f t="shared" si="35"/>
        <v>168.72633042800402</v>
      </c>
      <c r="AE18" s="8">
        <f t="shared" si="35"/>
        <v>180.30380570489675</v>
      </c>
      <c r="AF18" s="8">
        <f t="shared" si="35"/>
        <v>235.27555367360949</v>
      </c>
      <c r="AG18" s="8">
        <f t="shared" si="35"/>
        <v>260.20368509378238</v>
      </c>
      <c r="AH18" s="8">
        <f t="shared" si="35"/>
        <v>257.33554304368141</v>
      </c>
      <c r="AI18" s="8">
        <f t="shared" si="35"/>
        <v>261.4834813606364</v>
      </c>
      <c r="AJ18" s="8">
        <f t="shared" si="35"/>
        <v>265.18970974044811</v>
      </c>
      <c r="AK18" s="8">
        <f t="shared" si="35"/>
        <v>279.44503127949855</v>
      </c>
      <c r="AL18" s="8">
        <f t="shared" ref="AL18:AS24" si="36">SQRT(AL19^2+2*$P$195*9.81* $C18)</f>
        <v>309.73067096440815</v>
      </c>
      <c r="AM18" s="8">
        <f t="shared" si="36"/>
        <v>308.89671736229258</v>
      </c>
      <c r="AN18" s="8">
        <f t="shared" si="36"/>
        <v>299.38314448663317</v>
      </c>
      <c r="AO18" s="8">
        <f t="shared" si="36"/>
        <v>320.44815103604492</v>
      </c>
      <c r="AP18" s="8">
        <f t="shared" si="36"/>
        <v>352.11002667206151</v>
      </c>
      <c r="AQ18" s="8">
        <f t="shared" si="36"/>
        <v>334.29677876882891</v>
      </c>
      <c r="AR18" s="8">
        <f t="shared" si="36"/>
        <v>320.09283065330646</v>
      </c>
      <c r="AS18" s="8">
        <f t="shared" si="36"/>
        <v>319.88603044643855</v>
      </c>
      <c r="AT18" s="30">
        <f t="shared" si="23"/>
        <v>63.572801907762191</v>
      </c>
      <c r="AU18" s="9">
        <f t="shared" si="3"/>
        <v>0</v>
      </c>
      <c r="AX18" s="58"/>
      <c r="AY18" s="34" t="s">
        <v>1</v>
      </c>
      <c r="AZ18" s="34">
        <v>6.7060000000000004</v>
      </c>
      <c r="BA18" s="34">
        <v>161.96199999999999</v>
      </c>
    </row>
    <row r="19" spans="1:53" x14ac:dyDescent="0.25">
      <c r="A19" s="31"/>
      <c r="B19" s="31"/>
      <c r="C19" s="10">
        <v>50</v>
      </c>
      <c r="D19" s="1">
        <f>D18+C19</f>
        <v>436.79</v>
      </c>
      <c r="E19" s="1">
        <f>$Q$200</f>
        <v>269.26646428571433</v>
      </c>
      <c r="F19" s="10">
        <f t="shared" si="31"/>
        <v>71.487714754418406</v>
      </c>
      <c r="G19" s="23">
        <f>$Q$201</f>
        <v>63.572801907762191</v>
      </c>
      <c r="H19" s="1">
        <f t="shared" si="33"/>
        <v>336.9858997417449</v>
      </c>
      <c r="I19" s="13">
        <f t="shared" si="33"/>
        <v>323.71268123433197</v>
      </c>
      <c r="J19" s="13">
        <f t="shared" si="33"/>
        <v>301.54647542244629</v>
      </c>
      <c r="K19" s="13">
        <f t="shared" si="33"/>
        <v>279.98570490604311</v>
      </c>
      <c r="L19" s="13">
        <f t="shared" si="33"/>
        <v>260.82070174053189</v>
      </c>
      <c r="M19" s="1">
        <f t="shared" si="33"/>
        <v>253.82302003637167</v>
      </c>
      <c r="N19" s="1">
        <f t="shared" si="33"/>
        <v>238.56784144051446</v>
      </c>
      <c r="O19" s="1">
        <f t="shared" si="33"/>
        <v>230.71330033718968</v>
      </c>
      <c r="P19" s="1">
        <f t="shared" si="33"/>
        <v>220.78136270125492</v>
      </c>
      <c r="Q19" s="1">
        <f t="shared" si="33"/>
        <v>221.60317704130509</v>
      </c>
      <c r="R19" s="1">
        <f t="shared" si="34"/>
        <v>218.9327431428714</v>
      </c>
      <c r="S19" s="1">
        <f t="shared" si="34"/>
        <v>211.75609548062607</v>
      </c>
      <c r="T19" s="1">
        <f t="shared" si="34"/>
        <v>172.56935748476423</v>
      </c>
      <c r="U19" s="1">
        <f t="shared" si="34"/>
        <v>181.77366183916743</v>
      </c>
      <c r="V19" s="1">
        <f t="shared" si="34"/>
        <v>226.0776841242851</v>
      </c>
      <c r="W19" s="1">
        <f t="shared" si="34"/>
        <v>190.15545295156636</v>
      </c>
      <c r="X19" s="1">
        <f t="shared" si="34"/>
        <v>150.74022040466286</v>
      </c>
      <c r="Y19" s="6">
        <f t="shared" si="34"/>
        <v>105.88302813378549</v>
      </c>
      <c r="Z19" s="10">
        <f t="shared" si="32"/>
        <v>340.63267786401389</v>
      </c>
      <c r="AA19" s="23">
        <f>$Q$201</f>
        <v>63.572801907762191</v>
      </c>
      <c r="AB19" s="1">
        <f t="shared" si="35"/>
        <v>82.220499504643641</v>
      </c>
      <c r="AC19" s="1">
        <f t="shared" si="35"/>
        <v>101.6833817576573</v>
      </c>
      <c r="AD19" s="1">
        <f t="shared" si="35"/>
        <v>168.72633042800402</v>
      </c>
      <c r="AE19" s="1">
        <f t="shared" si="35"/>
        <v>180.30380570489675</v>
      </c>
      <c r="AF19" s="1">
        <f t="shared" si="35"/>
        <v>235.27555367360949</v>
      </c>
      <c r="AG19" s="1">
        <f t="shared" si="35"/>
        <v>260.20368509378238</v>
      </c>
      <c r="AH19" s="1">
        <f t="shared" si="35"/>
        <v>257.33554304368141</v>
      </c>
      <c r="AI19" s="1">
        <f t="shared" si="35"/>
        <v>261.4834813606364</v>
      </c>
      <c r="AJ19" s="1">
        <f t="shared" si="35"/>
        <v>265.18970974044811</v>
      </c>
      <c r="AK19" s="1">
        <f t="shared" si="35"/>
        <v>279.44503127949855</v>
      </c>
      <c r="AL19" s="1">
        <f t="shared" si="36"/>
        <v>309.73067096440815</v>
      </c>
      <c r="AM19" s="1">
        <f t="shared" si="36"/>
        <v>308.89671736229258</v>
      </c>
      <c r="AN19" s="1">
        <f t="shared" si="36"/>
        <v>299.38314448663317</v>
      </c>
      <c r="AO19" s="1">
        <f t="shared" si="36"/>
        <v>320.44815103604492</v>
      </c>
      <c r="AP19" s="1">
        <f t="shared" si="36"/>
        <v>352.11002667206151</v>
      </c>
      <c r="AQ19" s="1">
        <f t="shared" si="36"/>
        <v>334.29677876882891</v>
      </c>
      <c r="AR19" s="1">
        <f t="shared" si="36"/>
        <v>320.09283065330646</v>
      </c>
      <c r="AS19" s="1">
        <f t="shared" si="36"/>
        <v>319.88603044643855</v>
      </c>
      <c r="AT19" s="31">
        <f t="shared" si="23"/>
        <v>63.572801907762191</v>
      </c>
      <c r="AU19" s="6">
        <f t="shared" si="3"/>
        <v>0.78649986314186726</v>
      </c>
      <c r="AX19" s="58"/>
      <c r="AY19" s="34" t="s">
        <v>1</v>
      </c>
      <c r="AZ19" s="34">
        <v>6.7</v>
      </c>
      <c r="BA19" s="34">
        <v>157.249</v>
      </c>
    </row>
    <row r="20" spans="1:53" x14ac:dyDescent="0.25">
      <c r="A20" s="31"/>
      <c r="B20" s="31"/>
      <c r="C20" s="10">
        <v>50</v>
      </c>
      <c r="D20" s="1">
        <f>D19+C20</f>
        <v>486.79</v>
      </c>
      <c r="E20" s="1">
        <f>$Q$200</f>
        <v>269.26646428571433</v>
      </c>
      <c r="F20" s="10">
        <f t="shared" si="31"/>
        <v>78.17361038617247</v>
      </c>
      <c r="G20" s="23">
        <f>$Q$201</f>
        <v>63.572801907762191</v>
      </c>
      <c r="H20" s="1">
        <f t="shared" si="33"/>
        <v>338.46730510457485</v>
      </c>
      <c r="I20" s="13">
        <f t="shared" si="33"/>
        <v>325.25454645849334</v>
      </c>
      <c r="J20" s="13">
        <f t="shared" si="33"/>
        <v>303.20108317698998</v>
      </c>
      <c r="K20" s="13">
        <f t="shared" si="33"/>
        <v>281.76695148958447</v>
      </c>
      <c r="L20" s="13">
        <f t="shared" si="33"/>
        <v>262.7319136618608</v>
      </c>
      <c r="M20" s="1">
        <f t="shared" si="33"/>
        <v>255.78652329703442</v>
      </c>
      <c r="N20" s="1">
        <f t="shared" si="33"/>
        <v>240.65584341458748</v>
      </c>
      <c r="O20" s="1">
        <f t="shared" si="33"/>
        <v>232.87173927395804</v>
      </c>
      <c r="P20" s="1">
        <f t="shared" si="33"/>
        <v>223.03593906862429</v>
      </c>
      <c r="Q20" s="1">
        <f t="shared" si="33"/>
        <v>223.8494763782127</v>
      </c>
      <c r="R20" s="1">
        <f t="shared" si="34"/>
        <v>221.20616180401149</v>
      </c>
      <c r="S20" s="1">
        <f t="shared" si="34"/>
        <v>214.10573082755172</v>
      </c>
      <c r="T20" s="1">
        <f t="shared" si="34"/>
        <v>175.44458710004236</v>
      </c>
      <c r="U20" s="1">
        <f t="shared" si="34"/>
        <v>184.5055124878929</v>
      </c>
      <c r="V20" s="1">
        <f t="shared" si="34"/>
        <v>228.27995807560512</v>
      </c>
      <c r="W20" s="1">
        <f t="shared" si="34"/>
        <v>192.76855627206263</v>
      </c>
      <c r="X20" s="1">
        <f t="shared" si="34"/>
        <v>154.02348537689417</v>
      </c>
      <c r="Y20" s="6">
        <f t="shared" si="34"/>
        <v>110.50717463938715</v>
      </c>
      <c r="Z20" s="10">
        <f t="shared" si="32"/>
        <v>339.160730670296</v>
      </c>
      <c r="AA20" s="23">
        <f>$Q$201</f>
        <v>63.572801907762191</v>
      </c>
      <c r="AB20" s="1">
        <f t="shared" si="35"/>
        <v>75.891966233542163</v>
      </c>
      <c r="AC20" s="1">
        <f t="shared" si="35"/>
        <v>96.637933161225433</v>
      </c>
      <c r="AD20" s="1">
        <f t="shared" si="35"/>
        <v>165.73459077603562</v>
      </c>
      <c r="AE20" s="1">
        <f t="shared" si="35"/>
        <v>177.50730224886289</v>
      </c>
      <c r="AF20" s="1">
        <f t="shared" si="35"/>
        <v>233.13937067004255</v>
      </c>
      <c r="AG20" s="1">
        <f t="shared" si="35"/>
        <v>258.27376509507167</v>
      </c>
      <c r="AH20" s="1">
        <f t="shared" si="35"/>
        <v>255.38394960056985</v>
      </c>
      <c r="AI20" s="1">
        <f t="shared" si="35"/>
        <v>259.56307715944172</v>
      </c>
      <c r="AJ20" s="1">
        <f t="shared" si="35"/>
        <v>263.29633904067697</v>
      </c>
      <c r="AK20" s="1">
        <f t="shared" si="35"/>
        <v>277.6488888989112</v>
      </c>
      <c r="AL20" s="1">
        <f t="shared" si="36"/>
        <v>308.11113017231702</v>
      </c>
      <c r="AM20" s="1">
        <f t="shared" si="36"/>
        <v>307.27278108742411</v>
      </c>
      <c r="AN20" s="1">
        <f t="shared" si="36"/>
        <v>297.70731802007197</v>
      </c>
      <c r="AO20" s="1">
        <f t="shared" si="36"/>
        <v>318.8830467466401</v>
      </c>
      <c r="AP20" s="1">
        <f t="shared" si="36"/>
        <v>350.68625704894663</v>
      </c>
      <c r="AQ20" s="1">
        <f t="shared" si="36"/>
        <v>332.79680932246833</v>
      </c>
      <c r="AR20" s="1">
        <f t="shared" si="36"/>
        <v>318.52598047199592</v>
      </c>
      <c r="AS20" s="1">
        <f t="shared" si="36"/>
        <v>318.31816233884587</v>
      </c>
      <c r="AT20" s="31">
        <f t="shared" si="23"/>
        <v>63.572801907762191</v>
      </c>
      <c r="AU20" s="6">
        <f t="shared" si="3"/>
        <v>0.78649986314186726</v>
      </c>
      <c r="AX20" s="58"/>
      <c r="AY20" s="34" t="s">
        <v>1</v>
      </c>
      <c r="AZ20" s="34">
        <v>6.694</v>
      </c>
      <c r="BA20" s="34">
        <v>162.57499999999999</v>
      </c>
    </row>
    <row r="21" spans="1:53" x14ac:dyDescent="0.25">
      <c r="A21" s="31"/>
      <c r="B21" s="31"/>
      <c r="C21" s="10">
        <v>50</v>
      </c>
      <c r="D21" s="1">
        <f>D20+C21</f>
        <v>536.79</v>
      </c>
      <c r="E21" s="1">
        <f>$Q$200</f>
        <v>269.26646428571433</v>
      </c>
      <c r="F21" s="10">
        <f t="shared" si="31"/>
        <v>84.331093677297304</v>
      </c>
      <c r="G21" s="23">
        <f>$Q$201</f>
        <v>63.572801907762191</v>
      </c>
      <c r="H21" s="1">
        <f t="shared" si="33"/>
        <v>339.94225483860248</v>
      </c>
      <c r="I21" s="13">
        <f t="shared" si="33"/>
        <v>326.78913689399195</v>
      </c>
      <c r="J21" s="13">
        <f t="shared" si="33"/>
        <v>304.84671039671724</v>
      </c>
      <c r="K21" s="13">
        <f t="shared" si="33"/>
        <v>283.53700808136819</v>
      </c>
      <c r="L21" s="13">
        <f t="shared" si="33"/>
        <v>264.62932274489816</v>
      </c>
      <c r="M21" s="1">
        <f t="shared" si="33"/>
        <v>257.73506843342898</v>
      </c>
      <c r="N21" s="1">
        <f t="shared" si="33"/>
        <v>242.72588442435728</v>
      </c>
      <c r="O21" s="1">
        <f t="shared" si="33"/>
        <v>235.0103549898989</v>
      </c>
      <c r="P21" s="1">
        <f t="shared" si="33"/>
        <v>225.26795181788086</v>
      </c>
      <c r="Q21" s="1">
        <f t="shared" si="33"/>
        <v>226.07345725405273</v>
      </c>
      <c r="R21" s="1">
        <f t="shared" si="34"/>
        <v>223.45645217818731</v>
      </c>
      <c r="S21" s="1">
        <f t="shared" si="34"/>
        <v>216.42985924589988</v>
      </c>
      <c r="T21" s="1">
        <f t="shared" si="34"/>
        <v>178.27345047063051</v>
      </c>
      <c r="U21" s="1">
        <f t="shared" si="34"/>
        <v>187.19750035302289</v>
      </c>
      <c r="V21" s="1">
        <f t="shared" si="34"/>
        <v>230.46118818360725</v>
      </c>
      <c r="W21" s="1">
        <f t="shared" si="34"/>
        <v>195.34670789960956</v>
      </c>
      <c r="X21" s="1">
        <f t="shared" si="34"/>
        <v>157.23820797645314</v>
      </c>
      <c r="Y21" s="6">
        <f t="shared" si="34"/>
        <v>114.94544639427875</v>
      </c>
      <c r="Z21" s="10">
        <f t="shared" si="32"/>
        <v>337.68236736437552</v>
      </c>
      <c r="AA21" s="23">
        <f>$Q$201</f>
        <v>63.572801907762191</v>
      </c>
      <c r="AB21" s="1">
        <f t="shared" si="35"/>
        <v>68.985292191836834</v>
      </c>
      <c r="AC21" s="1">
        <f t="shared" si="35"/>
        <v>91.314128839262722</v>
      </c>
      <c r="AD21" s="1">
        <f t="shared" si="35"/>
        <v>162.68784398257907</v>
      </c>
      <c r="AE21" s="1">
        <f t="shared" si="35"/>
        <v>174.66603090374832</v>
      </c>
      <c r="AF21" s="1">
        <f t="shared" si="35"/>
        <v>230.98343264490529</v>
      </c>
      <c r="AG21" s="1">
        <f t="shared" si="35"/>
        <v>256.32931501563428</v>
      </c>
      <c r="AH21" s="1">
        <f t="shared" si="35"/>
        <v>253.41732717710207</v>
      </c>
      <c r="AI21" s="1">
        <f t="shared" si="35"/>
        <v>257.62835834682153</v>
      </c>
      <c r="AJ21" s="1">
        <f t="shared" si="35"/>
        <v>261.38925408712407</v>
      </c>
      <c r="AK21" s="1">
        <f t="shared" si="35"/>
        <v>275.84105116316522</v>
      </c>
      <c r="AL21" s="1">
        <f t="shared" si="36"/>
        <v>306.48303139988434</v>
      </c>
      <c r="AM21" s="1">
        <f t="shared" si="36"/>
        <v>305.64021659002935</v>
      </c>
      <c r="AN21" s="1">
        <f t="shared" si="36"/>
        <v>296.02200459206455</v>
      </c>
      <c r="AO21" s="1">
        <f t="shared" si="36"/>
        <v>317.3102228142356</v>
      </c>
      <c r="AP21" s="1">
        <f t="shared" si="36"/>
        <v>349.2566833762811</v>
      </c>
      <c r="AQ21" s="1">
        <f t="shared" si="36"/>
        <v>331.29004859068039</v>
      </c>
      <c r="AR21" s="1">
        <f t="shared" si="36"/>
        <v>316.95138465645852</v>
      </c>
      <c r="AS21" s="1">
        <f t="shared" si="36"/>
        <v>316.74253341599047</v>
      </c>
      <c r="AT21" s="31">
        <f t="shared" si="23"/>
        <v>63.572801907762191</v>
      </c>
      <c r="AU21" s="6">
        <f t="shared" si="3"/>
        <v>0.78649986314186726</v>
      </c>
      <c r="AX21" s="58"/>
      <c r="AY21" s="34" t="s">
        <v>1</v>
      </c>
      <c r="AZ21" s="34">
        <v>6.6859999999999999</v>
      </c>
      <c r="BA21" s="34">
        <v>164.512</v>
      </c>
    </row>
    <row r="22" spans="1:53" x14ac:dyDescent="0.25">
      <c r="A22" s="4"/>
      <c r="B22" s="4"/>
      <c r="C22" s="10">
        <v>42.52</v>
      </c>
      <c r="D22" s="1">
        <f>D21+C22</f>
        <v>579.30999999999995</v>
      </c>
      <c r="E22" s="1">
        <f>$Q$200</f>
        <v>269.26646428571433</v>
      </c>
      <c r="F22" s="12">
        <f t="shared" si="31"/>
        <v>89.233741425590196</v>
      </c>
      <c r="G22" s="24">
        <f>$Q$201</f>
        <v>63.572801907762191</v>
      </c>
      <c r="H22" s="5">
        <f t="shared" si="33"/>
        <v>341.19153546469079</v>
      </c>
      <c r="I22" s="18">
        <f t="shared" si="33"/>
        <v>328.088505193218</v>
      </c>
      <c r="J22" s="18">
        <f t="shared" si="33"/>
        <v>306.23919423826209</v>
      </c>
      <c r="K22" s="18">
        <f t="shared" si="33"/>
        <v>285.03361591176196</v>
      </c>
      <c r="L22" s="18">
        <f t="shared" si="33"/>
        <v>266.23224016715835</v>
      </c>
      <c r="M22" s="5">
        <f t="shared" si="33"/>
        <v>259.38059439438473</v>
      </c>
      <c r="N22" s="5">
        <f t="shared" si="33"/>
        <v>244.47245697130472</v>
      </c>
      <c r="O22" s="5">
        <f t="shared" si="33"/>
        <v>236.8138387013696</v>
      </c>
      <c r="P22" s="5">
        <f t="shared" si="33"/>
        <v>227.14880005015016</v>
      </c>
      <c r="Q22" s="5">
        <f t="shared" si="33"/>
        <v>227.94765917376736</v>
      </c>
      <c r="R22" s="5">
        <f t="shared" si="34"/>
        <v>225.3524201513321</v>
      </c>
      <c r="S22" s="5">
        <f t="shared" si="34"/>
        <v>218.38683847979493</v>
      </c>
      <c r="T22" s="5">
        <f t="shared" si="34"/>
        <v>180.64426476006469</v>
      </c>
      <c r="U22" s="5">
        <f t="shared" si="34"/>
        <v>189.45667416699789</v>
      </c>
      <c r="V22" s="5">
        <f t="shared" si="34"/>
        <v>232.29999248170463</v>
      </c>
      <c r="W22" s="5">
        <f t="shared" si="34"/>
        <v>197.51269208639576</v>
      </c>
      <c r="X22" s="5">
        <f t="shared" si="34"/>
        <v>159.92117213066672</v>
      </c>
      <c r="Y22" s="14">
        <f t="shared" si="34"/>
        <v>118.58913480913843</v>
      </c>
      <c r="Z22" s="12">
        <f t="shared" si="32"/>
        <v>336.19750330543661</v>
      </c>
      <c r="AA22" s="24">
        <f>$Q$201</f>
        <v>63.572801907762191</v>
      </c>
      <c r="AB22" s="5">
        <f t="shared" si="35"/>
        <v>61.305387518497135</v>
      </c>
      <c r="AC22" s="5">
        <f t="shared" si="35"/>
        <v>85.660084786751582</v>
      </c>
      <c r="AD22" s="5">
        <f t="shared" si="35"/>
        <v>159.58293950074986</v>
      </c>
      <c r="AE22" s="5">
        <f t="shared" si="35"/>
        <v>171.77777024885719</v>
      </c>
      <c r="AF22" s="5">
        <f t="shared" si="35"/>
        <v>228.80718117319549</v>
      </c>
      <c r="AG22" s="5">
        <f t="shared" si="35"/>
        <v>254.37000164403091</v>
      </c>
      <c r="AH22" s="5">
        <f t="shared" si="35"/>
        <v>251.43532312224229</v>
      </c>
      <c r="AI22" s="5">
        <f t="shared" si="35"/>
        <v>255.67899996769054</v>
      </c>
      <c r="AJ22" s="5">
        <f t="shared" si="35"/>
        <v>259.46815248161596</v>
      </c>
      <c r="AK22" s="5">
        <f t="shared" si="35"/>
        <v>274.02128659430809</v>
      </c>
      <c r="AL22" s="5">
        <f t="shared" si="36"/>
        <v>304.8462375297791</v>
      </c>
      <c r="AM22" s="5">
        <f t="shared" si="36"/>
        <v>303.99888486177059</v>
      </c>
      <c r="AN22" s="5">
        <f t="shared" si="36"/>
        <v>294.32704123594266</v>
      </c>
      <c r="AO22" s="5">
        <f t="shared" si="36"/>
        <v>315.72956387139271</v>
      </c>
      <c r="AP22" s="5">
        <f t="shared" si="36"/>
        <v>347.82123408871956</v>
      </c>
      <c r="AQ22" s="5">
        <f t="shared" si="36"/>
        <v>329.77640348456617</v>
      </c>
      <c r="AR22" s="5">
        <f t="shared" si="36"/>
        <v>315.36892718789898</v>
      </c>
      <c r="AS22" s="5">
        <f t="shared" si="36"/>
        <v>315.15902727794401</v>
      </c>
      <c r="AT22" s="4">
        <f t="shared" si="23"/>
        <v>61.305387518497135</v>
      </c>
      <c r="AU22" s="14">
        <f t="shared" si="3"/>
        <v>0.6935768897500374</v>
      </c>
      <c r="AX22" s="58"/>
      <c r="AY22" s="34" t="s">
        <v>1</v>
      </c>
      <c r="AZ22" s="34">
        <v>6.6859999999999999</v>
      </c>
      <c r="BA22" s="34">
        <v>165.709</v>
      </c>
    </row>
    <row r="23" spans="1:53" x14ac:dyDescent="0.25">
      <c r="A23" s="30" t="s">
        <v>26</v>
      </c>
      <c r="B23" s="30">
        <f>$AZ67</f>
        <v>13.775</v>
      </c>
      <c r="C23" s="8">
        <v>0</v>
      </c>
      <c r="D23" s="8">
        <f>D22</f>
        <v>579.30999999999995</v>
      </c>
      <c r="E23" s="8">
        <v>0</v>
      </c>
      <c r="F23" s="11">
        <f t="shared" si="31"/>
        <v>89.233741425590196</v>
      </c>
      <c r="G23" s="8">
        <f t="shared" ref="G23:G54" si="37">SQRT(G22^2+2*$P$195*9.81* $C23)</f>
        <v>63.572801907762191</v>
      </c>
      <c r="H23" s="8">
        <f t="shared" si="33"/>
        <v>341.19153546469079</v>
      </c>
      <c r="I23" s="17">
        <f t="shared" si="33"/>
        <v>328.088505193218</v>
      </c>
      <c r="J23" s="17">
        <f t="shared" si="33"/>
        <v>306.23919423826209</v>
      </c>
      <c r="K23" s="17">
        <f t="shared" si="33"/>
        <v>285.03361591176196</v>
      </c>
      <c r="L23" s="17">
        <f t="shared" si="33"/>
        <v>266.23224016715835</v>
      </c>
      <c r="M23" s="8">
        <f t="shared" si="33"/>
        <v>259.38059439438473</v>
      </c>
      <c r="N23" s="8">
        <f t="shared" si="33"/>
        <v>244.47245697130472</v>
      </c>
      <c r="O23" s="8">
        <f t="shared" si="33"/>
        <v>236.8138387013696</v>
      </c>
      <c r="P23" s="8">
        <f t="shared" si="33"/>
        <v>227.14880005015016</v>
      </c>
      <c r="Q23" s="8">
        <f t="shared" si="33"/>
        <v>227.94765917376736</v>
      </c>
      <c r="R23" s="8">
        <f t="shared" si="34"/>
        <v>225.3524201513321</v>
      </c>
      <c r="S23" s="8">
        <f t="shared" si="34"/>
        <v>218.38683847979493</v>
      </c>
      <c r="T23" s="8">
        <f t="shared" si="34"/>
        <v>180.64426476006469</v>
      </c>
      <c r="U23" s="8">
        <f t="shared" si="34"/>
        <v>189.45667416699789</v>
      </c>
      <c r="V23" s="8">
        <f t="shared" si="34"/>
        <v>232.29999248170463</v>
      </c>
      <c r="W23" s="8">
        <f t="shared" si="34"/>
        <v>197.51269208639576</v>
      </c>
      <c r="X23" s="8">
        <f t="shared" si="34"/>
        <v>159.92117213066672</v>
      </c>
      <c r="Y23" s="9">
        <f t="shared" si="34"/>
        <v>118.58913480913843</v>
      </c>
      <c r="Z23" s="11">
        <f t="shared" si="32"/>
        <v>334.92959555824422</v>
      </c>
      <c r="AA23" s="8">
        <f t="shared" ref="AA23:AA54" si="38">SQRT(AA24^2+2*$P$195*9.81* $C23)</f>
        <v>341.98254679793723</v>
      </c>
      <c r="AB23" s="8">
        <f t="shared" si="35"/>
        <v>53.920527545574927</v>
      </c>
      <c r="AC23" s="8">
        <f t="shared" si="35"/>
        <v>80.540194174545363</v>
      </c>
      <c r="AD23" s="8">
        <f t="shared" si="35"/>
        <v>156.89419151676708</v>
      </c>
      <c r="AE23" s="8">
        <f t="shared" si="35"/>
        <v>169.28282577884022</v>
      </c>
      <c r="AF23" s="8">
        <f t="shared" si="35"/>
        <v>226.94007779240647</v>
      </c>
      <c r="AG23" s="8">
        <f t="shared" si="35"/>
        <v>252.69184887602586</v>
      </c>
      <c r="AH23" s="8">
        <f t="shared" si="35"/>
        <v>249.73745106728865</v>
      </c>
      <c r="AI23" s="8">
        <f t="shared" si="35"/>
        <v>254.00949544550161</v>
      </c>
      <c r="AJ23" s="8">
        <f t="shared" si="35"/>
        <v>257.82318535039298</v>
      </c>
      <c r="AK23" s="8">
        <f t="shared" si="35"/>
        <v>272.46419628787913</v>
      </c>
      <c r="AL23" s="8">
        <f t="shared" si="36"/>
        <v>303.4473616429421</v>
      </c>
      <c r="AM23" s="8">
        <f t="shared" si="36"/>
        <v>302.59609176127844</v>
      </c>
      <c r="AN23" s="8">
        <f t="shared" si="36"/>
        <v>292.87792671129091</v>
      </c>
      <c r="AO23" s="8">
        <f t="shared" si="36"/>
        <v>314.37911866792274</v>
      </c>
      <c r="AP23" s="8">
        <f t="shared" si="36"/>
        <v>346.59585057383458</v>
      </c>
      <c r="AQ23" s="8">
        <f t="shared" si="36"/>
        <v>328.4837119968285</v>
      </c>
      <c r="AR23" s="8">
        <f t="shared" si="36"/>
        <v>314.01693105252514</v>
      </c>
      <c r="AS23" s="8">
        <f t="shared" si="36"/>
        <v>313.80612681523576</v>
      </c>
      <c r="AT23" s="30">
        <f t="shared" si="23"/>
        <v>53.920527545574927</v>
      </c>
      <c r="AU23" s="9">
        <f t="shared" si="3"/>
        <v>0</v>
      </c>
      <c r="AX23" s="58"/>
      <c r="AY23" s="34" t="s">
        <v>1</v>
      </c>
      <c r="AZ23" s="34">
        <v>6.681</v>
      </c>
      <c r="BA23" s="34">
        <v>164.239</v>
      </c>
    </row>
    <row r="24" spans="1:53" x14ac:dyDescent="0.25">
      <c r="A24" s="4"/>
      <c r="B24" s="4"/>
      <c r="C24" s="5">
        <v>13.78</v>
      </c>
      <c r="D24" s="5">
        <f>D23+C24</f>
        <v>593.08999999999992</v>
      </c>
      <c r="E24" s="5">
        <v>0</v>
      </c>
      <c r="F24" s="12">
        <f t="shared" si="31"/>
        <v>90.765805680383252</v>
      </c>
      <c r="G24" s="5">
        <f t="shared" si="37"/>
        <v>65.70595113384762</v>
      </c>
      <c r="H24" s="5">
        <f t="shared" si="33"/>
        <v>341.59542553253453</v>
      </c>
      <c r="I24" s="18">
        <f t="shared" si="33"/>
        <v>328.50850538748648</v>
      </c>
      <c r="J24" s="18">
        <f t="shared" si="33"/>
        <v>306.68911777188964</v>
      </c>
      <c r="K24" s="18">
        <f t="shared" si="33"/>
        <v>285.51695759049727</v>
      </c>
      <c r="L24" s="18">
        <f t="shared" si="33"/>
        <v>266.74965150197193</v>
      </c>
      <c r="M24" s="5">
        <f t="shared" si="33"/>
        <v>259.91164579599797</v>
      </c>
      <c r="N24" s="5">
        <f t="shared" si="33"/>
        <v>245.03582001329201</v>
      </c>
      <c r="O24" s="5">
        <f t="shared" si="33"/>
        <v>237.39537710848185</v>
      </c>
      <c r="P24" s="5">
        <f t="shared" si="33"/>
        <v>227.75501802643799</v>
      </c>
      <c r="Q24" s="5">
        <f t="shared" si="33"/>
        <v>228.55175824044761</v>
      </c>
      <c r="R24" s="5">
        <f t="shared" si="34"/>
        <v>225.96345753254553</v>
      </c>
      <c r="S24" s="5">
        <f t="shared" si="34"/>
        <v>219.01731003096546</v>
      </c>
      <c r="T24" s="5">
        <f t="shared" si="34"/>
        <v>181.40595707612346</v>
      </c>
      <c r="U24" s="5">
        <f t="shared" si="34"/>
        <v>190.18307563613541</v>
      </c>
      <c r="V24" s="5">
        <f t="shared" si="34"/>
        <v>232.89280233403528</v>
      </c>
      <c r="W24" s="5">
        <f t="shared" si="34"/>
        <v>198.20957193641124</v>
      </c>
      <c r="X24" s="5">
        <f t="shared" si="34"/>
        <v>160.7810690586623</v>
      </c>
      <c r="Y24" s="14">
        <f t="shared" si="34"/>
        <v>119.74620564669266</v>
      </c>
      <c r="Z24" s="12">
        <f t="shared" si="32"/>
        <v>334.92959555824422</v>
      </c>
      <c r="AA24" s="5">
        <f t="shared" si="38"/>
        <v>341.98254679793723</v>
      </c>
      <c r="AB24" s="5">
        <f t="shared" si="35"/>
        <v>53.920527545574927</v>
      </c>
      <c r="AC24" s="5">
        <f t="shared" si="35"/>
        <v>80.540194174545363</v>
      </c>
      <c r="AD24" s="5">
        <f t="shared" si="35"/>
        <v>156.89419151676708</v>
      </c>
      <c r="AE24" s="5">
        <f t="shared" si="35"/>
        <v>169.28282577884022</v>
      </c>
      <c r="AF24" s="5">
        <f t="shared" si="35"/>
        <v>226.94007779240647</v>
      </c>
      <c r="AG24" s="5">
        <f t="shared" si="35"/>
        <v>252.69184887602586</v>
      </c>
      <c r="AH24" s="5">
        <f t="shared" si="35"/>
        <v>249.73745106728865</v>
      </c>
      <c r="AI24" s="5">
        <f t="shared" si="35"/>
        <v>254.00949544550161</v>
      </c>
      <c r="AJ24" s="5">
        <f t="shared" si="35"/>
        <v>257.82318535039298</v>
      </c>
      <c r="AK24" s="5">
        <f t="shared" si="35"/>
        <v>272.46419628787913</v>
      </c>
      <c r="AL24" s="5">
        <f t="shared" si="36"/>
        <v>303.4473616429421</v>
      </c>
      <c r="AM24" s="5">
        <f t="shared" si="36"/>
        <v>302.59609176127844</v>
      </c>
      <c r="AN24" s="5">
        <f t="shared" si="36"/>
        <v>292.87792671129091</v>
      </c>
      <c r="AO24" s="5">
        <f t="shared" si="36"/>
        <v>314.37911866792274</v>
      </c>
      <c r="AP24" s="5">
        <f t="shared" si="36"/>
        <v>346.59585057383458</v>
      </c>
      <c r="AQ24" s="5">
        <f t="shared" si="36"/>
        <v>328.4837119968285</v>
      </c>
      <c r="AR24" s="5">
        <f t="shared" si="36"/>
        <v>314.01693105252514</v>
      </c>
      <c r="AS24" s="5">
        <f t="shared" si="36"/>
        <v>313.80612681523576</v>
      </c>
      <c r="AT24" s="4">
        <f t="shared" si="23"/>
        <v>53.920527545574927</v>
      </c>
      <c r="AU24" s="14">
        <f t="shared" si="3"/>
        <v>0.25556129784436571</v>
      </c>
      <c r="AX24" s="58"/>
      <c r="AY24" s="34" t="s">
        <v>1</v>
      </c>
      <c r="AZ24" s="34">
        <v>6.7140000000000004</v>
      </c>
      <c r="BA24" s="34">
        <v>168.31299999999999</v>
      </c>
    </row>
    <row r="25" spans="1:53" x14ac:dyDescent="0.25">
      <c r="A25" s="30" t="s">
        <v>34</v>
      </c>
      <c r="B25" s="30">
        <f>SUM(AZ68:AZ125)</f>
        <v>225.32900000000006</v>
      </c>
      <c r="C25" s="11">
        <v>0</v>
      </c>
      <c r="D25" s="8">
        <f>D24</f>
        <v>593.08999999999992</v>
      </c>
      <c r="E25" s="9">
        <f t="shared" ref="E25:E30" si="39">$R$200</f>
        <v>268.26222413793107</v>
      </c>
      <c r="F25" s="11">
        <f t="shared" si="31"/>
        <v>90.765805680383252</v>
      </c>
      <c r="G25" s="8">
        <f t="shared" si="37"/>
        <v>65.70595113384762</v>
      </c>
      <c r="H25" s="22">
        <f t="shared" ref="H25:H30" si="40">$R$201</f>
        <v>63.454142502703867</v>
      </c>
      <c r="I25" s="17">
        <f t="shared" ref="I25:R30" si="41">SQRT(I24^2+2*$P$195*9.81* $C25)</f>
        <v>328.50850538748648</v>
      </c>
      <c r="J25" s="17">
        <f t="shared" si="41"/>
        <v>306.68911777188964</v>
      </c>
      <c r="K25" s="17">
        <f t="shared" si="41"/>
        <v>285.51695759049727</v>
      </c>
      <c r="L25" s="17">
        <f t="shared" si="41"/>
        <v>266.74965150197193</v>
      </c>
      <c r="M25" s="8">
        <f t="shared" si="41"/>
        <v>259.91164579599797</v>
      </c>
      <c r="N25" s="8">
        <f t="shared" si="41"/>
        <v>245.03582001329201</v>
      </c>
      <c r="O25" s="8">
        <f t="shared" si="41"/>
        <v>237.39537710848185</v>
      </c>
      <c r="P25" s="8">
        <f t="shared" si="41"/>
        <v>227.75501802643799</v>
      </c>
      <c r="Q25" s="8">
        <f t="shared" si="41"/>
        <v>228.55175824044761</v>
      </c>
      <c r="R25" s="8">
        <f t="shared" si="41"/>
        <v>225.96345753254553</v>
      </c>
      <c r="S25" s="8">
        <f t="shared" ref="S25:Y30" si="42">SQRT(S24^2+2*$P$195*9.81* $C25)</f>
        <v>219.01731003096546</v>
      </c>
      <c r="T25" s="8">
        <f t="shared" si="42"/>
        <v>181.40595707612346</v>
      </c>
      <c r="U25" s="8">
        <f t="shared" si="42"/>
        <v>190.18307563613541</v>
      </c>
      <c r="V25" s="8">
        <f t="shared" si="42"/>
        <v>232.89280233403528</v>
      </c>
      <c r="W25" s="8">
        <f t="shared" si="42"/>
        <v>198.20957193641124</v>
      </c>
      <c r="X25" s="8">
        <f t="shared" si="42"/>
        <v>160.7810690586623</v>
      </c>
      <c r="Y25" s="9">
        <f t="shared" si="42"/>
        <v>119.74620564669266</v>
      </c>
      <c r="Z25" s="11">
        <f t="shared" si="32"/>
        <v>334.51765739465691</v>
      </c>
      <c r="AA25" s="8">
        <f t="shared" si="38"/>
        <v>341.57911447043028</v>
      </c>
      <c r="AB25" s="22">
        <v>51.299633710126081</v>
      </c>
      <c r="AC25" s="8">
        <f t="shared" ref="AC25:AL30" si="43">SQRT(AC26^2+2*$P$195*9.81* $C25)</f>
        <v>78.809593360665616</v>
      </c>
      <c r="AD25" s="8">
        <f t="shared" si="43"/>
        <v>156.01287273715585</v>
      </c>
      <c r="AE25" s="8">
        <f t="shared" si="43"/>
        <v>168.46632966759017</v>
      </c>
      <c r="AF25" s="8">
        <f t="shared" si="43"/>
        <v>226.33167705034904</v>
      </c>
      <c r="AG25" s="8">
        <f t="shared" si="43"/>
        <v>252.14559210183367</v>
      </c>
      <c r="AH25" s="8">
        <f t="shared" si="43"/>
        <v>249.18471781709727</v>
      </c>
      <c r="AI25" s="8">
        <f t="shared" si="43"/>
        <v>253.46607840986988</v>
      </c>
      <c r="AJ25" s="8">
        <f t="shared" si="43"/>
        <v>257.28782332676201</v>
      </c>
      <c r="AK25" s="8">
        <f t="shared" si="43"/>
        <v>271.95765734172653</v>
      </c>
      <c r="AL25" s="8">
        <f t="shared" si="43"/>
        <v>302.99262435917888</v>
      </c>
      <c r="AM25" s="8">
        <f t="shared" ref="AM25:AS30" si="44">SQRT(AM26^2+2*$P$195*9.81* $C25)</f>
        <v>302.14007327264625</v>
      </c>
      <c r="AN25" s="8">
        <f t="shared" si="44"/>
        <v>292.40675279942542</v>
      </c>
      <c r="AO25" s="8">
        <f t="shared" si="44"/>
        <v>313.94021625529257</v>
      </c>
      <c r="AP25" s="8">
        <f t="shared" si="44"/>
        <v>346.19779427806856</v>
      </c>
      <c r="AQ25" s="8">
        <f t="shared" si="44"/>
        <v>328.06368006107499</v>
      </c>
      <c r="AR25" s="8">
        <f t="shared" si="44"/>
        <v>313.57752170021104</v>
      </c>
      <c r="AS25" s="8">
        <f t="shared" si="44"/>
        <v>313.3664218686805</v>
      </c>
      <c r="AT25" s="30">
        <f t="shared" si="23"/>
        <v>51.299633710126081</v>
      </c>
      <c r="AU25" s="9">
        <f t="shared" si="3"/>
        <v>0</v>
      </c>
      <c r="AX25" s="58"/>
      <c r="AY25" s="34" t="s">
        <v>1</v>
      </c>
      <c r="AZ25" s="34">
        <v>6.7060000000000004</v>
      </c>
      <c r="BA25" s="34">
        <v>154.328</v>
      </c>
    </row>
    <row r="26" spans="1:53" x14ac:dyDescent="0.25">
      <c r="A26" s="31"/>
      <c r="B26" s="31"/>
      <c r="C26" s="10">
        <v>50</v>
      </c>
      <c r="D26" s="1">
        <f>D25+C26</f>
        <v>643.08999999999992</v>
      </c>
      <c r="E26" s="6">
        <f t="shared" si="39"/>
        <v>268.26222413793107</v>
      </c>
      <c r="F26" s="10">
        <f t="shared" si="31"/>
        <v>96.119984814860914</v>
      </c>
      <c r="G26" s="1">
        <f t="shared" si="37"/>
        <v>72.923878218341969</v>
      </c>
      <c r="H26" s="23">
        <f t="shared" si="40"/>
        <v>63.454142502703867</v>
      </c>
      <c r="I26" s="13">
        <f t="shared" si="41"/>
        <v>330.02796565127665</v>
      </c>
      <c r="J26" s="13">
        <f t="shared" si="41"/>
        <v>308.31612828345516</v>
      </c>
      <c r="K26" s="13">
        <f t="shared" si="41"/>
        <v>287.26390840433436</v>
      </c>
      <c r="L26" s="13">
        <f t="shared" si="41"/>
        <v>268.6186824783851</v>
      </c>
      <c r="M26" s="1">
        <f t="shared" si="41"/>
        <v>261.82949341199952</v>
      </c>
      <c r="N26" s="1">
        <f t="shared" si="41"/>
        <v>247.06916661045838</v>
      </c>
      <c r="O26" s="1">
        <f t="shared" si="41"/>
        <v>239.49360131844506</v>
      </c>
      <c r="P26" s="1">
        <f t="shared" si="41"/>
        <v>229.9412277870654</v>
      </c>
      <c r="Q26" s="1">
        <f t="shared" si="41"/>
        <v>230.73041887622884</v>
      </c>
      <c r="R26" s="1">
        <f t="shared" si="41"/>
        <v>228.16683400543232</v>
      </c>
      <c r="S26" s="1">
        <f t="shared" si="42"/>
        <v>221.28985989692353</v>
      </c>
      <c r="T26" s="1">
        <f t="shared" si="42"/>
        <v>184.14326287623001</v>
      </c>
      <c r="U26" s="1">
        <f t="shared" si="42"/>
        <v>192.79580456643762</v>
      </c>
      <c r="V26" s="1">
        <f t="shared" si="42"/>
        <v>235.03122639130322</v>
      </c>
      <c r="W26" s="1">
        <f t="shared" si="42"/>
        <v>200.71784775454171</v>
      </c>
      <c r="X26" s="1">
        <f t="shared" si="42"/>
        <v>163.86327278449656</v>
      </c>
      <c r="Y26" s="6">
        <f t="shared" si="42"/>
        <v>123.85384033924831</v>
      </c>
      <c r="Z26" s="10">
        <f t="shared" si="32"/>
        <v>334.51765739465691</v>
      </c>
      <c r="AA26" s="1">
        <f t="shared" si="38"/>
        <v>341.57911447043028</v>
      </c>
      <c r="AB26" s="23">
        <v>51.299633710126081</v>
      </c>
      <c r="AC26" s="1">
        <f t="shared" si="43"/>
        <v>78.809593360665616</v>
      </c>
      <c r="AD26" s="1">
        <f t="shared" si="43"/>
        <v>156.01287273715585</v>
      </c>
      <c r="AE26" s="1">
        <f t="shared" si="43"/>
        <v>168.46632966759017</v>
      </c>
      <c r="AF26" s="1">
        <f t="shared" si="43"/>
        <v>226.33167705034904</v>
      </c>
      <c r="AG26" s="1">
        <f t="shared" si="43"/>
        <v>252.14559210183367</v>
      </c>
      <c r="AH26" s="1">
        <f t="shared" si="43"/>
        <v>249.18471781709727</v>
      </c>
      <c r="AI26" s="1">
        <f t="shared" si="43"/>
        <v>253.46607840986988</v>
      </c>
      <c r="AJ26" s="1">
        <f t="shared" si="43"/>
        <v>257.28782332676201</v>
      </c>
      <c r="AK26" s="1">
        <f t="shared" si="43"/>
        <v>271.95765734172653</v>
      </c>
      <c r="AL26" s="1">
        <f t="shared" si="43"/>
        <v>302.99262435917888</v>
      </c>
      <c r="AM26" s="1">
        <f t="shared" si="44"/>
        <v>302.14007327264625</v>
      </c>
      <c r="AN26" s="1">
        <f t="shared" si="44"/>
        <v>292.40675279942542</v>
      </c>
      <c r="AO26" s="1">
        <f t="shared" si="44"/>
        <v>313.94021625529257</v>
      </c>
      <c r="AP26" s="1">
        <f t="shared" si="44"/>
        <v>346.19779427806856</v>
      </c>
      <c r="AQ26" s="1">
        <f t="shared" si="44"/>
        <v>328.06368006107499</v>
      </c>
      <c r="AR26" s="1">
        <f t="shared" si="44"/>
        <v>313.57752170021104</v>
      </c>
      <c r="AS26" s="1">
        <f t="shared" si="44"/>
        <v>313.3664218686805</v>
      </c>
      <c r="AT26" s="31">
        <f t="shared" si="23"/>
        <v>51.299633710126081</v>
      </c>
      <c r="AU26" s="6">
        <f t="shared" si="3"/>
        <v>0.97466582865932738</v>
      </c>
      <c r="AX26" s="58"/>
      <c r="AY26" s="34" t="s">
        <v>1</v>
      </c>
      <c r="AZ26" s="34">
        <v>6.7279999999999998</v>
      </c>
      <c r="BA26" s="34">
        <v>153.79900000000001</v>
      </c>
    </row>
    <row r="27" spans="1:53" x14ac:dyDescent="0.25">
      <c r="A27" s="31"/>
      <c r="B27" s="31"/>
      <c r="C27" s="10">
        <f>$C$26</f>
        <v>50</v>
      </c>
      <c r="D27" s="1">
        <f t="shared" ref="D27:D30" si="45">D26+C27</f>
        <v>693.08999999999992</v>
      </c>
      <c r="E27" s="6">
        <f t="shared" si="39"/>
        <v>268.26222413793107</v>
      </c>
      <c r="F27" s="10">
        <f t="shared" si="31"/>
        <v>101.19126187971516</v>
      </c>
      <c r="G27" s="1">
        <f t="shared" si="37"/>
        <v>79.489068521423562</v>
      </c>
      <c r="H27" s="23">
        <f t="shared" si="40"/>
        <v>63.454142502703867</v>
      </c>
      <c r="I27" s="13">
        <f t="shared" si="41"/>
        <v>331.540462254489</v>
      </c>
      <c r="J27" s="13">
        <f t="shared" si="41"/>
        <v>309.93459787461609</v>
      </c>
      <c r="K27" s="13">
        <f t="shared" si="41"/>
        <v>289.00029943191026</v>
      </c>
      <c r="L27" s="13">
        <f t="shared" si="41"/>
        <v>270.47479841276055</v>
      </c>
      <c r="M27" s="1">
        <f t="shared" si="41"/>
        <v>263.73339496617467</v>
      </c>
      <c r="N27" s="1">
        <f t="shared" si="41"/>
        <v>249.08591507667882</v>
      </c>
      <c r="O27" s="1">
        <f t="shared" si="41"/>
        <v>241.57360177071979</v>
      </c>
      <c r="P27" s="1">
        <f t="shared" si="41"/>
        <v>232.10684659488848</v>
      </c>
      <c r="Q27" s="1">
        <f t="shared" si="41"/>
        <v>232.88869915648553</v>
      </c>
      <c r="R27" s="1">
        <f t="shared" si="41"/>
        <v>230.34913531433651</v>
      </c>
      <c r="S27" s="1">
        <f t="shared" si="42"/>
        <v>223.53930771387849</v>
      </c>
      <c r="T27" s="1">
        <f t="shared" si="42"/>
        <v>186.84047008799874</v>
      </c>
      <c r="U27" s="1">
        <f t="shared" si="42"/>
        <v>195.37359662559322</v>
      </c>
      <c r="V27" s="1">
        <f t="shared" si="42"/>
        <v>237.15036870939088</v>
      </c>
      <c r="W27" s="1">
        <f t="shared" si="42"/>
        <v>203.19516334601911</v>
      </c>
      <c r="X27" s="1">
        <f t="shared" si="42"/>
        <v>166.88856212349106</v>
      </c>
      <c r="Y27" s="6">
        <f t="shared" si="42"/>
        <v>127.82954966196202</v>
      </c>
      <c r="Z27" s="10">
        <f t="shared" si="32"/>
        <v>333.01868282246426</v>
      </c>
      <c r="AA27" s="1">
        <f t="shared" si="38"/>
        <v>340.11126332775768</v>
      </c>
      <c r="AB27" s="23">
        <v>51.299633710126081</v>
      </c>
      <c r="AC27" s="1">
        <f t="shared" si="43"/>
        <v>72.182629528671711</v>
      </c>
      <c r="AD27" s="1">
        <f t="shared" si="43"/>
        <v>152.77236811576884</v>
      </c>
      <c r="AE27" s="1">
        <f t="shared" si="43"/>
        <v>165.46988919942254</v>
      </c>
      <c r="AF27" s="1">
        <f t="shared" si="43"/>
        <v>224.11025865948994</v>
      </c>
      <c r="AG27" s="1">
        <f t="shared" si="43"/>
        <v>250.15351210083836</v>
      </c>
      <c r="AH27" s="1">
        <f t="shared" si="43"/>
        <v>247.16877552309555</v>
      </c>
      <c r="AI27" s="1">
        <f t="shared" si="43"/>
        <v>251.48445857443815</v>
      </c>
      <c r="AJ27" s="1">
        <f t="shared" si="43"/>
        <v>255.3358651506347</v>
      </c>
      <c r="AK27" s="1">
        <f t="shared" si="43"/>
        <v>270.11173130169664</v>
      </c>
      <c r="AL27" s="1">
        <f t="shared" si="43"/>
        <v>301.3368719822758</v>
      </c>
      <c r="AM27" s="1">
        <f t="shared" si="44"/>
        <v>300.47962306485948</v>
      </c>
      <c r="AN27" s="1">
        <f t="shared" si="44"/>
        <v>290.69071034813669</v>
      </c>
      <c r="AO27" s="1">
        <f t="shared" si="44"/>
        <v>312.34250332354685</v>
      </c>
      <c r="AP27" s="1">
        <f t="shared" si="44"/>
        <v>344.74960879310635</v>
      </c>
      <c r="AQ27" s="1">
        <f t="shared" si="44"/>
        <v>326.53507954768867</v>
      </c>
      <c r="AR27" s="1">
        <f t="shared" si="44"/>
        <v>311.97795132933084</v>
      </c>
      <c r="AS27" s="1">
        <f t="shared" si="44"/>
        <v>311.76576841401277</v>
      </c>
      <c r="AT27" s="31">
        <f t="shared" si="23"/>
        <v>51.299633710126081</v>
      </c>
      <c r="AU27" s="6">
        <f t="shared" si="3"/>
        <v>0.97466582865932738</v>
      </c>
      <c r="AX27" s="58"/>
      <c r="AY27" s="34" t="s">
        <v>1</v>
      </c>
      <c r="AZ27" s="34">
        <v>6.7220000000000004</v>
      </c>
      <c r="BA27" s="34">
        <v>150.53399999999999</v>
      </c>
    </row>
    <row r="28" spans="1:53" x14ac:dyDescent="0.25">
      <c r="A28" s="31"/>
      <c r="B28" s="31"/>
      <c r="C28" s="10">
        <f>$C$26</f>
        <v>50</v>
      </c>
      <c r="D28" s="1">
        <f t="shared" si="45"/>
        <v>743.08999999999992</v>
      </c>
      <c r="E28" s="6">
        <f t="shared" si="39"/>
        <v>268.26222413793107</v>
      </c>
      <c r="F28" s="10">
        <f t="shared" si="31"/>
        <v>106.02024090148586</v>
      </c>
      <c r="G28" s="1">
        <f t="shared" si="37"/>
        <v>85.551925836906619</v>
      </c>
      <c r="H28" s="23">
        <f t="shared" si="40"/>
        <v>63.454142502703867</v>
      </c>
      <c r="I28" s="13">
        <f t="shared" si="41"/>
        <v>333.04609007150981</v>
      </c>
      <c r="J28" s="13">
        <f t="shared" si="41"/>
        <v>311.54465965524105</v>
      </c>
      <c r="K28" s="13">
        <f t="shared" si="41"/>
        <v>290.7263198813169</v>
      </c>
      <c r="L28" s="13">
        <f t="shared" si="41"/>
        <v>272.31826339124495</v>
      </c>
      <c r="M28" s="1">
        <f t="shared" si="41"/>
        <v>265.62365034082393</v>
      </c>
      <c r="N28" s="1">
        <f t="shared" si="41"/>
        <v>251.08646536519336</v>
      </c>
      <c r="O28" s="1">
        <f t="shared" si="41"/>
        <v>243.63584521264173</v>
      </c>
      <c r="P28" s="1">
        <f t="shared" si="41"/>
        <v>234.25244552879931</v>
      </c>
      <c r="Q28" s="1">
        <f t="shared" si="41"/>
        <v>235.02716054703129</v>
      </c>
      <c r="R28" s="1">
        <f t="shared" si="41"/>
        <v>232.51095488183458</v>
      </c>
      <c r="S28" s="1">
        <f t="shared" si="42"/>
        <v>225.76634402231005</v>
      </c>
      <c r="T28" s="1">
        <f t="shared" si="42"/>
        <v>189.49929092929176</v>
      </c>
      <c r="U28" s="1">
        <f t="shared" si="42"/>
        <v>197.91781693020974</v>
      </c>
      <c r="V28" s="1">
        <f t="shared" si="42"/>
        <v>239.25074164775339</v>
      </c>
      <c r="W28" s="1">
        <f t="shared" si="42"/>
        <v>205.64263761976841</v>
      </c>
      <c r="X28" s="1">
        <f t="shared" si="42"/>
        <v>169.85997812211778</v>
      </c>
      <c r="Y28" s="6">
        <f t="shared" si="42"/>
        <v>131.68528303033722</v>
      </c>
      <c r="Z28" s="10">
        <f t="shared" si="32"/>
        <v>331.51293053033248</v>
      </c>
      <c r="AA28" s="1">
        <f t="shared" si="38"/>
        <v>338.63704971902195</v>
      </c>
      <c r="AB28" s="23">
        <v>51.299633710126081</v>
      </c>
      <c r="AC28" s="1">
        <f t="shared" si="43"/>
        <v>64.882293468044651</v>
      </c>
      <c r="AD28" s="1">
        <f t="shared" si="43"/>
        <v>149.46162202953636</v>
      </c>
      <c r="AE28" s="1">
        <f t="shared" si="43"/>
        <v>162.41817703591298</v>
      </c>
      <c r="AF28" s="1">
        <f t="shared" si="43"/>
        <v>221.86659964136891</v>
      </c>
      <c r="AG28" s="1">
        <f t="shared" si="43"/>
        <v>248.14544045052347</v>
      </c>
      <c r="AH28" s="1">
        <f t="shared" si="43"/>
        <v>245.13625515942434</v>
      </c>
      <c r="AI28" s="1">
        <f t="shared" si="43"/>
        <v>249.48709967547077</v>
      </c>
      <c r="AJ28" s="1">
        <f t="shared" si="43"/>
        <v>253.36886950101646</v>
      </c>
      <c r="AK28" s="1">
        <f t="shared" si="43"/>
        <v>268.25310321932898</v>
      </c>
      <c r="AL28" s="1">
        <f t="shared" si="43"/>
        <v>299.67197135545138</v>
      </c>
      <c r="AM28" s="1">
        <f t="shared" si="44"/>
        <v>298.80994608145164</v>
      </c>
      <c r="AN28" s="1">
        <f t="shared" si="44"/>
        <v>288.96447719867632</v>
      </c>
      <c r="AO28" s="1">
        <f t="shared" si="44"/>
        <v>310.73657554658718</v>
      </c>
      <c r="AP28" s="1">
        <f t="shared" si="44"/>
        <v>343.29531421649187</v>
      </c>
      <c r="AQ28" s="1">
        <f t="shared" si="44"/>
        <v>324.99928949955472</v>
      </c>
      <c r="AR28" s="1">
        <f t="shared" si="44"/>
        <v>310.37013728070929</v>
      </c>
      <c r="AS28" s="1">
        <f t="shared" si="44"/>
        <v>310.15685443784707</v>
      </c>
      <c r="AT28" s="31">
        <f t="shared" si="23"/>
        <v>51.299633710126081</v>
      </c>
      <c r="AU28" s="6">
        <f t="shared" si="3"/>
        <v>0.97466582865932738</v>
      </c>
      <c r="AX28" s="58"/>
      <c r="AY28" s="34" t="s">
        <v>1</v>
      </c>
      <c r="AZ28" s="34">
        <v>6.7249999999999996</v>
      </c>
      <c r="BA28" s="34">
        <v>154.703</v>
      </c>
    </row>
    <row r="29" spans="1:53" x14ac:dyDescent="0.25">
      <c r="A29" s="31"/>
      <c r="B29" s="31"/>
      <c r="C29" s="10">
        <f>$C$26</f>
        <v>50</v>
      </c>
      <c r="D29" s="1">
        <f t="shared" si="45"/>
        <v>793.08999999999992</v>
      </c>
      <c r="E29" s="6">
        <f t="shared" si="39"/>
        <v>268.26222413793107</v>
      </c>
      <c r="F29" s="10">
        <f t="shared" si="31"/>
        <v>110.63865274310373</v>
      </c>
      <c r="G29" s="1">
        <f t="shared" si="37"/>
        <v>91.212674636826492</v>
      </c>
      <c r="H29" s="23">
        <f t="shared" si="40"/>
        <v>63.454142502703867</v>
      </c>
      <c r="I29" s="13">
        <f t="shared" si="41"/>
        <v>334.54494184178037</v>
      </c>
      <c r="J29" s="13">
        <f t="shared" si="41"/>
        <v>313.14644331318851</v>
      </c>
      <c r="K29" s="13">
        <f t="shared" si="41"/>
        <v>292.44215337692651</v>
      </c>
      <c r="L29" s="13">
        <f t="shared" si="41"/>
        <v>274.14933262078802</v>
      </c>
      <c r="M29" s="1">
        <f t="shared" si="41"/>
        <v>267.50054882258519</v>
      </c>
      <c r="N29" s="1">
        <f t="shared" si="41"/>
        <v>253.07120162038677</v>
      </c>
      <c r="O29" s="1">
        <f t="shared" si="41"/>
        <v>245.68077880143233</v>
      </c>
      <c r="P29" s="1">
        <f t="shared" si="41"/>
        <v>236.37856974823899</v>
      </c>
      <c r="Q29" s="1">
        <f t="shared" si="41"/>
        <v>237.14633919755121</v>
      </c>
      <c r="R29" s="1">
        <f t="shared" si="41"/>
        <v>234.65285879371365</v>
      </c>
      <c r="S29" s="1">
        <f t="shared" si="42"/>
        <v>227.9716256317879</v>
      </c>
      <c r="T29" s="1">
        <f t="shared" si="42"/>
        <v>192.12131912597405</v>
      </c>
      <c r="U29" s="1">
        <f t="shared" si="42"/>
        <v>200.42974394640137</v>
      </c>
      <c r="V29" s="1">
        <f t="shared" si="42"/>
        <v>241.33283526905333</v>
      </c>
      <c r="W29" s="1">
        <f t="shared" si="42"/>
        <v>208.06132366976664</v>
      </c>
      <c r="X29" s="1">
        <f t="shared" si="42"/>
        <v>172.78030028810093</v>
      </c>
      <c r="Y29" s="6">
        <f t="shared" si="42"/>
        <v>135.43128799055268</v>
      </c>
      <c r="Z29" s="10">
        <f t="shared" si="32"/>
        <v>330.00030774047627</v>
      </c>
      <c r="AA29" s="1">
        <f t="shared" si="38"/>
        <v>337.15639018473809</v>
      </c>
      <c r="AB29" s="23">
        <v>51.299633710126081</v>
      </c>
      <c r="AC29" s="1">
        <f t="shared" si="43"/>
        <v>56.648848229010532</v>
      </c>
      <c r="AD29" s="1">
        <f t="shared" si="43"/>
        <v>146.07585857936962</v>
      </c>
      <c r="AE29" s="1">
        <f t="shared" si="43"/>
        <v>159.3080168468278</v>
      </c>
      <c r="AF29" s="1">
        <f t="shared" si="43"/>
        <v>219.60001829786688</v>
      </c>
      <c r="AG29" s="1">
        <f t="shared" si="43"/>
        <v>246.12098572934468</v>
      </c>
      <c r="AH29" s="1">
        <f t="shared" si="43"/>
        <v>243.08674088396182</v>
      </c>
      <c r="AI29" s="1">
        <f t="shared" si="43"/>
        <v>247.47362062344803</v>
      </c>
      <c r="AJ29" s="1">
        <f t="shared" si="43"/>
        <v>251.38648339205332</v>
      </c>
      <c r="AK29" s="1">
        <f t="shared" si="43"/>
        <v>266.381507216248</v>
      </c>
      <c r="AL29" s="1">
        <f t="shared" si="43"/>
        <v>297.99776914611704</v>
      </c>
      <c r="AM29" s="1">
        <f t="shared" si="44"/>
        <v>297.13088677752779</v>
      </c>
      <c r="AN29" s="1">
        <f t="shared" si="44"/>
        <v>287.22786961349055</v>
      </c>
      <c r="AO29" s="1">
        <f t="shared" si="44"/>
        <v>309.12230489309547</v>
      </c>
      <c r="AP29" s="1">
        <f t="shared" si="44"/>
        <v>341.8348325770794</v>
      </c>
      <c r="AQ29" s="1">
        <f t="shared" si="44"/>
        <v>323.45620750762441</v>
      </c>
      <c r="AR29" s="1">
        <f t="shared" si="44"/>
        <v>308.75395076929192</v>
      </c>
      <c r="AS29" s="1">
        <f t="shared" si="44"/>
        <v>308.53955071397229</v>
      </c>
      <c r="AT29" s="31">
        <f t="shared" si="23"/>
        <v>51.299633710126081</v>
      </c>
      <c r="AU29" s="6">
        <f t="shared" si="3"/>
        <v>0.97466582865932738</v>
      </c>
      <c r="AX29" s="58"/>
      <c r="AY29" s="34" t="s">
        <v>1</v>
      </c>
      <c r="AZ29" s="34">
        <v>6.7220000000000004</v>
      </c>
      <c r="BA29" s="34">
        <v>162.768</v>
      </c>
    </row>
    <row r="30" spans="1:53" x14ac:dyDescent="0.25">
      <c r="A30" s="4"/>
      <c r="B30" s="4"/>
      <c r="C30" s="12">
        <v>25.33</v>
      </c>
      <c r="D30" s="5">
        <f t="shared" si="45"/>
        <v>818.42</v>
      </c>
      <c r="E30" s="14">
        <f t="shared" si="39"/>
        <v>268.26222413793107</v>
      </c>
      <c r="F30" s="10">
        <f t="shared" si="31"/>
        <v>112.90626897036805</v>
      </c>
      <c r="G30" s="1">
        <f t="shared" si="37"/>
        <v>93.95033851138362</v>
      </c>
      <c r="H30" s="23">
        <f t="shared" si="40"/>
        <v>63.454142502703867</v>
      </c>
      <c r="I30" s="13">
        <f t="shared" si="41"/>
        <v>335.30170325233991</v>
      </c>
      <c r="J30" s="13">
        <f t="shared" si="41"/>
        <v>313.95478822865562</v>
      </c>
      <c r="K30" s="13">
        <f t="shared" si="41"/>
        <v>293.30756410930456</v>
      </c>
      <c r="L30" s="13">
        <f t="shared" si="41"/>
        <v>275.07230080185002</v>
      </c>
      <c r="M30" s="1">
        <f t="shared" si="41"/>
        <v>268.44637772259898</v>
      </c>
      <c r="N30" s="1">
        <f t="shared" si="41"/>
        <v>254.07075231436312</v>
      </c>
      <c r="O30" s="1">
        <f t="shared" si="41"/>
        <v>246.71027373110817</v>
      </c>
      <c r="P30" s="1">
        <f t="shared" si="41"/>
        <v>237.44839929597984</v>
      </c>
      <c r="Q30" s="1">
        <f t="shared" si="41"/>
        <v>238.21272066537506</v>
      </c>
      <c r="R30" s="1">
        <f t="shared" si="41"/>
        <v>235.73052036607928</v>
      </c>
      <c r="S30" s="1">
        <f t="shared" si="42"/>
        <v>229.08071980243133</v>
      </c>
      <c r="T30" s="1">
        <f t="shared" si="42"/>
        <v>193.43607562888667</v>
      </c>
      <c r="U30" s="1">
        <f t="shared" si="42"/>
        <v>201.69034768778604</v>
      </c>
      <c r="V30" s="1">
        <f t="shared" si="42"/>
        <v>242.38079847834487</v>
      </c>
      <c r="W30" s="1">
        <f t="shared" si="42"/>
        <v>209.27596254518909</v>
      </c>
      <c r="X30" s="1">
        <f t="shared" si="42"/>
        <v>174.24105790440532</v>
      </c>
      <c r="Y30" s="6">
        <f t="shared" si="42"/>
        <v>137.29001368919742</v>
      </c>
      <c r="Z30" s="12">
        <f t="shared" si="32"/>
        <v>328.48071953892372</v>
      </c>
      <c r="AA30" s="5">
        <f t="shared" si="38"/>
        <v>335.66919942467666</v>
      </c>
      <c r="AB30" s="24">
        <v>51.299633710126081</v>
      </c>
      <c r="AC30" s="5">
        <f t="shared" si="43"/>
        <v>46.994382703398387</v>
      </c>
      <c r="AD30" s="5">
        <f t="shared" si="43"/>
        <v>142.60973479990767</v>
      </c>
      <c r="AE30" s="5">
        <f t="shared" si="43"/>
        <v>156.13591589275407</v>
      </c>
      <c r="AF30" s="5">
        <f t="shared" si="43"/>
        <v>217.30979737789889</v>
      </c>
      <c r="AG30" s="5">
        <f t="shared" si="43"/>
        <v>244.07974028252383</v>
      </c>
      <c r="AH30" s="5">
        <f t="shared" si="43"/>
        <v>241.01979917340068</v>
      </c>
      <c r="AI30" s="5">
        <f t="shared" si="43"/>
        <v>245.44362469715583</v>
      </c>
      <c r="AJ30" s="5">
        <f t="shared" si="43"/>
        <v>249.38833980806541</v>
      </c>
      <c r="AK30" s="5">
        <f t="shared" si="43"/>
        <v>264.49666800699021</v>
      </c>
      <c r="AL30" s="5">
        <f t="shared" si="43"/>
        <v>296.31410768990139</v>
      </c>
      <c r="AM30" s="5">
        <f t="shared" si="44"/>
        <v>295.44228518815657</v>
      </c>
      <c r="AN30" s="5">
        <f t="shared" si="44"/>
        <v>285.48069826645781</v>
      </c>
      <c r="AO30" s="5">
        <f t="shared" si="44"/>
        <v>307.49955997109964</v>
      </c>
      <c r="AP30" s="5">
        <f t="shared" si="44"/>
        <v>340.3680842308807</v>
      </c>
      <c r="AQ30" s="5">
        <f t="shared" si="44"/>
        <v>321.90572870829027</v>
      </c>
      <c r="AR30" s="5">
        <f t="shared" si="44"/>
        <v>307.12925962149285</v>
      </c>
      <c r="AS30" s="5">
        <f t="shared" si="44"/>
        <v>306.91372461129833</v>
      </c>
      <c r="AT30" s="4">
        <f t="shared" si="23"/>
        <v>46.994382703398387</v>
      </c>
      <c r="AU30" s="14">
        <f t="shared" si="3"/>
        <v>0.53900058991876632</v>
      </c>
      <c r="AX30" s="58"/>
      <c r="AY30" s="34" t="s">
        <v>1</v>
      </c>
      <c r="AZ30" s="34">
        <v>6.7220000000000004</v>
      </c>
      <c r="BA30" s="34">
        <v>171.87899999999999</v>
      </c>
    </row>
    <row r="31" spans="1:53" x14ac:dyDescent="0.25">
      <c r="A31" s="30" t="s">
        <v>29</v>
      </c>
      <c r="B31" s="30">
        <f>SUM(AZ126:AZ223)</f>
        <v>367.0999999999998</v>
      </c>
      <c r="C31" s="8">
        <v>0</v>
      </c>
      <c r="D31" s="8">
        <f>D30</f>
        <v>818.42</v>
      </c>
      <c r="E31" s="9">
        <f t="shared" ref="E31:E39" si="46">$S$200</f>
        <v>173.45136734693875</v>
      </c>
      <c r="F31" s="11">
        <f t="shared" si="31"/>
        <v>112.90626897036805</v>
      </c>
      <c r="G31" s="8">
        <f t="shared" si="37"/>
        <v>93.95033851138362</v>
      </c>
      <c r="H31" s="8">
        <f t="shared" ref="H31:H62" si="47">SQRT(H30^2+2*$P$195*9.81* $C31)</f>
        <v>63.454142502703867</v>
      </c>
      <c r="I31" s="25">
        <f t="shared" ref="I31:I39" si="48">$S$201</f>
        <v>51.023363353667776</v>
      </c>
      <c r="J31" s="17">
        <f t="shared" ref="J31:J50" si="49">SQRT(J30^2+2*$P$195*9.81* $C31)</f>
        <v>313.95478822865562</v>
      </c>
      <c r="K31" s="17">
        <f t="shared" ref="K31:K50" si="50">SQRT(K30^2+2*$P$195*9.81* $C31)</f>
        <v>293.30756410930456</v>
      </c>
      <c r="L31" s="17">
        <f t="shared" ref="L31:L50" si="51">SQRT(L30^2+2*$P$195*9.81* $C31)</f>
        <v>275.07230080185002</v>
      </c>
      <c r="M31" s="8">
        <f t="shared" ref="M31:M50" si="52">SQRT(M30^2+2*$P$195*9.81* $C31)</f>
        <v>268.44637772259898</v>
      </c>
      <c r="N31" s="8">
        <f t="shared" ref="N31:N50" si="53">SQRT(N30^2+2*$P$195*9.81* $C31)</f>
        <v>254.07075231436312</v>
      </c>
      <c r="O31" s="8">
        <f t="shared" ref="O31:O50" si="54">SQRT(O30^2+2*$P$195*9.81* $C31)</f>
        <v>246.71027373110817</v>
      </c>
      <c r="P31" s="8">
        <f t="shared" ref="P31:P50" si="55">SQRT(P30^2+2*$P$195*9.81* $C31)</f>
        <v>237.44839929597984</v>
      </c>
      <c r="Q31" s="8">
        <f t="shared" ref="Q31:Q50" si="56">SQRT(Q30^2+2*$P$195*9.81* $C31)</f>
        <v>238.21272066537506</v>
      </c>
      <c r="R31" s="8">
        <f t="shared" ref="R31:R50" si="57">SQRT(R30^2+2*$P$195*9.81* $C31)</f>
        <v>235.73052036607928</v>
      </c>
      <c r="S31" s="8">
        <f t="shared" ref="S31:S50" si="58">SQRT(S30^2+2*$P$195*9.81* $C31)</f>
        <v>229.08071980243133</v>
      </c>
      <c r="T31" s="8">
        <f t="shared" ref="T31:T50" si="59">SQRT(T30^2+2*$P$195*9.81* $C31)</f>
        <v>193.43607562888667</v>
      </c>
      <c r="U31" s="8">
        <f t="shared" ref="U31:U50" si="60">SQRT(U30^2+2*$P$195*9.81* $C31)</f>
        <v>201.69034768778604</v>
      </c>
      <c r="V31" s="8">
        <f t="shared" ref="V31:V50" si="61">SQRT(V30^2+2*$P$195*9.81* $C31)</f>
        <v>242.38079847834487</v>
      </c>
      <c r="W31" s="8">
        <f t="shared" ref="W31:W50" si="62">SQRT(W30^2+2*$P$195*9.81* $C31)</f>
        <v>209.27596254518909</v>
      </c>
      <c r="X31" s="8">
        <f t="shared" ref="X31:X50" si="63">SQRT(X30^2+2*$P$195*9.81* $C31)</f>
        <v>174.24105790440532</v>
      </c>
      <c r="Y31" s="9">
        <f t="shared" ref="Y31:Y50" si="64">SQRT(Y30^2+2*$P$195*9.81* $C31)</f>
        <v>137.29001368919742</v>
      </c>
      <c r="Z31" s="11">
        <f t="shared" si="32"/>
        <v>327.70820712458368</v>
      </c>
      <c r="AA31" s="8">
        <f t="shared" si="38"/>
        <v>334.91326840004911</v>
      </c>
      <c r="AB31" s="8">
        <f t="shared" ref="AB31:AB62" si="65">SQRT(AB32^2+2*$P$195*9.81* $C31)</f>
        <v>338.94779354170902</v>
      </c>
      <c r="AC31" s="22">
        <v>41.249944408125806</v>
      </c>
      <c r="AD31" s="8">
        <f t="shared" ref="AD31:AD50" si="66">SQRT(AD32^2+2*$P$195*9.81* $C31)</f>
        <v>140.82124260103657</v>
      </c>
      <c r="AE31" s="8">
        <f t="shared" ref="AE31:AE50" si="67">SQRT(AE32^2+2*$P$195*9.81* $C31)</f>
        <v>154.50407806808587</v>
      </c>
      <c r="AF31" s="8">
        <f t="shared" ref="AF31:AF50" si="68">SQRT(AF32^2+2*$P$195*9.81* $C31)</f>
        <v>216.14031078080615</v>
      </c>
      <c r="AG31" s="8">
        <f t="shared" ref="AG31:AG50" si="69">SQRT(AG32^2+2*$P$195*9.81* $C31)</f>
        <v>243.03910287109002</v>
      </c>
      <c r="AH31" s="8">
        <f t="shared" ref="AH31:AH50" si="70">SQRT(AH32^2+2*$P$195*9.81* $C31)</f>
        <v>239.96589237136681</v>
      </c>
      <c r="AI31" s="8">
        <f t="shared" ref="AI31:AI50" si="71">SQRT(AI32^2+2*$P$195*9.81* $C31)</f>
        <v>244.40879446631678</v>
      </c>
      <c r="AJ31" s="8">
        <f t="shared" ref="AJ31:AJ50" si="72">SQRT(AJ32^2+2*$P$195*9.81* $C31)</f>
        <v>248.36994572657761</v>
      </c>
      <c r="AK31" s="8">
        <f t="shared" ref="AK31:AK50" si="73">SQRT(AK32^2+2*$P$195*9.81* $C31)</f>
        <v>263.5366640427855</v>
      </c>
      <c r="AL31" s="8">
        <f t="shared" ref="AL31:AL50" si="74">SQRT(AL32^2+2*$P$195*9.81* $C31)</f>
        <v>295.45750341472541</v>
      </c>
      <c r="AM31" s="8">
        <f t="shared" ref="AM31:AM50" si="75">SQRT(AM32^2+2*$P$195*9.81* $C31)</f>
        <v>294.58314579283052</v>
      </c>
      <c r="AN31" s="8">
        <f t="shared" ref="AN31:AN50" si="76">SQRT(AN32^2+2*$P$195*9.81* $C31)</f>
        <v>284.59148790978327</v>
      </c>
      <c r="AO31" s="8">
        <f t="shared" ref="AO31:AO50" si="77">SQRT(AO32^2+2*$P$195*9.81* $C31)</f>
        <v>306.67420056212734</v>
      </c>
      <c r="AP31" s="8">
        <f t="shared" ref="AP31:AP50" si="78">SQRT(AP32^2+2*$P$195*9.81* $C31)</f>
        <v>339.62261213146553</v>
      </c>
      <c r="AQ31" s="8">
        <f t="shared" ref="AQ31:AQ50" si="79">SQRT(AQ32^2+2*$P$195*9.81* $C31)</f>
        <v>321.11739922217754</v>
      </c>
      <c r="AR31" s="8">
        <f t="shared" ref="AR31:AR50" si="80">SQRT(AR32^2+2*$P$195*9.81* $C31)</f>
        <v>306.30290240813315</v>
      </c>
      <c r="AS31" s="8">
        <f t="shared" ref="AS31:AS50" si="81">SQRT(AS32^2+2*$P$195*9.81* $C31)</f>
        <v>306.0867855082605</v>
      </c>
      <c r="AT31" s="30">
        <f t="shared" si="23"/>
        <v>41.249944408125806</v>
      </c>
      <c r="AU31" s="9">
        <f t="shared" si="3"/>
        <v>0</v>
      </c>
      <c r="AX31" s="58"/>
      <c r="AY31" s="34" t="s">
        <v>1</v>
      </c>
      <c r="AZ31" s="34">
        <v>6.7329999999999997</v>
      </c>
      <c r="BA31" s="34">
        <v>193.37200000000001</v>
      </c>
    </row>
    <row r="32" spans="1:53" x14ac:dyDescent="0.25">
      <c r="A32" s="31"/>
      <c r="B32" s="31"/>
      <c r="C32" s="1">
        <v>50</v>
      </c>
      <c r="D32" s="1">
        <f>D31+C32</f>
        <v>868.42</v>
      </c>
      <c r="E32" s="6">
        <f t="shared" si="46"/>
        <v>173.45136734693875</v>
      </c>
      <c r="F32" s="10">
        <f t="shared" si="31"/>
        <v>117.25376570843724</v>
      </c>
      <c r="G32" s="1">
        <f t="shared" si="37"/>
        <v>99.132669218596007</v>
      </c>
      <c r="H32" s="1">
        <f t="shared" si="47"/>
        <v>70.901679816161263</v>
      </c>
      <c r="I32" s="26">
        <f t="shared" si="48"/>
        <v>51.023363353667776</v>
      </c>
      <c r="J32" s="13">
        <f t="shared" si="49"/>
        <v>315.54433769551309</v>
      </c>
      <c r="K32" s="13">
        <f t="shared" si="50"/>
        <v>295.00838490411388</v>
      </c>
      <c r="L32" s="13">
        <f t="shared" si="51"/>
        <v>276.88515790562604</v>
      </c>
      <c r="M32" s="1">
        <f t="shared" si="52"/>
        <v>270.30367683844827</v>
      </c>
      <c r="N32" s="1">
        <f t="shared" si="53"/>
        <v>256.03235573182241</v>
      </c>
      <c r="O32" s="1">
        <f t="shared" si="54"/>
        <v>248.72993218444444</v>
      </c>
      <c r="P32" s="1">
        <f t="shared" si="55"/>
        <v>239.54615907633143</v>
      </c>
      <c r="Q32" s="1">
        <f t="shared" si="56"/>
        <v>240.30380830690137</v>
      </c>
      <c r="R32" s="1">
        <f t="shared" si="57"/>
        <v>237.84343218189255</v>
      </c>
      <c r="S32" s="1">
        <f t="shared" si="58"/>
        <v>231.25439711538471</v>
      </c>
      <c r="T32" s="1">
        <f t="shared" si="59"/>
        <v>196.00544725773406</v>
      </c>
      <c r="U32" s="1">
        <f t="shared" si="60"/>
        <v>204.15586288524761</v>
      </c>
      <c r="V32" s="1">
        <f t="shared" si="61"/>
        <v>244.43623191131061</v>
      </c>
      <c r="W32" s="1">
        <f t="shared" si="62"/>
        <v>211.65313250508575</v>
      </c>
      <c r="X32" s="1">
        <f t="shared" si="63"/>
        <v>177.08914777491682</v>
      </c>
      <c r="Y32" s="6">
        <f t="shared" si="64"/>
        <v>140.88707484641739</v>
      </c>
      <c r="Z32" s="10">
        <f t="shared" si="32"/>
        <v>327.70820712458368</v>
      </c>
      <c r="AA32" s="1">
        <f t="shared" si="38"/>
        <v>334.91326840004911</v>
      </c>
      <c r="AB32" s="1">
        <f t="shared" si="65"/>
        <v>338.94779354170902</v>
      </c>
      <c r="AC32" s="23">
        <v>41.249944408125806</v>
      </c>
      <c r="AD32" s="1">
        <f t="shared" si="66"/>
        <v>140.82124260103657</v>
      </c>
      <c r="AE32" s="1">
        <f t="shared" si="67"/>
        <v>154.50407806808587</v>
      </c>
      <c r="AF32" s="1">
        <f t="shared" si="68"/>
        <v>216.14031078080615</v>
      </c>
      <c r="AG32" s="1">
        <f t="shared" si="69"/>
        <v>243.03910287109002</v>
      </c>
      <c r="AH32" s="1">
        <f t="shared" si="70"/>
        <v>239.96589237136681</v>
      </c>
      <c r="AI32" s="1">
        <f t="shared" si="71"/>
        <v>244.40879446631678</v>
      </c>
      <c r="AJ32" s="1">
        <f t="shared" si="72"/>
        <v>248.36994572657761</v>
      </c>
      <c r="AK32" s="1">
        <f t="shared" si="73"/>
        <v>263.5366640427855</v>
      </c>
      <c r="AL32" s="1">
        <f t="shared" si="74"/>
        <v>295.45750341472541</v>
      </c>
      <c r="AM32" s="1">
        <f t="shared" si="75"/>
        <v>294.58314579283052</v>
      </c>
      <c r="AN32" s="1">
        <f t="shared" si="76"/>
        <v>284.59148790978327</v>
      </c>
      <c r="AO32" s="1">
        <f t="shared" si="77"/>
        <v>306.67420056212734</v>
      </c>
      <c r="AP32" s="1">
        <f t="shared" si="78"/>
        <v>339.62261213146553</v>
      </c>
      <c r="AQ32" s="1">
        <f t="shared" si="79"/>
        <v>321.11739922217754</v>
      </c>
      <c r="AR32" s="1">
        <f t="shared" si="80"/>
        <v>306.30290240813315</v>
      </c>
      <c r="AS32" s="1">
        <f t="shared" si="81"/>
        <v>306.0867855082605</v>
      </c>
      <c r="AT32" s="31">
        <f t="shared" si="23"/>
        <v>41.249944408125806</v>
      </c>
      <c r="AU32" s="6">
        <f t="shared" si="3"/>
        <v>1.2121228456771089</v>
      </c>
      <c r="AX32" s="58"/>
      <c r="AY32" s="34" t="s">
        <v>1</v>
      </c>
      <c r="AZ32" s="34">
        <v>6.7359999999999998</v>
      </c>
      <c r="BA32" s="34">
        <v>205.57300000000001</v>
      </c>
    </row>
    <row r="33" spans="1:53" x14ac:dyDescent="0.25">
      <c r="A33" s="31"/>
      <c r="B33" s="31"/>
      <c r="C33" s="1">
        <f t="shared" ref="C33:C38" si="82">$C$26</f>
        <v>50</v>
      </c>
      <c r="D33" s="1">
        <f t="shared" ref="D33:D39" si="83">D32+C33</f>
        <v>918.42</v>
      </c>
      <c r="E33" s="6">
        <f t="shared" si="46"/>
        <v>173.45136734693875</v>
      </c>
      <c r="F33" s="10">
        <f t="shared" si="31"/>
        <v>121.4457309781167</v>
      </c>
      <c r="G33" s="1">
        <f t="shared" si="37"/>
        <v>104.0572251523342</v>
      </c>
      <c r="H33" s="1">
        <f t="shared" si="47"/>
        <v>77.638058970800202</v>
      </c>
      <c r="I33" s="26">
        <f t="shared" si="48"/>
        <v>51.023363353667776</v>
      </c>
      <c r="J33" s="13">
        <f t="shared" si="49"/>
        <v>317.12591986732969</v>
      </c>
      <c r="K33" s="13">
        <f t="shared" si="50"/>
        <v>296.69945595456323</v>
      </c>
      <c r="L33" s="13">
        <f t="shared" si="51"/>
        <v>278.68622260245206</v>
      </c>
      <c r="M33" s="1">
        <f t="shared" si="52"/>
        <v>272.14830095443233</v>
      </c>
      <c r="N33" s="1">
        <f t="shared" si="53"/>
        <v>257.97904407448766</v>
      </c>
      <c r="O33" s="1">
        <f t="shared" si="54"/>
        <v>250.7333228042861</v>
      </c>
      <c r="P33" s="1">
        <f t="shared" si="55"/>
        <v>241.62570709306385</v>
      </c>
      <c r="Q33" s="1">
        <f t="shared" si="56"/>
        <v>242.37685592234254</v>
      </c>
      <c r="R33" s="1">
        <f t="shared" si="57"/>
        <v>239.9377382406997</v>
      </c>
      <c r="S33" s="1">
        <f t="shared" si="58"/>
        <v>233.40783231331389</v>
      </c>
      <c r="T33" s="1">
        <f t="shared" si="59"/>
        <v>198.54157084778083</v>
      </c>
      <c r="U33" s="1">
        <f t="shared" si="60"/>
        <v>206.59195616097938</v>
      </c>
      <c r="V33" s="1">
        <f t="shared" si="61"/>
        <v>246.47452499396368</v>
      </c>
      <c r="W33" s="1">
        <f t="shared" si="62"/>
        <v>214.00389832714589</v>
      </c>
      <c r="X33" s="1">
        <f t="shared" si="63"/>
        <v>179.8921517455565</v>
      </c>
      <c r="Y33" s="6">
        <f t="shared" si="64"/>
        <v>144.39455619510042</v>
      </c>
      <c r="Z33" s="10">
        <f t="shared" si="32"/>
        <v>326.17794072685086</v>
      </c>
      <c r="AA33" s="1">
        <f t="shared" si="38"/>
        <v>333.41607242363608</v>
      </c>
      <c r="AB33" s="1">
        <f t="shared" si="65"/>
        <v>337.46849741389639</v>
      </c>
      <c r="AC33" s="23">
        <v>41.249944408125806</v>
      </c>
      <c r="AD33" s="1">
        <f t="shared" si="66"/>
        <v>137.22245577054798</v>
      </c>
      <c r="AE33" s="1">
        <f t="shared" si="67"/>
        <v>151.23124723306748</v>
      </c>
      <c r="AF33" s="1">
        <f t="shared" si="68"/>
        <v>213.81303501990578</v>
      </c>
      <c r="AG33" s="1">
        <f t="shared" si="69"/>
        <v>240.9717525445343</v>
      </c>
      <c r="AH33" s="1">
        <f t="shared" si="70"/>
        <v>237.87183419141155</v>
      </c>
      <c r="AI33" s="1">
        <f t="shared" si="71"/>
        <v>242.35312833235363</v>
      </c>
      <c r="AJ33" s="1">
        <f t="shared" si="72"/>
        <v>246.34733597143506</v>
      </c>
      <c r="AK33" s="1">
        <f t="shared" si="73"/>
        <v>261.631330873808</v>
      </c>
      <c r="AL33" s="1">
        <f t="shared" si="74"/>
        <v>293.75928295810922</v>
      </c>
      <c r="AM33" s="1">
        <f t="shared" si="75"/>
        <v>292.87985554694615</v>
      </c>
      <c r="AN33" s="1">
        <f t="shared" si="76"/>
        <v>282.8280307725957</v>
      </c>
      <c r="AO33" s="1">
        <f t="shared" si="77"/>
        <v>305.03843248092511</v>
      </c>
      <c r="AP33" s="1">
        <f t="shared" si="78"/>
        <v>338.14626816068795</v>
      </c>
      <c r="AQ33" s="1">
        <f t="shared" si="79"/>
        <v>319.555572761946</v>
      </c>
      <c r="AR33" s="1">
        <f t="shared" si="80"/>
        <v>304.6651408081442</v>
      </c>
      <c r="AS33" s="1">
        <f t="shared" si="81"/>
        <v>304.44786132075205</v>
      </c>
      <c r="AT33" s="31">
        <f t="shared" si="23"/>
        <v>41.249944408125806</v>
      </c>
      <c r="AU33" s="6">
        <f t="shared" si="3"/>
        <v>1.2121228456771089</v>
      </c>
      <c r="AX33" s="58"/>
      <c r="AY33" s="34" t="s">
        <v>1</v>
      </c>
      <c r="AZ33" s="34">
        <v>6.7530000000000001</v>
      </c>
      <c r="BA33" s="34">
        <v>233.584</v>
      </c>
    </row>
    <row r="34" spans="1:53" x14ac:dyDescent="0.25">
      <c r="A34" s="31"/>
      <c r="B34" s="31"/>
      <c r="C34" s="1">
        <f t="shared" si="82"/>
        <v>50</v>
      </c>
      <c r="D34" s="1">
        <f t="shared" si="83"/>
        <v>968.42</v>
      </c>
      <c r="E34" s="6">
        <f t="shared" si="46"/>
        <v>173.45136734693875</v>
      </c>
      <c r="F34" s="10">
        <f t="shared" si="31"/>
        <v>125.49775126594538</v>
      </c>
      <c r="G34" s="1">
        <f t="shared" si="37"/>
        <v>108.75902770070893</v>
      </c>
      <c r="H34" s="1">
        <f t="shared" si="47"/>
        <v>83.834886537487776</v>
      </c>
      <c r="I34" s="26">
        <f t="shared" si="48"/>
        <v>51.023363353667776</v>
      </c>
      <c r="J34" s="13">
        <f t="shared" si="49"/>
        <v>318.69965335986797</v>
      </c>
      <c r="K34" s="13">
        <f t="shared" si="50"/>
        <v>298.38094303043852</v>
      </c>
      <c r="L34" s="13">
        <f t="shared" si="51"/>
        <v>280.47572206596323</v>
      </c>
      <c r="M34" s="1">
        <f t="shared" si="52"/>
        <v>273.98050608096969</v>
      </c>
      <c r="N34" s="1">
        <f t="shared" si="53"/>
        <v>259.91115247635383</v>
      </c>
      <c r="O34" s="1">
        <f t="shared" si="54"/>
        <v>252.72083247029389</v>
      </c>
      <c r="P34" s="1">
        <f t="shared" si="55"/>
        <v>243.6875095859923</v>
      </c>
      <c r="Q34" s="1">
        <f t="shared" si="56"/>
        <v>244.43232250829675</v>
      </c>
      <c r="R34" s="1">
        <f t="shared" si="57"/>
        <v>242.01392156663744</v>
      </c>
      <c r="S34" s="1">
        <f t="shared" si="58"/>
        <v>235.54158058652843</v>
      </c>
      <c r="T34" s="1">
        <f t="shared" si="59"/>
        <v>201.04570464126903</v>
      </c>
      <c r="U34" s="1">
        <f t="shared" si="60"/>
        <v>208.99965634043522</v>
      </c>
      <c r="V34" s="1">
        <f t="shared" si="61"/>
        <v>248.49609950862413</v>
      </c>
      <c r="W34" s="1">
        <f t="shared" si="62"/>
        <v>216.32912078408538</v>
      </c>
      <c r="X34" s="1">
        <f t="shared" si="63"/>
        <v>182.65214551065731</v>
      </c>
      <c r="Y34" s="6">
        <f t="shared" si="64"/>
        <v>147.81883458740978</v>
      </c>
      <c r="Z34" s="10">
        <f t="shared" si="32"/>
        <v>324.64046115173176</v>
      </c>
      <c r="AA34" s="1">
        <f t="shared" si="38"/>
        <v>331.91212293377197</v>
      </c>
      <c r="AB34" s="1">
        <f t="shared" si="65"/>
        <v>335.98268816531754</v>
      </c>
      <c r="AC34" s="23">
        <v>41.249944408125806</v>
      </c>
      <c r="AD34" s="1">
        <f t="shared" si="66"/>
        <v>133.52671031557693</v>
      </c>
      <c r="AE34" s="1">
        <f t="shared" si="67"/>
        <v>147.88600386672559</v>
      </c>
      <c r="AF34" s="1">
        <f t="shared" si="68"/>
        <v>211.46014741417224</v>
      </c>
      <c r="AG34" s="1">
        <f t="shared" si="69"/>
        <v>238.88651180923605</v>
      </c>
      <c r="AH34" s="1">
        <f t="shared" si="70"/>
        <v>235.75917691913159</v>
      </c>
      <c r="AI34" s="1">
        <f t="shared" si="71"/>
        <v>240.27987600395974</v>
      </c>
      <c r="AJ34" s="1">
        <f t="shared" si="72"/>
        <v>244.30798173662501</v>
      </c>
      <c r="AK34" s="1">
        <f t="shared" si="73"/>
        <v>259.71201992745733</v>
      </c>
      <c r="AL34" s="1">
        <f t="shared" si="74"/>
        <v>292.0511878490866</v>
      </c>
      <c r="AM34" s="1">
        <f t="shared" si="75"/>
        <v>291.16660142468271</v>
      </c>
      <c r="AN34" s="1">
        <f t="shared" si="76"/>
        <v>281.05350912362638</v>
      </c>
      <c r="AO34" s="1">
        <f t="shared" si="77"/>
        <v>303.39384517557357</v>
      </c>
      <c r="AP34" s="1">
        <f t="shared" si="78"/>
        <v>336.66345015608675</v>
      </c>
      <c r="AQ34" s="1">
        <f t="shared" si="79"/>
        <v>317.98607529766986</v>
      </c>
      <c r="AR34" s="1">
        <f t="shared" si="80"/>
        <v>303.01852752537479</v>
      </c>
      <c r="AS34" s="1">
        <f t="shared" si="81"/>
        <v>302.80006648410745</v>
      </c>
      <c r="AT34" s="31">
        <f t="shared" si="23"/>
        <v>41.249944408125806</v>
      </c>
      <c r="AU34" s="6">
        <f t="shared" si="3"/>
        <v>1.2121228456771089</v>
      </c>
      <c r="AX34" s="58"/>
      <c r="AY34" s="34" t="s">
        <v>1</v>
      </c>
      <c r="AZ34" s="34">
        <v>6.7530000000000001</v>
      </c>
      <c r="BA34" s="34">
        <v>268.68900000000002</v>
      </c>
    </row>
    <row r="35" spans="1:53" x14ac:dyDescent="0.25">
      <c r="A35" s="31"/>
      <c r="B35" s="31"/>
      <c r="C35" s="1">
        <f t="shared" si="82"/>
        <v>50</v>
      </c>
      <c r="D35" s="1">
        <f t="shared" si="83"/>
        <v>1018.42</v>
      </c>
      <c r="E35" s="6">
        <f t="shared" si="46"/>
        <v>173.45136734693875</v>
      </c>
      <c r="F35" s="10">
        <f t="shared" si="31"/>
        <v>129.42297158081749</v>
      </c>
      <c r="G35" s="1">
        <f t="shared" si="37"/>
        <v>113.26582055679273</v>
      </c>
      <c r="H35" s="1">
        <f t="shared" si="47"/>
        <v>89.604175130143616</v>
      </c>
      <c r="I35" s="26">
        <f t="shared" si="48"/>
        <v>51.023363353667776</v>
      </c>
      <c r="J35" s="13">
        <f t="shared" si="49"/>
        <v>320.26565387456083</v>
      </c>
      <c r="K35" s="13">
        <f t="shared" si="50"/>
        <v>300.05300725660754</v>
      </c>
      <c r="L35" s="13">
        <f t="shared" si="51"/>
        <v>282.25387626819838</v>
      </c>
      <c r="M35" s="1">
        <f t="shared" si="52"/>
        <v>275.80053972460655</v>
      </c>
      <c r="N35" s="1">
        <f t="shared" si="53"/>
        <v>261.82900370582792</v>
      </c>
      <c r="O35" s="1">
        <f t="shared" si="54"/>
        <v>254.69283296645463</v>
      </c>
      <c r="P35" s="1">
        <f t="shared" si="55"/>
        <v>245.73201323438323</v>
      </c>
      <c r="Q35" s="1">
        <f t="shared" si="56"/>
        <v>246.47064792141072</v>
      </c>
      <c r="R35" s="1">
        <f t="shared" si="57"/>
        <v>244.07244463900986</v>
      </c>
      <c r="S35" s="1">
        <f t="shared" si="58"/>
        <v>237.65617220093415</v>
      </c>
      <c r="T35" s="1">
        <f t="shared" si="59"/>
        <v>203.5190294658079</v>
      </c>
      <c r="U35" s="1">
        <f t="shared" si="60"/>
        <v>211.37993365128116</v>
      </c>
      <c r="V35" s="1">
        <f t="shared" si="61"/>
        <v>250.50136021786395</v>
      </c>
      <c r="W35" s="1">
        <f t="shared" si="62"/>
        <v>218.62961487231186</v>
      </c>
      <c r="X35" s="1">
        <f t="shared" si="63"/>
        <v>185.37105021994759</v>
      </c>
      <c r="Y35" s="6">
        <f t="shared" si="64"/>
        <v>151.16556439473911</v>
      </c>
      <c r="Z35" s="10">
        <f t="shared" si="32"/>
        <v>323.09566542559662</v>
      </c>
      <c r="AA35" s="1">
        <f t="shared" si="38"/>
        <v>330.40132770678053</v>
      </c>
      <c r="AB35" s="1">
        <f t="shared" si="65"/>
        <v>334.49027900193602</v>
      </c>
      <c r="AC35" s="23">
        <v>41.249944408125806</v>
      </c>
      <c r="AD35" s="1">
        <f t="shared" si="66"/>
        <v>129.72571976173421</v>
      </c>
      <c r="AE35" s="1">
        <f t="shared" si="67"/>
        <v>144.46331762654899</v>
      </c>
      <c r="AF35" s="1">
        <f t="shared" si="68"/>
        <v>209.08078329780443</v>
      </c>
      <c r="AG35" s="1">
        <f t="shared" si="69"/>
        <v>236.78290800728053</v>
      </c>
      <c r="AH35" s="1">
        <f t="shared" si="70"/>
        <v>233.62741598876272</v>
      </c>
      <c r="AI35" s="1">
        <f t="shared" si="71"/>
        <v>238.18857825781291</v>
      </c>
      <c r="AJ35" s="1">
        <f t="shared" si="72"/>
        <v>242.25146014053888</v>
      </c>
      <c r="AK35" s="1">
        <f t="shared" si="73"/>
        <v>257.77841898576384</v>
      </c>
      <c r="AL35" s="1">
        <f t="shared" si="74"/>
        <v>290.33304380325444</v>
      </c>
      <c r="AM35" s="1">
        <f t="shared" si="75"/>
        <v>289.44320649343291</v>
      </c>
      <c r="AN35" s="1">
        <f t="shared" si="76"/>
        <v>279.26771204474096</v>
      </c>
      <c r="AO35" s="1">
        <f t="shared" si="77"/>
        <v>301.74029444278722</v>
      </c>
      <c r="AP35" s="1">
        <f t="shared" si="78"/>
        <v>335.17407219383767</v>
      </c>
      <c r="AQ35" s="1">
        <f t="shared" si="79"/>
        <v>316.40879267683977</v>
      </c>
      <c r="AR35" s="1">
        <f t="shared" si="80"/>
        <v>301.36291746604513</v>
      </c>
      <c r="AS35" s="1">
        <f t="shared" si="81"/>
        <v>301.14325538318121</v>
      </c>
      <c r="AT35" s="31">
        <f t="shared" si="23"/>
        <v>41.249944408125806</v>
      </c>
      <c r="AU35" s="6">
        <f t="shared" si="3"/>
        <v>1.2121228456771089</v>
      </c>
      <c r="AX35" s="58"/>
      <c r="AY35" s="34" t="s">
        <v>1</v>
      </c>
      <c r="AZ35" s="34">
        <v>6.7670000000000003</v>
      </c>
      <c r="BA35" s="34">
        <v>364.64499999999998</v>
      </c>
    </row>
    <row r="36" spans="1:53" x14ac:dyDescent="0.25">
      <c r="A36" s="31"/>
      <c r="B36" s="31"/>
      <c r="C36" s="1">
        <f t="shared" si="82"/>
        <v>50</v>
      </c>
      <c r="D36" s="1">
        <f t="shared" si="83"/>
        <v>1068.42</v>
      </c>
      <c r="E36" s="6">
        <f t="shared" si="46"/>
        <v>173.45136734693875</v>
      </c>
      <c r="F36" s="10">
        <f t="shared" si="31"/>
        <v>133.23259951231563</v>
      </c>
      <c r="G36" s="1">
        <f t="shared" si="37"/>
        <v>117.60002596259736</v>
      </c>
      <c r="H36" s="1">
        <f t="shared" si="47"/>
        <v>95.023829646849364</v>
      </c>
      <c r="I36" s="26">
        <f t="shared" si="48"/>
        <v>51.023363353667776</v>
      </c>
      <c r="J36" s="13">
        <f t="shared" si="49"/>
        <v>321.82403429778202</v>
      </c>
      <c r="K36" s="13">
        <f t="shared" si="50"/>
        <v>301.71580529321591</v>
      </c>
      <c r="L36" s="13">
        <f t="shared" si="51"/>
        <v>284.02089829521952</v>
      </c>
      <c r="M36" s="1">
        <f t="shared" si="52"/>
        <v>277.60864127830075</v>
      </c>
      <c r="N36" s="1">
        <f t="shared" si="53"/>
        <v>263.73290879521738</v>
      </c>
      <c r="O36" s="1">
        <f t="shared" si="54"/>
        <v>256.64968179305885</v>
      </c>
      <c r="P36" s="1">
        <f t="shared" si="55"/>
        <v>247.75964628692685</v>
      </c>
      <c r="Q36" s="1">
        <f t="shared" si="56"/>
        <v>248.49225397746306</v>
      </c>
      <c r="R36" s="1">
        <f t="shared" si="57"/>
        <v>246.11375059525329</v>
      </c>
      <c r="S36" s="1">
        <f t="shared" si="58"/>
        <v>239.75211403697793</v>
      </c>
      <c r="T36" s="1">
        <f t="shared" si="59"/>
        <v>205.96265524289686</v>
      </c>
      <c r="U36" s="1">
        <f t="shared" si="60"/>
        <v>213.73370429209339</v>
      </c>
      <c r="V36" s="1">
        <f t="shared" si="61"/>
        <v>252.49069581075662</v>
      </c>
      <c r="W36" s="1">
        <f t="shared" si="62"/>
        <v>220.90615314928513</v>
      </c>
      <c r="X36" s="1">
        <f t="shared" si="63"/>
        <v>188.05064812344128</v>
      </c>
      <c r="Y36" s="6">
        <f t="shared" si="64"/>
        <v>154.43978716244081</v>
      </c>
      <c r="Z36" s="10">
        <f t="shared" si="32"/>
        <v>321.54344810119994</v>
      </c>
      <c r="AA36" s="1">
        <f t="shared" si="38"/>
        <v>328.88359240072072</v>
      </c>
      <c r="AB36" s="1">
        <f t="shared" si="65"/>
        <v>332.99118118471699</v>
      </c>
      <c r="AC36" s="23">
        <v>41.249944408125806</v>
      </c>
      <c r="AD36" s="1">
        <f t="shared" si="66"/>
        <v>125.80994542443773</v>
      </c>
      <c r="AE36" s="1">
        <f t="shared" si="67"/>
        <v>140.9575472958762</v>
      </c>
      <c r="AF36" s="1">
        <f t="shared" si="68"/>
        <v>206.67402822905314</v>
      </c>
      <c r="AG36" s="1">
        <f t="shared" si="69"/>
        <v>234.66044729434969</v>
      </c>
      <c r="AH36" s="1">
        <f t="shared" si="70"/>
        <v>231.47602359982423</v>
      </c>
      <c r="AI36" s="1">
        <f t="shared" si="71"/>
        <v>236.07875552975591</v>
      </c>
      <c r="AJ36" s="1">
        <f t="shared" si="72"/>
        <v>240.1773301963012</v>
      </c>
      <c r="AK36" s="1">
        <f t="shared" si="73"/>
        <v>255.83020403150212</v>
      </c>
      <c r="AL36" s="1">
        <f t="shared" si="74"/>
        <v>288.60467134830384</v>
      </c>
      <c r="AM36" s="1">
        <f t="shared" si="75"/>
        <v>287.70948852132085</v>
      </c>
      <c r="AN36" s="1">
        <f t="shared" si="76"/>
        <v>277.47042183033557</v>
      </c>
      <c r="AO36" s="1">
        <f t="shared" si="77"/>
        <v>300.07763210612671</v>
      </c>
      <c r="AP36" s="1">
        <f t="shared" si="78"/>
        <v>333.67804643248547</v>
      </c>
      <c r="AQ36" s="1">
        <f t="shared" si="79"/>
        <v>314.82360788736185</v>
      </c>
      <c r="AR36" s="1">
        <f t="shared" si="80"/>
        <v>299.69816152863922</v>
      </c>
      <c r="AS36" s="1">
        <f t="shared" si="81"/>
        <v>299.47727837480409</v>
      </c>
      <c r="AT36" s="31">
        <f t="shared" si="23"/>
        <v>41.249944408125806</v>
      </c>
      <c r="AU36" s="6">
        <f t="shared" si="3"/>
        <v>1.2121228456771089</v>
      </c>
      <c r="AX36" s="58"/>
      <c r="AY36" s="34" t="s">
        <v>1</v>
      </c>
      <c r="AZ36" s="34">
        <v>6.7809999999999997</v>
      </c>
      <c r="BA36" s="34">
        <v>526.58900000000006</v>
      </c>
    </row>
    <row r="37" spans="1:53" x14ac:dyDescent="0.25">
      <c r="A37" s="31"/>
      <c r="B37" s="31"/>
      <c r="C37" s="1">
        <f t="shared" si="82"/>
        <v>50</v>
      </c>
      <c r="D37" s="1">
        <f t="shared" si="83"/>
        <v>1118.42</v>
      </c>
      <c r="E37" s="6">
        <f t="shared" si="46"/>
        <v>173.45136734693875</v>
      </c>
      <c r="F37" s="10">
        <f t="shared" si="31"/>
        <v>136.9362828939397</v>
      </c>
      <c r="G37" s="1">
        <f t="shared" si="37"/>
        <v>121.7800726983014</v>
      </c>
      <c r="H37" s="1">
        <f t="shared" si="47"/>
        <v>100.15062756045739</v>
      </c>
      <c r="I37" s="26">
        <f t="shared" si="48"/>
        <v>51.023363353667776</v>
      </c>
      <c r="J37" s="13">
        <f t="shared" si="49"/>
        <v>323.37490479581123</v>
      </c>
      <c r="K37" s="13">
        <f t="shared" si="50"/>
        <v>303.36948950699338</v>
      </c>
      <c r="L37" s="13">
        <f t="shared" si="51"/>
        <v>285.77699464516633</v>
      </c>
      <c r="M37" s="1">
        <f t="shared" si="52"/>
        <v>279.40504238897381</v>
      </c>
      <c r="N37" s="1">
        <f t="shared" si="53"/>
        <v>265.62316762960728</v>
      </c>
      <c r="O37" s="1">
        <f t="shared" si="54"/>
        <v>258.59172292337269</v>
      </c>
      <c r="P37" s="1">
        <f t="shared" si="55"/>
        <v>249.7708196091431</v>
      </c>
      <c r="Q37" s="1">
        <f t="shared" si="56"/>
        <v>250.49754547060937</v>
      </c>
      <c r="R37" s="1">
        <f t="shared" si="57"/>
        <v>248.13826434482559</v>
      </c>
      <c r="S37" s="1">
        <f t="shared" si="58"/>
        <v>241.82989100853533</v>
      </c>
      <c r="T37" s="1">
        <f t="shared" si="59"/>
        <v>208.37762680936837</v>
      </c>
      <c r="U37" s="1">
        <f t="shared" si="60"/>
        <v>216.06183455302795</v>
      </c>
      <c r="V37" s="1">
        <f t="shared" si="61"/>
        <v>254.46447978254261</v>
      </c>
      <c r="W37" s="1">
        <f t="shared" si="62"/>
        <v>223.1594687644139</v>
      </c>
      <c r="X37" s="1">
        <f t="shared" si="63"/>
        <v>190.69259623710178</v>
      </c>
      <c r="Y37" s="6">
        <f t="shared" si="64"/>
        <v>157.64602075149253</v>
      </c>
      <c r="Z37" s="10">
        <f t="shared" si="32"/>
        <v>319.9837011736833</v>
      </c>
      <c r="AA37" s="1">
        <f t="shared" si="38"/>
        <v>327.35882048663882</v>
      </c>
      <c r="AB37" s="1">
        <f t="shared" si="65"/>
        <v>331.48530396805381</v>
      </c>
      <c r="AC37" s="23">
        <v>41.249944408125806</v>
      </c>
      <c r="AD37" s="1">
        <f t="shared" si="66"/>
        <v>121.76831430097076</v>
      </c>
      <c r="AE37" s="1">
        <f t="shared" si="67"/>
        <v>137.36233158937415</v>
      </c>
      <c r="AF37" s="1">
        <f t="shared" si="68"/>
        <v>204.23891388377351</v>
      </c>
      <c r="AG37" s="1">
        <f t="shared" si="69"/>
        <v>232.51861328587066</v>
      </c>
      <c r="AH37" s="1">
        <f t="shared" si="70"/>
        <v>229.30444719103548</v>
      </c>
      <c r="AI37" s="1">
        <f t="shared" si="71"/>
        <v>233.94990663062521</v>
      </c>
      <c r="AJ37" s="1">
        <f t="shared" si="72"/>
        <v>238.08513170759548</v>
      </c>
      <c r="AK37" s="1">
        <f t="shared" si="73"/>
        <v>253.86703861431084</v>
      </c>
      <c r="AL37" s="1">
        <f t="shared" si="74"/>
        <v>286.86588560521182</v>
      </c>
      <c r="AM37" s="1">
        <f t="shared" si="75"/>
        <v>285.96525975229935</v>
      </c>
      <c r="AN37" s="1">
        <f t="shared" si="76"/>
        <v>275.66141367754824</v>
      </c>
      <c r="AO37" s="1">
        <f t="shared" si="77"/>
        <v>298.40570586103064</v>
      </c>
      <c r="AP37" s="1">
        <f t="shared" si="78"/>
        <v>332.17528305248715</v>
      </c>
      <c r="AQ37" s="1">
        <f t="shared" si="79"/>
        <v>313.23040095625356</v>
      </c>
      <c r="AR37" s="1">
        <f t="shared" si="80"/>
        <v>298.02410644719049</v>
      </c>
      <c r="AS37" s="1">
        <f t="shared" si="81"/>
        <v>297.80198163004206</v>
      </c>
      <c r="AT37" s="31">
        <f t="shared" si="23"/>
        <v>41.249944408125806</v>
      </c>
      <c r="AU37" s="6">
        <f t="shared" ref="AU37:AU68" si="84">($C37/$AT37)</f>
        <v>1.2121228456771089</v>
      </c>
      <c r="AX37" s="58"/>
      <c r="AY37" s="34" t="s">
        <v>1</v>
      </c>
      <c r="AZ37" s="34">
        <v>6.7889999999999997</v>
      </c>
      <c r="BA37" s="34">
        <v>1174.5419999999999</v>
      </c>
    </row>
    <row r="38" spans="1:53" x14ac:dyDescent="0.25">
      <c r="A38" s="31"/>
      <c r="B38" s="31"/>
      <c r="C38" s="1">
        <f t="shared" si="82"/>
        <v>50</v>
      </c>
      <c r="D38" s="1">
        <f t="shared" si="83"/>
        <v>1168.42</v>
      </c>
      <c r="E38" s="6">
        <f t="shared" si="46"/>
        <v>173.45136734693875</v>
      </c>
      <c r="F38" s="10">
        <f t="shared" si="31"/>
        <v>140.54239777664634</v>
      </c>
      <c r="G38" s="1">
        <f t="shared" si="37"/>
        <v>125.82132611923772</v>
      </c>
      <c r="H38" s="1">
        <f t="shared" si="47"/>
        <v>105.02746403085932</v>
      </c>
      <c r="I38" s="26">
        <f t="shared" si="48"/>
        <v>51.023363353667776</v>
      </c>
      <c r="J38" s="13">
        <f t="shared" si="49"/>
        <v>324.9183729057192</v>
      </c>
      <c r="K38" s="13">
        <f t="shared" si="50"/>
        <v>305.01420813420111</v>
      </c>
      <c r="L38" s="13">
        <f t="shared" si="51"/>
        <v>287.52236550992586</v>
      </c>
      <c r="M38" s="1">
        <f t="shared" si="52"/>
        <v>281.18996730392826</v>
      </c>
      <c r="N38" s="1">
        <f t="shared" si="53"/>
        <v>267.50006949828338</v>
      </c>
      <c r="O38" s="1">
        <f t="shared" si="54"/>
        <v>260.51928750953999</v>
      </c>
      <c r="P38" s="1">
        <f t="shared" si="55"/>
        <v>251.76592765547744</v>
      </c>
      <c r="Q38" s="1">
        <f t="shared" si="56"/>
        <v>252.48691111976478</v>
      </c>
      <c r="R38" s="1">
        <f t="shared" si="57"/>
        <v>250.1463936019517</v>
      </c>
      <c r="S38" s="1">
        <f t="shared" si="58"/>
        <v>243.88996737299399</v>
      </c>
      <c r="T38" s="1">
        <f t="shared" si="59"/>
        <v>210.76492913837538</v>
      </c>
      <c r="U38" s="1">
        <f t="shared" si="60"/>
        <v>218.36514454101879</v>
      </c>
      <c r="V38" s="1">
        <f t="shared" si="61"/>
        <v>256.42307125334889</v>
      </c>
      <c r="W38" s="1">
        <f t="shared" si="62"/>
        <v>225.39025821719852</v>
      </c>
      <c r="X38" s="1">
        <f t="shared" si="63"/>
        <v>193.29843832697233</v>
      </c>
      <c r="Y38" s="6">
        <f t="shared" si="64"/>
        <v>160.78833247092282</v>
      </c>
      <c r="Z38" s="10">
        <f t="shared" si="32"/>
        <v>318.41631399287485</v>
      </c>
      <c r="AA38" s="1">
        <f t="shared" si="38"/>
        <v>325.82691317692502</v>
      </c>
      <c r="AB38" s="1">
        <f t="shared" si="65"/>
        <v>329.97255453566595</v>
      </c>
      <c r="AC38" s="23">
        <v>41.249944408125806</v>
      </c>
      <c r="AD38" s="1">
        <f t="shared" si="66"/>
        <v>117.58784957511554</v>
      </c>
      <c r="AE38" s="1">
        <f t="shared" si="67"/>
        <v>133.67045350289337</v>
      </c>
      <c r="AF38" s="1">
        <f t="shared" si="68"/>
        <v>201.7744135028608</v>
      </c>
      <c r="AG38" s="1">
        <f t="shared" si="69"/>
        <v>230.35686558985878</v>
      </c>
      <c r="AH38" s="1">
        <f t="shared" si="70"/>
        <v>227.11210778288853</v>
      </c>
      <c r="AI38" s="1">
        <f t="shared" si="71"/>
        <v>231.80150735592349</v>
      </c>
      <c r="AJ38" s="1">
        <f t="shared" si="72"/>
        <v>235.9743840763719</v>
      </c>
      <c r="AK38" s="1">
        <f t="shared" si="73"/>
        <v>251.88857317234536</v>
      </c>
      <c r="AL38" s="1">
        <f t="shared" si="74"/>
        <v>285.11649605742292</v>
      </c>
      <c r="AM38" s="1">
        <f t="shared" si="75"/>
        <v>284.21032666882468</v>
      </c>
      <c r="AN38" s="1">
        <f t="shared" si="76"/>
        <v>273.84045535805035</v>
      </c>
      <c r="AO38" s="1">
        <f t="shared" si="77"/>
        <v>296.72435911198789</v>
      </c>
      <c r="AP38" s="1">
        <f t="shared" si="78"/>
        <v>330.66569019328261</v>
      </c>
      <c r="AQ38" s="1">
        <f t="shared" si="79"/>
        <v>311.62904884367788</v>
      </c>
      <c r="AR38" s="1">
        <f t="shared" si="80"/>
        <v>296.34059462659911</v>
      </c>
      <c r="AS38" s="1">
        <f t="shared" si="81"/>
        <v>296.11720696842309</v>
      </c>
      <c r="AT38" s="31">
        <f t="shared" si="23"/>
        <v>41.249944408125806</v>
      </c>
      <c r="AU38" s="6">
        <f t="shared" si="84"/>
        <v>1.2121228456771089</v>
      </c>
      <c r="AX38" s="2" t="s">
        <v>25</v>
      </c>
      <c r="AY38" s="34" t="s">
        <v>0</v>
      </c>
      <c r="AZ38" s="34">
        <v>6.8029999999999999</v>
      </c>
      <c r="BA38" s="34">
        <v>0</v>
      </c>
    </row>
    <row r="39" spans="1:53" x14ac:dyDescent="0.25">
      <c r="A39" s="4"/>
      <c r="B39" s="4"/>
      <c r="C39" s="5">
        <v>17.100000000000001</v>
      </c>
      <c r="D39" s="5">
        <f t="shared" si="83"/>
        <v>1185.52</v>
      </c>
      <c r="E39" s="14">
        <f t="shared" si="46"/>
        <v>173.45136734693875</v>
      </c>
      <c r="F39" s="12">
        <f t="shared" si="31"/>
        <v>141.75463876998552</v>
      </c>
      <c r="G39" s="5">
        <f t="shared" si="37"/>
        <v>127.17396803750196</v>
      </c>
      <c r="H39" s="5">
        <f t="shared" si="47"/>
        <v>106.64417584075301</v>
      </c>
      <c r="I39" s="24">
        <f t="shared" si="48"/>
        <v>51.023363353667776</v>
      </c>
      <c r="J39" s="5">
        <f t="shared" si="49"/>
        <v>325.44455916745636</v>
      </c>
      <c r="K39" s="5">
        <f t="shared" si="50"/>
        <v>305.5746704223597</v>
      </c>
      <c r="L39" s="5">
        <f t="shared" si="51"/>
        <v>288.11685599496502</v>
      </c>
      <c r="M39" s="5">
        <f t="shared" si="52"/>
        <v>281.79781715333468</v>
      </c>
      <c r="N39" s="5">
        <f t="shared" si="53"/>
        <v>268.13895506171133</v>
      </c>
      <c r="O39" s="5">
        <f t="shared" si="54"/>
        <v>261.17524998452353</v>
      </c>
      <c r="P39" s="5">
        <f t="shared" si="55"/>
        <v>252.44463624371801</v>
      </c>
      <c r="Q39" s="5">
        <f t="shared" si="56"/>
        <v>253.16368682494732</v>
      </c>
      <c r="R39" s="5">
        <f t="shared" si="57"/>
        <v>250.82948445520225</v>
      </c>
      <c r="S39" s="5">
        <f t="shared" si="58"/>
        <v>244.59053175705733</v>
      </c>
      <c r="T39" s="5">
        <f t="shared" si="59"/>
        <v>211.57520505651033</v>
      </c>
      <c r="U39" s="5">
        <f t="shared" si="60"/>
        <v>219.14732120292967</v>
      </c>
      <c r="V39" s="5">
        <f t="shared" si="61"/>
        <v>257.0894854150983</v>
      </c>
      <c r="W39" s="5">
        <f t="shared" si="62"/>
        <v>226.1481384827552</v>
      </c>
      <c r="X39" s="5">
        <f t="shared" si="63"/>
        <v>194.1816116413867</v>
      </c>
      <c r="Y39" s="14">
        <f t="shared" si="64"/>
        <v>161.84900339137099</v>
      </c>
      <c r="Z39" s="12">
        <f t="shared" si="32"/>
        <v>316.84117317168403</v>
      </c>
      <c r="AA39" s="5">
        <f t="shared" si="38"/>
        <v>324.28776935062388</v>
      </c>
      <c r="AB39" s="5">
        <f t="shared" si="65"/>
        <v>328.45283793383953</v>
      </c>
      <c r="AC39" s="24">
        <v>41.249944408125806</v>
      </c>
      <c r="AD39" s="5">
        <f t="shared" si="66"/>
        <v>113.25317817924581</v>
      </c>
      <c r="AE39" s="5">
        <f t="shared" si="67"/>
        <v>129.87366992454312</v>
      </c>
      <c r="AF39" s="5">
        <f t="shared" si="68"/>
        <v>199.27943683286404</v>
      </c>
      <c r="AG39" s="5">
        <f t="shared" si="69"/>
        <v>228.17463821464528</v>
      </c>
      <c r="AH39" s="5">
        <f t="shared" si="70"/>
        <v>224.89839817478997</v>
      </c>
      <c r="AI39" s="5">
        <f t="shared" si="71"/>
        <v>229.63300897840941</v>
      </c>
      <c r="AJ39" s="5">
        <f t="shared" si="72"/>
        <v>233.84458501368613</v>
      </c>
      <c r="AK39" s="5">
        <f t="shared" si="73"/>
        <v>249.89444430559072</v>
      </c>
      <c r="AL39" s="5">
        <f t="shared" si="74"/>
        <v>283.35630630720476</v>
      </c>
      <c r="AM39" s="5">
        <f t="shared" si="75"/>
        <v>282.44448974125879</v>
      </c>
      <c r="AN39" s="5">
        <f t="shared" si="76"/>
        <v>272.00730687006251</v>
      </c>
      <c r="AO39" s="5">
        <f t="shared" si="77"/>
        <v>295.03343080135846</v>
      </c>
      <c r="AP39" s="5">
        <f t="shared" si="78"/>
        <v>329.14917388776774</v>
      </c>
      <c r="AQ39" s="5">
        <f t="shared" si="79"/>
        <v>310.01942533205136</v>
      </c>
      <c r="AR39" s="5">
        <f t="shared" si="80"/>
        <v>294.64746396948055</v>
      </c>
      <c r="AS39" s="5">
        <f t="shared" si="81"/>
        <v>294.42279168362614</v>
      </c>
      <c r="AT39" s="4">
        <f t="shared" si="23"/>
        <v>41.249944408125806</v>
      </c>
      <c r="AU39" s="14">
        <f t="shared" si="84"/>
        <v>0.41454601322157131</v>
      </c>
      <c r="AX39" s="58" t="s">
        <v>16</v>
      </c>
      <c r="AY39" s="34" t="s">
        <v>2</v>
      </c>
      <c r="AZ39" s="34">
        <v>6.819</v>
      </c>
      <c r="BA39" s="34">
        <v>929.52</v>
      </c>
    </row>
    <row r="40" spans="1:53" x14ac:dyDescent="0.25">
      <c r="A40" s="30" t="s">
        <v>85</v>
      </c>
      <c r="B40" s="35">
        <v>479.95</v>
      </c>
      <c r="C40" s="11">
        <v>0</v>
      </c>
      <c r="D40" s="8">
        <f>D39</f>
        <v>1185.52</v>
      </c>
      <c r="E40" s="9">
        <v>0</v>
      </c>
      <c r="F40" s="11">
        <f t="shared" si="31"/>
        <v>141.75463876998552</v>
      </c>
      <c r="G40" s="8">
        <f t="shared" si="37"/>
        <v>127.17396803750196</v>
      </c>
      <c r="H40" s="8">
        <f t="shared" si="47"/>
        <v>106.64417584075301</v>
      </c>
      <c r="I40" s="8">
        <f t="shared" ref="I40:I71" si="85">SQRT(I39^2+2*$P$195*9.81* $C40)</f>
        <v>51.023363353667776</v>
      </c>
      <c r="J40" s="8">
        <f t="shared" si="49"/>
        <v>325.44455916745636</v>
      </c>
      <c r="K40" s="8">
        <f t="shared" si="50"/>
        <v>305.5746704223597</v>
      </c>
      <c r="L40" s="8">
        <f t="shared" si="51"/>
        <v>288.11685599496502</v>
      </c>
      <c r="M40" s="8">
        <f t="shared" si="52"/>
        <v>281.79781715333468</v>
      </c>
      <c r="N40" s="8">
        <f t="shared" si="53"/>
        <v>268.13895506171133</v>
      </c>
      <c r="O40" s="8">
        <f t="shared" si="54"/>
        <v>261.17524998452353</v>
      </c>
      <c r="P40" s="8">
        <f t="shared" si="55"/>
        <v>252.44463624371801</v>
      </c>
      <c r="Q40" s="8">
        <f t="shared" si="56"/>
        <v>253.16368682494732</v>
      </c>
      <c r="R40" s="8">
        <f t="shared" si="57"/>
        <v>250.82948445520225</v>
      </c>
      <c r="S40" s="8">
        <f t="shared" si="58"/>
        <v>244.59053175705733</v>
      </c>
      <c r="T40" s="8">
        <f t="shared" si="59"/>
        <v>211.57520505651033</v>
      </c>
      <c r="U40" s="8">
        <f t="shared" si="60"/>
        <v>219.14732120292967</v>
      </c>
      <c r="V40" s="8">
        <f t="shared" si="61"/>
        <v>257.0894854150983</v>
      </c>
      <c r="W40" s="8">
        <f t="shared" si="62"/>
        <v>226.1481384827552</v>
      </c>
      <c r="X40" s="8">
        <f t="shared" si="63"/>
        <v>194.1816116413867</v>
      </c>
      <c r="Y40" s="9">
        <f t="shared" si="64"/>
        <v>161.84900339137099</v>
      </c>
      <c r="Z40" s="11">
        <f t="shared" si="32"/>
        <v>316.30067495471627</v>
      </c>
      <c r="AA40" s="8">
        <f t="shared" si="38"/>
        <v>323.75970303668652</v>
      </c>
      <c r="AB40" s="8">
        <f t="shared" si="65"/>
        <v>327.93147867625191</v>
      </c>
      <c r="AC40" s="8">
        <f t="shared" ref="AC40:AC71" si="86">SQRT(AC41^2+2*$P$195*9.81* $C40)</f>
        <v>333.34419793011745</v>
      </c>
      <c r="AD40" s="8">
        <f t="shared" si="66"/>
        <v>111.73213650378301</v>
      </c>
      <c r="AE40" s="8">
        <f t="shared" si="67"/>
        <v>128.54943834832255</v>
      </c>
      <c r="AF40" s="8">
        <f t="shared" si="68"/>
        <v>198.4189555068352</v>
      </c>
      <c r="AG40" s="8">
        <f t="shared" si="69"/>
        <v>227.42351128320982</v>
      </c>
      <c r="AH40" s="8">
        <f t="shared" si="70"/>
        <v>224.13629215632702</v>
      </c>
      <c r="AI40" s="8">
        <f t="shared" si="71"/>
        <v>228.88666796578227</v>
      </c>
      <c r="AJ40" s="8">
        <f t="shared" si="72"/>
        <v>233.11172836265249</v>
      </c>
      <c r="AK40" s="8">
        <f t="shared" si="73"/>
        <v>249.20879048460546</v>
      </c>
      <c r="AL40" s="8">
        <f t="shared" si="74"/>
        <v>282.7518068625954</v>
      </c>
      <c r="AM40" s="8">
        <f t="shared" si="75"/>
        <v>281.83803459646828</v>
      </c>
      <c r="AN40" s="8">
        <f t="shared" si="76"/>
        <v>271.37752845566331</v>
      </c>
      <c r="AO40" s="8">
        <f t="shared" si="77"/>
        <v>294.45290497874186</v>
      </c>
      <c r="AP40" s="8">
        <f t="shared" si="78"/>
        <v>328.62891934673058</v>
      </c>
      <c r="AQ40" s="8">
        <f t="shared" si="79"/>
        <v>309.4670128514756</v>
      </c>
      <c r="AR40" s="8">
        <f t="shared" si="80"/>
        <v>294.06617619788636</v>
      </c>
      <c r="AS40" s="8">
        <f t="shared" si="81"/>
        <v>293.84105945694506</v>
      </c>
      <c r="AT40" s="30">
        <f t="shared" si="23"/>
        <v>51.023363353667776</v>
      </c>
      <c r="AU40" s="9">
        <f t="shared" si="84"/>
        <v>0</v>
      </c>
      <c r="AX40" s="58"/>
      <c r="AY40" s="34" t="s">
        <v>2</v>
      </c>
      <c r="AZ40" s="34">
        <v>6.8360000000000003</v>
      </c>
      <c r="BA40" s="34">
        <v>535.25300000000004</v>
      </c>
    </row>
    <row r="41" spans="1:53" x14ac:dyDescent="0.25">
      <c r="A41" s="31"/>
      <c r="B41" s="36"/>
      <c r="C41" s="10">
        <v>50</v>
      </c>
      <c r="D41" s="1">
        <f>D40+C41</f>
        <v>1235.52</v>
      </c>
      <c r="E41" s="6">
        <v>0</v>
      </c>
      <c r="F41" s="10">
        <f t="shared" si="31"/>
        <v>145.24117051583232</v>
      </c>
      <c r="G41" s="1">
        <f t="shared" si="37"/>
        <v>131.04899139788742</v>
      </c>
      <c r="H41" s="1">
        <f t="shared" si="47"/>
        <v>111.2366856785721</v>
      </c>
      <c r="I41" s="1">
        <f t="shared" si="85"/>
        <v>60.03335412852099</v>
      </c>
      <c r="J41" s="1">
        <f t="shared" si="49"/>
        <v>326.97825782718337</v>
      </c>
      <c r="K41" s="1">
        <f t="shared" si="50"/>
        <v>307.20758324581402</v>
      </c>
      <c r="L41" s="1">
        <f t="shared" si="51"/>
        <v>289.84813732094847</v>
      </c>
      <c r="M41" s="1">
        <f t="shared" si="52"/>
        <v>283.56768107875803</v>
      </c>
      <c r="N41" s="1">
        <f t="shared" si="53"/>
        <v>269.99836892393711</v>
      </c>
      <c r="O41" s="1">
        <f t="shared" si="54"/>
        <v>263.08388625014334</v>
      </c>
      <c r="P41" s="1">
        <f t="shared" si="55"/>
        <v>254.41877754643644</v>
      </c>
      <c r="Q41" s="1">
        <f t="shared" si="56"/>
        <v>255.13226437830244</v>
      </c>
      <c r="R41" s="1">
        <f t="shared" si="57"/>
        <v>252.81623814949575</v>
      </c>
      <c r="S41" s="1">
        <f t="shared" si="58"/>
        <v>246.62754960709492</v>
      </c>
      <c r="T41" s="1">
        <f t="shared" si="59"/>
        <v>213.9268271973022</v>
      </c>
      <c r="U41" s="1">
        <f t="shared" si="60"/>
        <v>221.41853669108201</v>
      </c>
      <c r="V41" s="1">
        <f t="shared" si="61"/>
        <v>259.02822917782538</v>
      </c>
      <c r="W41" s="1">
        <f t="shared" si="62"/>
        <v>228.34973295192492</v>
      </c>
      <c r="X41" s="1">
        <f t="shared" si="63"/>
        <v>196.74124707250974</v>
      </c>
      <c r="Y41" s="6">
        <f t="shared" si="64"/>
        <v>164.91124855139512</v>
      </c>
      <c r="Z41" s="10">
        <f t="shared" si="32"/>
        <v>316.30067495471627</v>
      </c>
      <c r="AA41" s="1">
        <f t="shared" si="38"/>
        <v>323.75970303668652</v>
      </c>
      <c r="AB41" s="1">
        <f t="shared" si="65"/>
        <v>327.93147867625191</v>
      </c>
      <c r="AC41" s="1">
        <f t="shared" si="86"/>
        <v>333.34419793011745</v>
      </c>
      <c r="AD41" s="1">
        <f t="shared" si="66"/>
        <v>111.73213650378301</v>
      </c>
      <c r="AE41" s="1">
        <f t="shared" si="67"/>
        <v>128.54943834832255</v>
      </c>
      <c r="AF41" s="1">
        <f t="shared" si="68"/>
        <v>198.4189555068352</v>
      </c>
      <c r="AG41" s="1">
        <f t="shared" si="69"/>
        <v>227.42351128320982</v>
      </c>
      <c r="AH41" s="1">
        <f t="shared" si="70"/>
        <v>224.13629215632702</v>
      </c>
      <c r="AI41" s="1">
        <f t="shared" si="71"/>
        <v>228.88666796578227</v>
      </c>
      <c r="AJ41" s="1">
        <f t="shared" si="72"/>
        <v>233.11172836265249</v>
      </c>
      <c r="AK41" s="1">
        <f t="shared" si="73"/>
        <v>249.20879048460546</v>
      </c>
      <c r="AL41" s="1">
        <f t="shared" si="74"/>
        <v>282.7518068625954</v>
      </c>
      <c r="AM41" s="1">
        <f t="shared" si="75"/>
        <v>281.83803459646828</v>
      </c>
      <c r="AN41" s="1">
        <f t="shared" si="76"/>
        <v>271.37752845566331</v>
      </c>
      <c r="AO41" s="1">
        <f t="shared" si="77"/>
        <v>294.45290497874186</v>
      </c>
      <c r="AP41" s="1">
        <f t="shared" si="78"/>
        <v>328.62891934673058</v>
      </c>
      <c r="AQ41" s="1">
        <f t="shared" si="79"/>
        <v>309.4670128514756</v>
      </c>
      <c r="AR41" s="1">
        <f t="shared" si="80"/>
        <v>294.06617619788636</v>
      </c>
      <c r="AS41" s="1">
        <f t="shared" si="81"/>
        <v>293.84105945694506</v>
      </c>
      <c r="AT41" s="31">
        <f t="shared" si="23"/>
        <v>60.03335412852099</v>
      </c>
      <c r="AU41" s="6">
        <f t="shared" si="84"/>
        <v>0.8328703389279013</v>
      </c>
      <c r="AX41" s="58"/>
      <c r="AY41" s="34" t="s">
        <v>2</v>
      </c>
      <c r="AZ41" s="34">
        <v>6.8470000000000004</v>
      </c>
      <c r="BA41" s="34">
        <v>385.423</v>
      </c>
    </row>
    <row r="42" spans="1:53" x14ac:dyDescent="0.25">
      <c r="A42" s="31"/>
      <c r="B42" s="36"/>
      <c r="C42" s="10">
        <f t="shared" ref="C42:C49" si="87">$C$41</f>
        <v>50</v>
      </c>
      <c r="D42" s="1">
        <f t="shared" ref="D42:D50" si="88">D41+C42</f>
        <v>1285.52</v>
      </c>
      <c r="E42" s="6">
        <v>0</v>
      </c>
      <c r="F42" s="10">
        <f t="shared" si="31"/>
        <v>148.64594717922546</v>
      </c>
      <c r="G42" s="1">
        <f t="shared" si="37"/>
        <v>134.81267798839829</v>
      </c>
      <c r="H42" s="1">
        <f t="shared" si="47"/>
        <v>115.64696381986623</v>
      </c>
      <c r="I42" s="1">
        <f t="shared" si="85"/>
        <v>67.857376960212719</v>
      </c>
      <c r="J42" s="1">
        <f t="shared" si="49"/>
        <v>328.50479614717955</v>
      </c>
      <c r="K42" s="1">
        <f t="shared" si="50"/>
        <v>308.83186235188515</v>
      </c>
      <c r="L42" s="1">
        <f t="shared" si="51"/>
        <v>291.56913881346117</v>
      </c>
      <c r="M42" s="1">
        <f t="shared" si="52"/>
        <v>285.32656685346393</v>
      </c>
      <c r="N42" s="1">
        <f t="shared" si="53"/>
        <v>271.84506473648997</v>
      </c>
      <c r="O42" s="1">
        <f t="shared" si="54"/>
        <v>264.97877500750576</v>
      </c>
      <c r="P42" s="1">
        <f t="shared" si="55"/>
        <v>256.37771815862453</v>
      </c>
      <c r="Q42" s="1">
        <f t="shared" si="56"/>
        <v>257.08576842524752</v>
      </c>
      <c r="R42" s="1">
        <f t="shared" si="57"/>
        <v>254.78750022727283</v>
      </c>
      <c r="S42" s="1">
        <f t="shared" si="58"/>
        <v>248.64787999337551</v>
      </c>
      <c r="T42" s="1">
        <f t="shared" si="59"/>
        <v>216.25287835010289</v>
      </c>
      <c r="U42" s="1">
        <f t="shared" si="60"/>
        <v>223.66669039090294</v>
      </c>
      <c r="V42" s="1">
        <f t="shared" si="61"/>
        <v>260.95256946617718</v>
      </c>
      <c r="W42" s="1">
        <f t="shared" si="62"/>
        <v>230.53030286540516</v>
      </c>
      <c r="X42" s="1">
        <f t="shared" si="63"/>
        <v>199.26800621185109</v>
      </c>
      <c r="Y42" s="6">
        <f t="shared" si="64"/>
        <v>167.9176580910418</v>
      </c>
      <c r="Z42" s="10">
        <f t="shared" si="32"/>
        <v>314.71494558855812</v>
      </c>
      <c r="AA42" s="1">
        <f t="shared" si="38"/>
        <v>322.21068466207549</v>
      </c>
      <c r="AB42" s="1">
        <f t="shared" si="65"/>
        <v>326.40225904057871</v>
      </c>
      <c r="AC42" s="1">
        <f t="shared" si="86"/>
        <v>331.83992269417087</v>
      </c>
      <c r="AD42" s="1">
        <f t="shared" si="66"/>
        <v>107.1608619212257</v>
      </c>
      <c r="AE42" s="1">
        <f t="shared" si="67"/>
        <v>124.59670180092722</v>
      </c>
      <c r="AF42" s="1">
        <f t="shared" si="68"/>
        <v>195.88124439165546</v>
      </c>
      <c r="AG42" s="1">
        <f t="shared" si="69"/>
        <v>225.21286260865355</v>
      </c>
      <c r="AH42" s="1">
        <f t="shared" si="70"/>
        <v>221.89289637477441</v>
      </c>
      <c r="AI42" s="1">
        <f t="shared" si="71"/>
        <v>226.69028821826103</v>
      </c>
      <c r="AJ42" s="1">
        <f t="shared" si="72"/>
        <v>230.95553230053417</v>
      </c>
      <c r="AK42" s="1">
        <f t="shared" si="73"/>
        <v>247.19304451136966</v>
      </c>
      <c r="AL42" s="1">
        <f t="shared" si="74"/>
        <v>280.97680381850466</v>
      </c>
      <c r="AM42" s="1">
        <f t="shared" si="75"/>
        <v>280.05724012280069</v>
      </c>
      <c r="AN42" s="1">
        <f t="shared" si="76"/>
        <v>269.52762929003097</v>
      </c>
      <c r="AO42" s="1">
        <f t="shared" si="77"/>
        <v>292.74885695834917</v>
      </c>
      <c r="AP42" s="1">
        <f t="shared" si="78"/>
        <v>327.10296029079279</v>
      </c>
      <c r="AQ42" s="1">
        <f t="shared" si="79"/>
        <v>307.8460849892611</v>
      </c>
      <c r="AR42" s="1">
        <f t="shared" si="80"/>
        <v>292.35987409979219</v>
      </c>
      <c r="AS42" s="1">
        <f t="shared" si="81"/>
        <v>292.13344249294693</v>
      </c>
      <c r="AT42" s="31">
        <f t="shared" si="23"/>
        <v>67.857376960212719</v>
      </c>
      <c r="AU42" s="6">
        <f t="shared" si="84"/>
        <v>0.73683956321089217</v>
      </c>
      <c r="AX42" s="58"/>
      <c r="AY42" s="34" t="s">
        <v>2</v>
      </c>
      <c r="AZ42" s="34">
        <v>6.8559999999999999</v>
      </c>
      <c r="BA42" s="34">
        <v>321.536</v>
      </c>
    </row>
    <row r="43" spans="1:53" x14ac:dyDescent="0.25">
      <c r="A43" s="31"/>
      <c r="B43" s="36"/>
      <c r="C43" s="10">
        <f t="shared" si="87"/>
        <v>50</v>
      </c>
      <c r="D43" s="1">
        <f t="shared" si="88"/>
        <v>1335.52</v>
      </c>
      <c r="E43" s="6">
        <v>0</v>
      </c>
      <c r="F43" s="10">
        <f t="shared" si="31"/>
        <v>151.97446368653218</v>
      </c>
      <c r="G43" s="1">
        <f t="shared" si="37"/>
        <v>138.47410641128386</v>
      </c>
      <c r="H43" s="1">
        <f t="shared" si="47"/>
        <v>119.89512183885319</v>
      </c>
      <c r="I43" s="1">
        <f t="shared" si="85"/>
        <v>74.868174867031513</v>
      </c>
      <c r="J43" s="1">
        <f t="shared" si="49"/>
        <v>330.0242734886329</v>
      </c>
      <c r="K43" s="1">
        <f t="shared" si="50"/>
        <v>310.44764325685213</v>
      </c>
      <c r="L43" s="1">
        <f t="shared" si="51"/>
        <v>293.28004144234461</v>
      </c>
      <c r="M43" s="1">
        <f t="shared" si="52"/>
        <v>287.07467626452916</v>
      </c>
      <c r="N43" s="1">
        <f t="shared" si="53"/>
        <v>273.67929995084836</v>
      </c>
      <c r="O43" s="1">
        <f t="shared" si="54"/>
        <v>266.86020910671255</v>
      </c>
      <c r="P43" s="1">
        <f t="shared" si="55"/>
        <v>258.3218038962703</v>
      </c>
      <c r="Q43" s="1">
        <f t="shared" si="56"/>
        <v>259.02454000885706</v>
      </c>
      <c r="R43" s="1">
        <f t="shared" si="57"/>
        <v>256.74362751987155</v>
      </c>
      <c r="S43" s="1">
        <f t="shared" si="58"/>
        <v>250.65192643424879</v>
      </c>
      <c r="T43" s="1">
        <f t="shared" si="59"/>
        <v>218.55417496516603</v>
      </c>
      <c r="U43" s="1">
        <f t="shared" si="60"/>
        <v>225.89247085819403</v>
      </c>
      <c r="V43" s="1">
        <f t="shared" si="61"/>
        <v>262.86282261095806</v>
      </c>
      <c r="W43" s="1">
        <f t="shared" si="62"/>
        <v>232.69043929481811</v>
      </c>
      <c r="X43" s="1">
        <f t="shared" si="63"/>
        <v>201.76312423147675</v>
      </c>
      <c r="Y43" s="6">
        <f t="shared" si="64"/>
        <v>170.87117925144668</v>
      </c>
      <c r="Z43" s="10">
        <f t="shared" si="32"/>
        <v>313.12118576808103</v>
      </c>
      <c r="AA43" s="1">
        <f t="shared" si="38"/>
        <v>320.65418336644768</v>
      </c>
      <c r="AB43" s="1">
        <f t="shared" si="65"/>
        <v>324.8658410895074</v>
      </c>
      <c r="AC43" s="1">
        <f t="shared" si="86"/>
        <v>330.32879725157676</v>
      </c>
      <c r="AD43" s="1">
        <f t="shared" si="66"/>
        <v>102.3856939601427</v>
      </c>
      <c r="AE43" s="1">
        <f t="shared" si="67"/>
        <v>120.51438959588677</v>
      </c>
      <c r="AF43" s="1">
        <f t="shared" si="68"/>
        <v>193.31022193464952</v>
      </c>
      <c r="AG43" s="1">
        <f t="shared" si="69"/>
        <v>222.98029842204502</v>
      </c>
      <c r="AH43" s="1">
        <f t="shared" si="70"/>
        <v>219.62658641791612</v>
      </c>
      <c r="AI43" s="1">
        <f t="shared" si="71"/>
        <v>224.47241873441433</v>
      </c>
      <c r="AJ43" s="1">
        <f t="shared" si="72"/>
        <v>228.7790154280394</v>
      </c>
      <c r="AK43" s="1">
        <f t="shared" si="73"/>
        <v>245.16072535134984</v>
      </c>
      <c r="AL43" s="1">
        <f t="shared" si="74"/>
        <v>279.19051610694527</v>
      </c>
      <c r="AM43" s="1">
        <f t="shared" si="75"/>
        <v>278.26504944962107</v>
      </c>
      <c r="AN43" s="1">
        <f t="shared" si="76"/>
        <v>267.66494531541548</v>
      </c>
      <c r="AO43" s="1">
        <f t="shared" si="77"/>
        <v>291.03483167899333</v>
      </c>
      <c r="AP43" s="1">
        <f t="shared" si="78"/>
        <v>325.56984908157568</v>
      </c>
      <c r="AQ43" s="1">
        <f t="shared" si="79"/>
        <v>306.21657702223661</v>
      </c>
      <c r="AR43" s="1">
        <f t="shared" si="80"/>
        <v>290.64355486342089</v>
      </c>
      <c r="AS43" s="1">
        <f t="shared" si="81"/>
        <v>290.41578507853171</v>
      </c>
      <c r="AT43" s="31">
        <f t="shared" si="23"/>
        <v>74.868174867031513</v>
      </c>
      <c r="AU43" s="6">
        <f t="shared" si="84"/>
        <v>0.66784050885174828</v>
      </c>
      <c r="AX43" s="58"/>
      <c r="AY43" s="34" t="s">
        <v>2</v>
      </c>
      <c r="AZ43" s="34">
        <v>6.8529999999999998</v>
      </c>
      <c r="BA43" s="34">
        <v>273.54300000000001</v>
      </c>
    </row>
    <row r="44" spans="1:53" x14ac:dyDescent="0.25">
      <c r="A44" s="31"/>
      <c r="B44" s="36"/>
      <c r="C44" s="10">
        <f t="shared" si="87"/>
        <v>50</v>
      </c>
      <c r="D44" s="1">
        <f t="shared" si="88"/>
        <v>1385.52</v>
      </c>
      <c r="E44" s="6">
        <v>0</v>
      </c>
      <c r="F44" s="10">
        <f t="shared" si="31"/>
        <v>155.23162568500365</v>
      </c>
      <c r="G44" s="1">
        <f t="shared" si="37"/>
        <v>142.04118468389217</v>
      </c>
      <c r="H44" s="1">
        <f t="shared" si="47"/>
        <v>123.99782353232435</v>
      </c>
      <c r="I44" s="1">
        <f t="shared" si="85"/>
        <v>81.276464046613199</v>
      </c>
      <c r="J44" s="1">
        <f t="shared" si="49"/>
        <v>331.53678693577876</v>
      </c>
      <c r="K44" s="1">
        <f t="shared" si="50"/>
        <v>312.05505796851577</v>
      </c>
      <c r="L44" s="1">
        <f t="shared" si="51"/>
        <v>294.98102092918344</v>
      </c>
      <c r="M44" s="1">
        <f t="shared" si="52"/>
        <v>288.81220499207478</v>
      </c>
      <c r="N44" s="1">
        <f t="shared" si="53"/>
        <v>275.50132344797623</v>
      </c>
      <c r="O44" s="1">
        <f t="shared" si="54"/>
        <v>268.72847114602195</v>
      </c>
      <c r="P44" s="1">
        <f t="shared" si="55"/>
        <v>260.2513676586986</v>
      </c>
      <c r="Q44" s="1">
        <f t="shared" si="56"/>
        <v>260.94890750259901</v>
      </c>
      <c r="R44" s="1">
        <f t="shared" si="57"/>
        <v>258.68496336676111</v>
      </c>
      <c r="S44" s="1">
        <f t="shared" si="58"/>
        <v>252.64007644314881</v>
      </c>
      <c r="T44" s="1">
        <f t="shared" si="59"/>
        <v>220.83149094887804</v>
      </c>
      <c r="U44" s="1">
        <f t="shared" si="60"/>
        <v>228.0965330521708</v>
      </c>
      <c r="V44" s="1">
        <f t="shared" si="61"/>
        <v>264.75929353093539</v>
      </c>
      <c r="W44" s="1">
        <f t="shared" si="62"/>
        <v>234.83070612510502</v>
      </c>
      <c r="X44" s="1">
        <f t="shared" si="63"/>
        <v>204.22776084471553</v>
      </c>
      <c r="Y44" s="6">
        <f t="shared" si="64"/>
        <v>173.77450877151119</v>
      </c>
      <c r="Z44" s="10">
        <f t="shared" si="32"/>
        <v>311.51927223979118</v>
      </c>
      <c r="AA44" s="1">
        <f t="shared" si="38"/>
        <v>319.09008964617414</v>
      </c>
      <c r="AB44" s="1">
        <f t="shared" si="65"/>
        <v>323.32212220445587</v>
      </c>
      <c r="AC44" s="1">
        <f t="shared" si="86"/>
        <v>328.81072715724059</v>
      </c>
      <c r="AD44" s="1">
        <f t="shared" si="66"/>
        <v>97.376641591810923</v>
      </c>
      <c r="AE44" s="1">
        <f t="shared" si="67"/>
        <v>116.28885630046062</v>
      </c>
      <c r="AF44" s="1">
        <f t="shared" si="68"/>
        <v>190.70454085947571</v>
      </c>
      <c r="AG44" s="1">
        <f t="shared" si="69"/>
        <v>220.72515371924482</v>
      </c>
      <c r="AH44" s="1">
        <f t="shared" si="70"/>
        <v>217.33664546409651</v>
      </c>
      <c r="AI44" s="1">
        <f t="shared" si="71"/>
        <v>222.23241611537739</v>
      </c>
      <c r="AJ44" s="1">
        <f t="shared" si="72"/>
        <v>226.58159214778036</v>
      </c>
      <c r="AK44" s="1">
        <f t="shared" si="73"/>
        <v>243.1114173682511</v>
      </c>
      <c r="AL44" s="1">
        <f t="shared" si="74"/>
        <v>277.39272572304861</v>
      </c>
      <c r="AM44" s="1">
        <f t="shared" si="75"/>
        <v>276.4612409456343</v>
      </c>
      <c r="AN44" s="1">
        <f t="shared" si="76"/>
        <v>265.78920773933686</v>
      </c>
      <c r="AO44" s="1">
        <f t="shared" si="77"/>
        <v>289.31065180946928</v>
      </c>
      <c r="AP44" s="1">
        <f t="shared" si="78"/>
        <v>324.02948420012643</v>
      </c>
      <c r="AQ44" s="1">
        <f t="shared" si="79"/>
        <v>304.57835123858587</v>
      </c>
      <c r="AR44" s="1">
        <f t="shared" si="80"/>
        <v>288.9170399676114</v>
      </c>
      <c r="AS44" s="1">
        <f t="shared" si="81"/>
        <v>288.68790799543359</v>
      </c>
      <c r="AT44" s="31">
        <f t="shared" si="23"/>
        <v>81.276464046613199</v>
      </c>
      <c r="AU44" s="6">
        <f t="shared" si="84"/>
        <v>0.61518424289871043</v>
      </c>
      <c r="AX44" s="58"/>
      <c r="AY44" s="34" t="s">
        <v>2</v>
      </c>
      <c r="AZ44" s="34">
        <v>6.85</v>
      </c>
      <c r="BA44" s="34">
        <v>236.78899999999999</v>
      </c>
    </row>
    <row r="45" spans="1:53" x14ac:dyDescent="0.25">
      <c r="A45" s="31"/>
      <c r="B45" s="36"/>
      <c r="C45" s="10">
        <f t="shared" si="87"/>
        <v>50</v>
      </c>
      <c r="D45" s="1">
        <f t="shared" si="88"/>
        <v>1435.52</v>
      </c>
      <c r="E45" s="6">
        <v>0</v>
      </c>
      <c r="F45" s="10">
        <f t="shared" si="31"/>
        <v>158.42183439415504</v>
      </c>
      <c r="G45" s="1">
        <f t="shared" si="37"/>
        <v>145.52085124271215</v>
      </c>
      <c r="H45" s="1">
        <f t="shared" si="47"/>
        <v>127.96905970098183</v>
      </c>
      <c r="I45" s="1">
        <f t="shared" si="85"/>
        <v>87.215156985012683</v>
      </c>
      <c r="J45" s="1">
        <f t="shared" si="49"/>
        <v>333.04243136828671</v>
      </c>
      <c r="K45" s="1">
        <f t="shared" si="50"/>
        <v>313.6542351120637</v>
      </c>
      <c r="L45" s="1">
        <f t="shared" si="51"/>
        <v>296.67224795794999</v>
      </c>
      <c r="M45" s="1">
        <f t="shared" si="52"/>
        <v>290.53934286492807</v>
      </c>
      <c r="N45" s="1">
        <f t="shared" si="53"/>
        <v>277.31137593251816</v>
      </c>
      <c r="O45" s="1">
        <f t="shared" si="54"/>
        <v>270.58383396736463</v>
      </c>
      <c r="P45" s="1">
        <f t="shared" si="55"/>
        <v>262.16673009408174</v>
      </c>
      <c r="Q45" s="1">
        <f t="shared" si="56"/>
        <v>262.85918725964285</v>
      </c>
      <c r="R45" s="1">
        <f t="shared" si="57"/>
        <v>260.61183831910347</v>
      </c>
      <c r="S45" s="1">
        <f t="shared" si="58"/>
        <v>254.61270240347415</v>
      </c>
      <c r="T45" s="1">
        <f t="shared" si="59"/>
        <v>223.08556070419351</v>
      </c>
      <c r="U45" s="1">
        <f t="shared" si="60"/>
        <v>230.27950058661332</v>
      </c>
      <c r="V45" s="1">
        <f t="shared" si="61"/>
        <v>266.64227630103971</v>
      </c>
      <c r="W45" s="1">
        <f t="shared" si="62"/>
        <v>236.95164177362318</v>
      </c>
      <c r="X45" s="1">
        <f t="shared" si="63"/>
        <v>206.6630066065195</v>
      </c>
      <c r="Y45" s="6">
        <f t="shared" si="64"/>
        <v>176.63012171988112</v>
      </c>
      <c r="Z45" s="10">
        <f t="shared" si="32"/>
        <v>309.90907856468021</v>
      </c>
      <c r="AA45" s="1">
        <f t="shared" si="38"/>
        <v>317.51829130052249</v>
      </c>
      <c r="AB45" s="1">
        <f t="shared" si="65"/>
        <v>321.77099730521564</v>
      </c>
      <c r="AC45" s="1">
        <f t="shared" si="86"/>
        <v>327.28561577569116</v>
      </c>
      <c r="AD45" s="1">
        <f t="shared" si="66"/>
        <v>92.095549988585219</v>
      </c>
      <c r="AE45" s="1">
        <f t="shared" si="67"/>
        <v>111.90387884103562</v>
      </c>
      <c r="AF45" s="1">
        <f t="shared" si="68"/>
        <v>188.06276054664156</v>
      </c>
      <c r="AG45" s="1">
        <f t="shared" si="69"/>
        <v>218.44672916842737</v>
      </c>
      <c r="AH45" s="1">
        <f t="shared" si="70"/>
        <v>215.02231851969782</v>
      </c>
      <c r="AI45" s="1">
        <f t="shared" si="71"/>
        <v>219.96960420130378</v>
      </c>
      <c r="AJ45" s="1">
        <f t="shared" si="72"/>
        <v>224.36264818419104</v>
      </c>
      <c r="AK45" s="1">
        <f t="shared" si="73"/>
        <v>241.04468725694821</v>
      </c>
      <c r="AL45" s="1">
        <f t="shared" si="74"/>
        <v>275.58320755093638</v>
      </c>
      <c r="AM45" s="1">
        <f t="shared" si="75"/>
        <v>274.64558570128168</v>
      </c>
      <c r="AN45" s="1">
        <f t="shared" si="76"/>
        <v>263.90013821653139</v>
      </c>
      <c r="AO45" s="1">
        <f t="shared" si="77"/>
        <v>287.5761347024818</v>
      </c>
      <c r="AP45" s="1">
        <f t="shared" si="78"/>
        <v>322.48176170289071</v>
      </c>
      <c r="AQ45" s="1">
        <f t="shared" si="79"/>
        <v>302.93126620277309</v>
      </c>
      <c r="AR45" s="1">
        <f t="shared" si="80"/>
        <v>287.18014552480184</v>
      </c>
      <c r="AS45" s="1">
        <f t="shared" si="81"/>
        <v>286.94962662944857</v>
      </c>
      <c r="AT45" s="31">
        <f t="shared" si="23"/>
        <v>87.215156985012683</v>
      </c>
      <c r="AU45" s="6">
        <f t="shared" si="84"/>
        <v>0.57329484608497749</v>
      </c>
      <c r="AX45" s="58"/>
      <c r="AY45" s="34" t="s">
        <v>2</v>
      </c>
      <c r="AZ45" s="34">
        <v>6.8579999999999997</v>
      </c>
      <c r="BA45" s="34">
        <v>214.05199999999999</v>
      </c>
    </row>
    <row r="46" spans="1:53" x14ac:dyDescent="0.25">
      <c r="A46" s="31"/>
      <c r="B46" s="36"/>
      <c r="C46" s="10">
        <f t="shared" si="87"/>
        <v>50</v>
      </c>
      <c r="D46" s="1">
        <f t="shared" si="88"/>
        <v>1485.52</v>
      </c>
      <c r="E46" s="6">
        <v>0</v>
      </c>
      <c r="F46" s="10">
        <f t="shared" si="31"/>
        <v>161.54905636619822</v>
      </c>
      <c r="G46" s="1">
        <f t="shared" si="37"/>
        <v>148.91923363489204</v>
      </c>
      <c r="H46" s="1">
        <f t="shared" si="47"/>
        <v>131.82071248765672</v>
      </c>
      <c r="I46" s="1">
        <f t="shared" si="85"/>
        <v>92.774477136335335</v>
      </c>
      <c r="J46" s="1">
        <f t="shared" si="49"/>
        <v>334.54129953071561</v>
      </c>
      <c r="K46" s="1">
        <f t="shared" si="50"/>
        <v>315.24530005018903</v>
      </c>
      <c r="L46" s="1">
        <f t="shared" si="51"/>
        <v>298.35388837490177</v>
      </c>
      <c r="M46" s="1">
        <f t="shared" si="52"/>
        <v>292.25627410268584</v>
      </c>
      <c r="N46" s="1">
        <f t="shared" si="53"/>
        <v>279.10969030398496</v>
      </c>
      <c r="O46" s="1">
        <f t="shared" si="54"/>
        <v>272.42656112148529</v>
      </c>
      <c r="P46" s="1">
        <f t="shared" si="55"/>
        <v>264.06820022150168</v>
      </c>
      <c r="Q46" s="1">
        <f t="shared" si="56"/>
        <v>264.7556842199993</v>
      </c>
      <c r="R46" s="1">
        <f t="shared" si="57"/>
        <v>262.52457079683518</v>
      </c>
      <c r="S46" s="1">
        <f t="shared" si="58"/>
        <v>256.5701623829242</v>
      </c>
      <c r="T46" s="1">
        <f t="shared" si="59"/>
        <v>225.3170818972774</v>
      </c>
      <c r="U46" s="1">
        <f t="shared" si="60"/>
        <v>232.44196779071555</v>
      </c>
      <c r="V46" s="1">
        <f t="shared" si="61"/>
        <v>268.51205468470124</v>
      </c>
      <c r="W46" s="1">
        <f t="shared" si="62"/>
        <v>239.05376077195575</v>
      </c>
      <c r="X46" s="1">
        <f t="shared" si="63"/>
        <v>209.06988855319727</v>
      </c>
      <c r="Y46" s="6">
        <f t="shared" si="64"/>
        <v>179.44029619564279</v>
      </c>
      <c r="Z46" s="10">
        <f t="shared" si="32"/>
        <v>308.29047500175727</v>
      </c>
      <c r="AA46" s="1">
        <f t="shared" si="38"/>
        <v>315.93867333772778</v>
      </c>
      <c r="AB46" s="1">
        <f t="shared" si="65"/>
        <v>320.21235876648029</v>
      </c>
      <c r="AC46" s="1">
        <f t="shared" si="86"/>
        <v>325.7533642092946</v>
      </c>
      <c r="AD46" s="1">
        <f t="shared" si="66"/>
        <v>86.492602733991063</v>
      </c>
      <c r="AE46" s="1">
        <f t="shared" si="67"/>
        <v>107.33991848175206</v>
      </c>
      <c r="AF46" s="1">
        <f t="shared" si="68"/>
        <v>185.3833377205822</v>
      </c>
      <c r="AG46" s="1">
        <f t="shared" si="69"/>
        <v>216.14428857683066</v>
      </c>
      <c r="AH46" s="1">
        <f t="shared" si="70"/>
        <v>212.68280951122117</v>
      </c>
      <c r="AI46" s="1">
        <f t="shared" si="71"/>
        <v>217.68327168728018</v>
      </c>
      <c r="AJ46" s="1">
        <f t="shared" si="72"/>
        <v>222.12153857792154</v>
      </c>
      <c r="AK46" s="1">
        <f t="shared" si="73"/>
        <v>238.96008297370497</v>
      </c>
      <c r="AL46" s="1">
        <f t="shared" si="74"/>
        <v>273.76172903468898</v>
      </c>
      <c r="AM46" s="1">
        <f t="shared" si="75"/>
        <v>272.81784718965889</v>
      </c>
      <c r="AN46" s="1">
        <f t="shared" si="76"/>
        <v>261.99744836678155</v>
      </c>
      <c r="AO46" s="1">
        <f t="shared" si="77"/>
        <v>285.83109216881911</v>
      </c>
      <c r="AP46" s="1">
        <f t="shared" si="78"/>
        <v>320.92657513985966</v>
      </c>
      <c r="AQ46" s="1">
        <f t="shared" si="79"/>
        <v>301.27517661303489</v>
      </c>
      <c r="AR46" s="1">
        <f t="shared" si="80"/>
        <v>285.43268205243487</v>
      </c>
      <c r="AS46" s="1">
        <f t="shared" si="81"/>
        <v>285.20075074021094</v>
      </c>
      <c r="AT46" s="31">
        <f t="shared" si="23"/>
        <v>86.492602733991063</v>
      </c>
      <c r="AU46" s="6">
        <f t="shared" si="84"/>
        <v>0.57808411840461715</v>
      </c>
      <c r="AX46" s="58"/>
      <c r="AY46" s="34" t="s">
        <v>2</v>
      </c>
      <c r="AZ46" s="34">
        <v>6.8609999999999998</v>
      </c>
      <c r="BA46" s="34">
        <v>203.333</v>
      </c>
    </row>
    <row r="47" spans="1:53" x14ac:dyDescent="0.25">
      <c r="A47" s="31"/>
      <c r="B47" s="36"/>
      <c r="C47" s="10">
        <f t="shared" si="87"/>
        <v>50</v>
      </c>
      <c r="D47" s="1">
        <f t="shared" si="88"/>
        <v>1535.52</v>
      </c>
      <c r="E47" s="6">
        <v>0</v>
      </c>
      <c r="F47" s="10">
        <f t="shared" si="31"/>
        <v>164.616881311757</v>
      </c>
      <c r="G47" s="1">
        <f t="shared" si="37"/>
        <v>152.24177529969742</v>
      </c>
      <c r="H47" s="1">
        <f t="shared" si="47"/>
        <v>135.56297518405773</v>
      </c>
      <c r="I47" s="1">
        <f t="shared" si="85"/>
        <v>98.018996158501892</v>
      </c>
      <c r="J47" s="1">
        <f t="shared" si="49"/>
        <v>336.03348209918005</v>
      </c>
      <c r="K47" s="1">
        <f t="shared" si="50"/>
        <v>316.82837499777969</v>
      </c>
      <c r="L47" s="1">
        <f t="shared" si="51"/>
        <v>300.02610337839496</v>
      </c>
      <c r="M47" s="1">
        <f t="shared" si="52"/>
        <v>293.96317754505282</v>
      </c>
      <c r="N47" s="1">
        <f t="shared" si="53"/>
        <v>280.89649200655106</v>
      </c>
      <c r="O47" s="1">
        <f t="shared" si="54"/>
        <v>274.25690730495444</v>
      </c>
      <c r="P47" s="1">
        <f t="shared" si="55"/>
        <v>265.95607601298207</v>
      </c>
      <c r="Q47" s="1">
        <f t="shared" si="56"/>
        <v>266.63869247879234</v>
      </c>
      <c r="R47" s="1">
        <f t="shared" si="57"/>
        <v>264.42346770296791</v>
      </c>
      <c r="S47" s="1">
        <f t="shared" si="58"/>
        <v>258.51280089233506</v>
      </c>
      <c r="T47" s="1">
        <f t="shared" si="59"/>
        <v>227.52671797989882</v>
      </c>
      <c r="U47" s="1">
        <f t="shared" si="60"/>
        <v>234.58450159893354</v>
      </c>
      <c r="V47" s="1">
        <f t="shared" si="61"/>
        <v>270.3689026330506</v>
      </c>
      <c r="W47" s="1">
        <f t="shared" si="62"/>
        <v>241.13755522360148</v>
      </c>
      <c r="X47" s="1">
        <f t="shared" si="63"/>
        <v>211.44937526426114</v>
      </c>
      <c r="Y47" s="6">
        <f t="shared" si="64"/>
        <v>182.20713459900526</v>
      </c>
      <c r="Z47" s="10">
        <f t="shared" si="32"/>
        <v>306.66332838604802</v>
      </c>
      <c r="AA47" s="1">
        <f t="shared" si="38"/>
        <v>314.35111787681535</v>
      </c>
      <c r="AB47" s="1">
        <f t="shared" si="65"/>
        <v>318.64609633069898</v>
      </c>
      <c r="AC47" s="1">
        <f t="shared" si="86"/>
        <v>324.21387122341531</v>
      </c>
      <c r="AD47" s="1">
        <f t="shared" si="66"/>
        <v>80.500623151004234</v>
      </c>
      <c r="AE47" s="1">
        <f t="shared" si="67"/>
        <v>102.57308662446098</v>
      </c>
      <c r="AF47" s="1">
        <f t="shared" si="68"/>
        <v>182.66461590692225</v>
      </c>
      <c r="AG47" s="1">
        <f t="shared" si="69"/>
        <v>213.81705611195812</v>
      </c>
      <c r="AH47" s="1">
        <f t="shared" si="70"/>
        <v>210.31727808619621</v>
      </c>
      <c r="AI47" s="1">
        <f t="shared" si="71"/>
        <v>215.37266951142672</v>
      </c>
      <c r="AJ47" s="1">
        <f t="shared" si="72"/>
        <v>219.85758549620954</v>
      </c>
      <c r="AK47" s="1">
        <f t="shared" si="73"/>
        <v>236.85713258164714</v>
      </c>
      <c r="AL47" s="1">
        <f t="shared" si="74"/>
        <v>271.92804982947689</v>
      </c>
      <c r="AM47" s="1">
        <f t="shared" si="75"/>
        <v>270.97778090684864</v>
      </c>
      <c r="AN47" s="1">
        <f t="shared" si="76"/>
        <v>260.08083926099664</v>
      </c>
      <c r="AO47" s="1">
        <f t="shared" si="77"/>
        <v>284.07533023904057</v>
      </c>
      <c r="AP47" s="1">
        <f t="shared" si="78"/>
        <v>319.36381546912918</v>
      </c>
      <c r="AQ47" s="1">
        <f t="shared" si="79"/>
        <v>299.60993315178212</v>
      </c>
      <c r="AR47" s="1">
        <f t="shared" si="80"/>
        <v>283.67445423168857</v>
      </c>
      <c r="AS47" s="1">
        <f t="shared" si="81"/>
        <v>283.44108421818447</v>
      </c>
      <c r="AT47" s="31">
        <f t="shared" si="23"/>
        <v>80.500623151004234</v>
      </c>
      <c r="AU47" s="6">
        <f t="shared" si="84"/>
        <v>0.62111320438115458</v>
      </c>
      <c r="AX47" s="58"/>
      <c r="AY47" s="34" t="s">
        <v>2</v>
      </c>
      <c r="AZ47" s="34">
        <v>6.85</v>
      </c>
      <c r="BA47" s="34">
        <v>186.114</v>
      </c>
    </row>
    <row r="48" spans="1:53" x14ac:dyDescent="0.25">
      <c r="A48" s="31"/>
      <c r="B48" s="36"/>
      <c r="C48" s="10">
        <f t="shared" si="87"/>
        <v>50</v>
      </c>
      <c r="D48" s="1">
        <f t="shared" si="88"/>
        <v>1585.52</v>
      </c>
      <c r="E48" s="6">
        <v>0</v>
      </c>
      <c r="F48" s="10">
        <f t="shared" ref="F48:F79" si="89">SQRT(F47^2+2*$P$195*9.81* C48)</f>
        <v>167.62857039541049</v>
      </c>
      <c r="G48" s="1">
        <f t="shared" si="37"/>
        <v>155.4933379486194</v>
      </c>
      <c r="H48" s="1">
        <f t="shared" si="47"/>
        <v>139.20467032665769</v>
      </c>
      <c r="I48" s="1">
        <f t="shared" si="85"/>
        <v>102.99681358139391</v>
      </c>
      <c r="J48" s="1">
        <f t="shared" si="49"/>
        <v>337.51906774536451</v>
      </c>
      <c r="K48" s="1">
        <f t="shared" si="50"/>
        <v>318.4035791314754</v>
      </c>
      <c r="L48" s="1">
        <f t="shared" si="51"/>
        <v>301.68904969922812</v>
      </c>
      <c r="M48" s="1">
        <f t="shared" si="52"/>
        <v>295.66022686926328</v>
      </c>
      <c r="N48" s="1">
        <f t="shared" si="53"/>
        <v>282.6719993589503</v>
      </c>
      <c r="O48" s="1">
        <f t="shared" si="54"/>
        <v>276.07511877110255</v>
      </c>
      <c r="P48" s="1">
        <f t="shared" si="55"/>
        <v>267.83064493859376</v>
      </c>
      <c r="Q48" s="1">
        <f t="shared" si="56"/>
        <v>268.50849581866117</v>
      </c>
      <c r="R48" s="1">
        <f t="shared" si="57"/>
        <v>266.30882499846399</v>
      </c>
      <c r="S48" s="1">
        <f t="shared" si="58"/>
        <v>260.4409495935692</v>
      </c>
      <c r="T48" s="1">
        <f t="shared" si="59"/>
        <v>229.71510049342515</v>
      </c>
      <c r="U48" s="1">
        <f t="shared" si="60"/>
        <v>236.70764328686147</v>
      </c>
      <c r="V48" s="1">
        <f t="shared" si="61"/>
        <v>272.2130847534703</v>
      </c>
      <c r="W48" s="1">
        <f t="shared" si="62"/>
        <v>243.20349614924424</v>
      </c>
      <c r="X48" s="1">
        <f t="shared" si="63"/>
        <v>213.80238141715429</v>
      </c>
      <c r="Y48" s="6">
        <f t="shared" si="64"/>
        <v>184.93258203675202</v>
      </c>
      <c r="Z48" s="10">
        <f t="shared" ref="Z48:Z79" si="90">SQRT(Z49^2+2*$P$195*9.81* $C48)</f>
        <v>305.02750200073621</v>
      </c>
      <c r="AA48" s="1">
        <f t="shared" si="38"/>
        <v>312.75550404493839</v>
      </c>
      <c r="AB48" s="1">
        <f t="shared" si="65"/>
        <v>317.07209701705557</v>
      </c>
      <c r="AC48" s="1">
        <f t="shared" si="86"/>
        <v>322.66703316836276</v>
      </c>
      <c r="AD48" s="1">
        <f t="shared" si="66"/>
        <v>74.025200625867939</v>
      </c>
      <c r="AE48" s="1">
        <f t="shared" si="67"/>
        <v>97.573654741785589</v>
      </c>
      <c r="AF48" s="1">
        <f t="shared" si="68"/>
        <v>179.90481345540323</v>
      </c>
      <c r="AG48" s="1">
        <f t="shared" si="69"/>
        <v>211.46421324750023</v>
      </c>
      <c r="AH48" s="1">
        <f t="shared" si="70"/>
        <v>207.92483608647234</v>
      </c>
      <c r="AI48" s="1">
        <f t="shared" si="71"/>
        <v>213.03700798799778</v>
      </c>
      <c r="AJ48" s="1">
        <f t="shared" si="72"/>
        <v>217.5700758381609</v>
      </c>
      <c r="AK48" s="1">
        <f t="shared" si="73"/>
        <v>234.73534300313614</v>
      </c>
      <c r="AL48" s="1">
        <f t="shared" si="74"/>
        <v>270.08192143137325</v>
      </c>
      <c r="AM48" s="1">
        <f t="shared" si="75"/>
        <v>269.12513399012005</v>
      </c>
      <c r="AN48" s="1">
        <f t="shared" si="76"/>
        <v>258.15000087295056</v>
      </c>
      <c r="AO48" s="1">
        <f t="shared" si="77"/>
        <v>282.30864891182483</v>
      </c>
      <c r="AP48" s="1">
        <f t="shared" si="78"/>
        <v>317.79337096767767</v>
      </c>
      <c r="AQ48" s="1">
        <f t="shared" si="79"/>
        <v>297.93538232847629</v>
      </c>
      <c r="AR48" s="1">
        <f t="shared" si="80"/>
        <v>281.90526065266391</v>
      </c>
      <c r="AS48" s="1">
        <f t="shared" si="81"/>
        <v>281.67042482798928</v>
      </c>
      <c r="AT48" s="31">
        <f t="shared" si="23"/>
        <v>74.025200625867939</v>
      </c>
      <c r="AU48" s="6">
        <f t="shared" si="84"/>
        <v>0.67544565333508344</v>
      </c>
      <c r="AX48" s="58"/>
      <c r="AY48" s="34" t="s">
        <v>2</v>
      </c>
      <c r="AZ48" s="34">
        <v>6.8470000000000004</v>
      </c>
      <c r="BA48" s="34">
        <v>178.33</v>
      </c>
    </row>
    <row r="49" spans="1:53" x14ac:dyDescent="0.25">
      <c r="A49" s="31"/>
      <c r="B49" s="36"/>
      <c r="C49" s="10">
        <f t="shared" si="87"/>
        <v>50</v>
      </c>
      <c r="D49" s="1">
        <f t="shared" si="88"/>
        <v>1635.52</v>
      </c>
      <c r="E49" s="6">
        <v>0</v>
      </c>
      <c r="F49" s="10">
        <f t="shared" si="89"/>
        <v>170.58709685321773</v>
      </c>
      <c r="G49" s="1">
        <f t="shared" si="37"/>
        <v>158.67828504998269</v>
      </c>
      <c r="H49" s="1">
        <f t="shared" si="47"/>
        <v>142.75349467089572</v>
      </c>
      <c r="I49" s="1">
        <f t="shared" si="85"/>
        <v>107.74490061214225</v>
      </c>
      <c r="J49" s="1">
        <f t="shared" si="49"/>
        <v>338.99814319801214</v>
      </c>
      <c r="K49" s="1">
        <f t="shared" si="50"/>
        <v>319.97102869437055</v>
      </c>
      <c r="L49" s="1">
        <f t="shared" si="51"/>
        <v>303.34287977208783</v>
      </c>
      <c r="M49" s="1">
        <f t="shared" si="52"/>
        <v>297.3475907963342</v>
      </c>
      <c r="N49" s="1">
        <f t="shared" si="53"/>
        <v>284.43642386583753</v>
      </c>
      <c r="O49" s="1">
        <f t="shared" si="54"/>
        <v>277.88143371675335</v>
      </c>
      <c r="P49" s="1">
        <f t="shared" si="55"/>
        <v>269.69218447745772</v>
      </c>
      <c r="Q49" s="1">
        <f t="shared" si="56"/>
        <v>270.36536820902188</v>
      </c>
      <c r="R49" s="1">
        <f t="shared" si="57"/>
        <v>268.18092824073551</v>
      </c>
      <c r="S49" s="1">
        <f t="shared" si="58"/>
        <v>262.35492796057798</v>
      </c>
      <c r="T49" s="1">
        <f t="shared" si="59"/>
        <v>231.88283117709344</v>
      </c>
      <c r="U49" s="1">
        <f t="shared" si="60"/>
        <v>238.81191006819583</v>
      </c>
      <c r="V49" s="1">
        <f t="shared" si="61"/>
        <v>274.04485674976644</v>
      </c>
      <c r="W49" s="1">
        <f t="shared" si="62"/>
        <v>245.25203473002108</v>
      </c>
      <c r="X49" s="1">
        <f t="shared" si="63"/>
        <v>216.12977189560516</v>
      </c>
      <c r="Y49" s="6">
        <f t="shared" si="64"/>
        <v>187.61844232052462</v>
      </c>
      <c r="Z49" s="10">
        <f t="shared" si="90"/>
        <v>303.38285544310037</v>
      </c>
      <c r="AA49" s="1">
        <f t="shared" si="38"/>
        <v>311.15170786997697</v>
      </c>
      <c r="AB49" s="1">
        <f t="shared" si="65"/>
        <v>315.4902450263607</v>
      </c>
      <c r="AC49" s="1">
        <f t="shared" si="86"/>
        <v>321.11274389795449</v>
      </c>
      <c r="AD49" s="1">
        <f t="shared" si="66"/>
        <v>66.926155781577648</v>
      </c>
      <c r="AE49" s="1">
        <f t="shared" si="67"/>
        <v>92.303835779826485</v>
      </c>
      <c r="AF49" s="1">
        <f t="shared" si="68"/>
        <v>177.10200988250651</v>
      </c>
      <c r="AG49" s="1">
        <f t="shared" si="69"/>
        <v>209.0848953998931</v>
      </c>
      <c r="AH49" s="1">
        <f t="shared" si="70"/>
        <v>205.50454365192607</v>
      </c>
      <c r="AI49" s="1">
        <f t="shared" si="71"/>
        <v>210.6754536543786</v>
      </c>
      <c r="AJ49" s="1">
        <f t="shared" si="72"/>
        <v>215.25825861096033</v>
      </c>
      <c r="AK49" s="1">
        <f t="shared" si="73"/>
        <v>232.59419866970021</v>
      </c>
      <c r="AL49" s="1">
        <f t="shared" si="74"/>
        <v>268.22308678423354</v>
      </c>
      <c r="AM49" s="1">
        <f t="shared" si="75"/>
        <v>267.25964481230619</v>
      </c>
      <c r="AN49" s="1">
        <f t="shared" si="76"/>
        <v>256.20461149383004</v>
      </c>
      <c r="AO49" s="1">
        <f t="shared" si="77"/>
        <v>280.53084188805337</v>
      </c>
      <c r="AP49" s="1">
        <f t="shared" si="78"/>
        <v>316.21512713815576</v>
      </c>
      <c r="AQ49" s="1">
        <f t="shared" si="79"/>
        <v>296.25136631451232</v>
      </c>
      <c r="AR49" s="1">
        <f t="shared" si="80"/>
        <v>280.1248935450871</v>
      </c>
      <c r="AS49" s="1">
        <f t="shared" si="81"/>
        <v>279.88856393711404</v>
      </c>
      <c r="AT49" s="31">
        <f t="shared" si="23"/>
        <v>66.926155781577648</v>
      </c>
      <c r="AU49" s="6">
        <f t="shared" si="84"/>
        <v>0.74709206611510159</v>
      </c>
      <c r="AX49" s="58"/>
      <c r="AY49" s="34" t="s">
        <v>2</v>
      </c>
      <c r="AZ49" s="34">
        <v>6.8579999999999997</v>
      </c>
      <c r="BA49" s="34">
        <v>175.63300000000001</v>
      </c>
    </row>
    <row r="50" spans="1:53" x14ac:dyDescent="0.25">
      <c r="A50" s="4"/>
      <c r="B50" s="37"/>
      <c r="C50" s="12">
        <v>29.95</v>
      </c>
      <c r="D50" s="5">
        <f t="shared" si="88"/>
        <v>1665.47</v>
      </c>
      <c r="E50" s="14">
        <v>0</v>
      </c>
      <c r="F50" s="12">
        <f t="shared" si="89"/>
        <v>172.33493259582946</v>
      </c>
      <c r="G50" s="5">
        <f t="shared" si="37"/>
        <v>160.55581436498511</v>
      </c>
      <c r="H50" s="5">
        <f t="shared" si="47"/>
        <v>144.83760430479873</v>
      </c>
      <c r="I50" s="5">
        <f t="shared" si="85"/>
        <v>110.49133444718827</v>
      </c>
      <c r="J50" s="5">
        <f t="shared" si="49"/>
        <v>339.88102693692679</v>
      </c>
      <c r="K50" s="5">
        <f t="shared" si="50"/>
        <v>320.90626448191017</v>
      </c>
      <c r="L50" s="5">
        <f t="shared" si="51"/>
        <v>304.32921990571873</v>
      </c>
      <c r="M50" s="5">
        <f t="shared" si="52"/>
        <v>298.35375166467105</v>
      </c>
      <c r="N50" s="5">
        <f t="shared" si="53"/>
        <v>285.48809187352526</v>
      </c>
      <c r="O50" s="5">
        <f t="shared" si="54"/>
        <v>278.95781506256174</v>
      </c>
      <c r="P50" s="5">
        <f t="shared" si="55"/>
        <v>270.80111843975658</v>
      </c>
      <c r="Q50" s="5">
        <f t="shared" si="56"/>
        <v>271.47155229747369</v>
      </c>
      <c r="R50" s="5">
        <f t="shared" si="57"/>
        <v>269.29608547482178</v>
      </c>
      <c r="S50" s="5">
        <f t="shared" si="58"/>
        <v>263.49474303143137</v>
      </c>
      <c r="T50" s="5">
        <f t="shared" si="59"/>
        <v>233.17165088128618</v>
      </c>
      <c r="U50" s="5">
        <f t="shared" si="60"/>
        <v>240.06353277917921</v>
      </c>
      <c r="V50" s="5">
        <f t="shared" si="61"/>
        <v>275.13624786821526</v>
      </c>
      <c r="W50" s="5">
        <f t="shared" si="62"/>
        <v>246.47095552866966</v>
      </c>
      <c r="X50" s="5">
        <f t="shared" si="63"/>
        <v>217.5119529580991</v>
      </c>
      <c r="Y50" s="14">
        <f t="shared" si="64"/>
        <v>189.20901479258333</v>
      </c>
      <c r="Z50" s="12">
        <f t="shared" si="90"/>
        <v>301.72924448387357</v>
      </c>
      <c r="AA50" s="5">
        <f t="shared" si="38"/>
        <v>309.53960216812891</v>
      </c>
      <c r="AB50" s="5">
        <f t="shared" si="65"/>
        <v>313.90042164163003</v>
      </c>
      <c r="AC50" s="5">
        <f t="shared" si="86"/>
        <v>319.55089468451393</v>
      </c>
      <c r="AD50" s="5">
        <f t="shared" si="66"/>
        <v>58.978727755861264</v>
      </c>
      <c r="AE50" s="5">
        <f t="shared" si="67"/>
        <v>86.714347715180182</v>
      </c>
      <c r="AF50" s="5">
        <f t="shared" si="68"/>
        <v>174.25413023634027</v>
      </c>
      <c r="AG50" s="5">
        <f t="shared" si="69"/>
        <v>206.67818821632881</v>
      </c>
      <c r="AH50" s="5">
        <f t="shared" si="70"/>
        <v>203.05540490611517</v>
      </c>
      <c r="AI50" s="5">
        <f t="shared" si="71"/>
        <v>208.28712579628686</v>
      </c>
      <c r="AJ50" s="5">
        <f t="shared" si="72"/>
        <v>212.92134204964771</v>
      </c>
      <c r="AK50" s="5">
        <f t="shared" si="73"/>
        <v>230.43316005905046</v>
      </c>
      <c r="AL50" s="5">
        <f t="shared" si="74"/>
        <v>266.35127986188184</v>
      </c>
      <c r="AM50" s="5">
        <f t="shared" si="75"/>
        <v>265.38104255051843</v>
      </c>
      <c r="AN50" s="5">
        <f t="shared" si="76"/>
        <v>254.24433710646218</v>
      </c>
      <c r="AO50" s="5">
        <f t="shared" si="77"/>
        <v>278.74169628962943</v>
      </c>
      <c r="AP50" s="5">
        <f t="shared" si="78"/>
        <v>314.6289666114676</v>
      </c>
      <c r="AQ50" s="5">
        <f t="shared" si="79"/>
        <v>294.55772276960482</v>
      </c>
      <c r="AR50" s="5">
        <f t="shared" si="80"/>
        <v>278.33313849350816</v>
      </c>
      <c r="AS50" s="5">
        <f t="shared" si="81"/>
        <v>278.09528622898301</v>
      </c>
      <c r="AT50" s="4">
        <f t="shared" si="23"/>
        <v>58.978727755861264</v>
      </c>
      <c r="AU50" s="14">
        <f t="shared" si="84"/>
        <v>0.50781020784266728</v>
      </c>
      <c r="AX50" s="58"/>
      <c r="AY50" s="34" t="s">
        <v>2</v>
      </c>
      <c r="AZ50" s="34">
        <v>6.867</v>
      </c>
      <c r="BA50" s="34">
        <v>172.893</v>
      </c>
    </row>
    <row r="51" spans="1:53" ht="15" customHeight="1" x14ac:dyDescent="0.25">
      <c r="A51" s="30" t="s">
        <v>30</v>
      </c>
      <c r="B51" s="30">
        <f>SUM(AZ225:AZ278)</f>
        <v>226.3780000000001</v>
      </c>
      <c r="C51" s="8">
        <v>0</v>
      </c>
      <c r="D51" s="8">
        <f>D50</f>
        <v>1665.47</v>
      </c>
      <c r="E51" s="9">
        <f t="shared" ref="E51:E56" si="91">$T$200</f>
        <v>191.82233333333332</v>
      </c>
      <c r="F51" s="11">
        <f t="shared" si="89"/>
        <v>172.33493259582946</v>
      </c>
      <c r="G51" s="8">
        <f t="shared" si="37"/>
        <v>160.55581436498511</v>
      </c>
      <c r="H51" s="8">
        <f t="shared" si="47"/>
        <v>144.83760430479873</v>
      </c>
      <c r="I51" s="8">
        <f t="shared" si="85"/>
        <v>110.49133444718827</v>
      </c>
      <c r="J51" s="23">
        <f t="shared" ref="J51:J56" si="92">$T$201</f>
        <v>53.657422111950183</v>
      </c>
      <c r="K51" s="8">
        <f t="shared" ref="K51:Y56" si="93">SQRT(K50^2+2*$P$195*9.81* $C51)</f>
        <v>320.90626448191017</v>
      </c>
      <c r="L51" s="8">
        <f t="shared" si="93"/>
        <v>304.32921990571873</v>
      </c>
      <c r="M51" s="8">
        <f t="shared" si="93"/>
        <v>298.35375166467105</v>
      </c>
      <c r="N51" s="8">
        <f t="shared" si="93"/>
        <v>285.48809187352526</v>
      </c>
      <c r="O51" s="8">
        <f t="shared" si="93"/>
        <v>278.95781506256174</v>
      </c>
      <c r="P51" s="8">
        <f t="shared" si="93"/>
        <v>270.80111843975658</v>
      </c>
      <c r="Q51" s="8">
        <f t="shared" si="93"/>
        <v>271.47155229747369</v>
      </c>
      <c r="R51" s="8">
        <f t="shared" si="93"/>
        <v>269.29608547482178</v>
      </c>
      <c r="S51" s="8">
        <f t="shared" si="93"/>
        <v>263.49474303143137</v>
      </c>
      <c r="T51" s="8">
        <f t="shared" si="93"/>
        <v>233.17165088128618</v>
      </c>
      <c r="U51" s="8">
        <f t="shared" si="93"/>
        <v>240.06353277917921</v>
      </c>
      <c r="V51" s="8">
        <f t="shared" si="93"/>
        <v>275.13624786821526</v>
      </c>
      <c r="W51" s="8">
        <f t="shared" si="93"/>
        <v>246.47095552866966</v>
      </c>
      <c r="X51" s="8">
        <f t="shared" si="93"/>
        <v>217.5119529580991</v>
      </c>
      <c r="Y51" s="9">
        <f t="shared" si="93"/>
        <v>189.20901479258333</v>
      </c>
      <c r="Z51" s="11">
        <f t="shared" si="90"/>
        <v>300.73437714503001</v>
      </c>
      <c r="AA51" s="8">
        <f t="shared" si="38"/>
        <v>308.56991740998262</v>
      </c>
      <c r="AB51" s="8">
        <f t="shared" si="65"/>
        <v>312.94424955060782</v>
      </c>
      <c r="AC51" s="8">
        <f t="shared" si="86"/>
        <v>318.61168044136946</v>
      </c>
      <c r="AD51" s="22">
        <f t="shared" ref="AD51:AD56" si="94">$T$201</f>
        <v>53.657422111950183</v>
      </c>
      <c r="AE51" s="8">
        <f t="shared" ref="AE51:AS56" si="95">SQRT(AE52^2+2*$P$195*9.81* $C51)</f>
        <v>83.186577761494519</v>
      </c>
      <c r="AF51" s="8">
        <f t="shared" si="95"/>
        <v>172.52573873026435</v>
      </c>
      <c r="AG51" s="8">
        <f t="shared" si="95"/>
        <v>205.22305451479917</v>
      </c>
      <c r="AH51" s="8">
        <f t="shared" si="95"/>
        <v>201.57412056508241</v>
      </c>
      <c r="AI51" s="8">
        <f t="shared" si="95"/>
        <v>206.84331121038997</v>
      </c>
      <c r="AJ51" s="8">
        <f t="shared" si="95"/>
        <v>211.50916415187092</v>
      </c>
      <c r="AK51" s="8">
        <f t="shared" si="95"/>
        <v>229.12893722705559</v>
      </c>
      <c r="AL51" s="8">
        <f t="shared" si="95"/>
        <v>265.2237412149646</v>
      </c>
      <c r="AM51" s="8">
        <f t="shared" si="95"/>
        <v>264.24936398258382</v>
      </c>
      <c r="AN51" s="8">
        <f t="shared" si="95"/>
        <v>253.06286090753102</v>
      </c>
      <c r="AO51" s="8">
        <f t="shared" si="95"/>
        <v>277.66447714898646</v>
      </c>
      <c r="AP51" s="8">
        <f t="shared" si="95"/>
        <v>313.67501534390652</v>
      </c>
      <c r="AQ51" s="8">
        <f t="shared" si="95"/>
        <v>293.53855055718896</v>
      </c>
      <c r="AR51" s="8">
        <f t="shared" si="95"/>
        <v>277.2543319835533</v>
      </c>
      <c r="AS51" s="8">
        <f t="shared" si="95"/>
        <v>277.01555343117468</v>
      </c>
      <c r="AT51" s="30">
        <f t="shared" si="23"/>
        <v>53.657422111950183</v>
      </c>
      <c r="AU51" s="9">
        <f t="shared" si="84"/>
        <v>0</v>
      </c>
      <c r="AX51" s="58"/>
      <c r="AY51" s="34" t="s">
        <v>2</v>
      </c>
      <c r="AZ51" s="34">
        <v>6.8609999999999998</v>
      </c>
      <c r="BA51" s="34">
        <v>167.785</v>
      </c>
    </row>
    <row r="52" spans="1:53" ht="15" customHeight="1" x14ac:dyDescent="0.25">
      <c r="A52" s="31"/>
      <c r="B52" s="31"/>
      <c r="C52" s="1">
        <v>50</v>
      </c>
      <c r="D52" s="1">
        <f>D51+C52</f>
        <v>1715.47</v>
      </c>
      <c r="E52" s="6">
        <f t="shared" si="91"/>
        <v>191.82233333333332</v>
      </c>
      <c r="F52" s="10">
        <f t="shared" si="89"/>
        <v>175.21400912258437</v>
      </c>
      <c r="G52" s="1">
        <f t="shared" si="37"/>
        <v>163.64226082037476</v>
      </c>
      <c r="H52" s="1">
        <f t="shared" si="47"/>
        <v>148.25164963923149</v>
      </c>
      <c r="I52" s="1">
        <f t="shared" si="85"/>
        <v>114.930217905999</v>
      </c>
      <c r="J52" s="23">
        <f t="shared" si="92"/>
        <v>53.657422111950183</v>
      </c>
      <c r="K52" s="1">
        <f t="shared" si="93"/>
        <v>322.46154900039426</v>
      </c>
      <c r="L52" s="1">
        <f t="shared" si="93"/>
        <v>305.968779597565</v>
      </c>
      <c r="M52" s="1">
        <f t="shared" si="93"/>
        <v>300.02596743012799</v>
      </c>
      <c r="N52" s="1">
        <f t="shared" si="93"/>
        <v>287.23521824732148</v>
      </c>
      <c r="O52" s="1">
        <f t="shared" si="93"/>
        <v>280.74558337483853</v>
      </c>
      <c r="P52" s="1">
        <f t="shared" si="93"/>
        <v>272.64237702203059</v>
      </c>
      <c r="Q52" s="1">
        <f t="shared" si="93"/>
        <v>273.30829425174784</v>
      </c>
      <c r="R52" s="1">
        <f t="shared" si="93"/>
        <v>271.14756434838671</v>
      </c>
      <c r="S52" s="1">
        <f t="shared" si="93"/>
        <v>265.38669824465586</v>
      </c>
      <c r="T52" s="1">
        <f t="shared" si="93"/>
        <v>235.3075408368895</v>
      </c>
      <c r="U52" s="1">
        <f t="shared" si="93"/>
        <v>242.13863750013144</v>
      </c>
      <c r="V52" s="1">
        <f t="shared" si="93"/>
        <v>276.94868638612456</v>
      </c>
      <c r="W52" s="1">
        <f t="shared" si="93"/>
        <v>248.49255908218953</v>
      </c>
      <c r="X52" s="1">
        <f t="shared" si="93"/>
        <v>219.80006751510865</v>
      </c>
      <c r="Y52" s="6">
        <f t="shared" si="93"/>
        <v>191.83501056579848</v>
      </c>
      <c r="Z52" s="10">
        <f t="shared" si="90"/>
        <v>300.73437714503001</v>
      </c>
      <c r="AA52" s="1">
        <f t="shared" si="38"/>
        <v>308.56991740998262</v>
      </c>
      <c r="AB52" s="1">
        <f t="shared" si="65"/>
        <v>312.94424955060782</v>
      </c>
      <c r="AC52" s="1">
        <f t="shared" si="86"/>
        <v>318.61168044136946</v>
      </c>
      <c r="AD52" s="23">
        <f t="shared" si="94"/>
        <v>53.657422111950183</v>
      </c>
      <c r="AE52" s="1">
        <f t="shared" si="95"/>
        <v>83.186577761494519</v>
      </c>
      <c r="AF52" s="1">
        <f t="shared" si="95"/>
        <v>172.52573873026435</v>
      </c>
      <c r="AG52" s="1">
        <f t="shared" si="95"/>
        <v>205.22305451479917</v>
      </c>
      <c r="AH52" s="1">
        <f t="shared" si="95"/>
        <v>201.57412056508241</v>
      </c>
      <c r="AI52" s="1">
        <f t="shared" si="95"/>
        <v>206.84331121038997</v>
      </c>
      <c r="AJ52" s="1">
        <f t="shared" si="95"/>
        <v>211.50916415187092</v>
      </c>
      <c r="AK52" s="1">
        <f t="shared" si="95"/>
        <v>229.12893722705559</v>
      </c>
      <c r="AL52" s="1">
        <f t="shared" si="95"/>
        <v>265.2237412149646</v>
      </c>
      <c r="AM52" s="1">
        <f t="shared" si="95"/>
        <v>264.24936398258382</v>
      </c>
      <c r="AN52" s="1">
        <f t="shared" si="95"/>
        <v>253.06286090753102</v>
      </c>
      <c r="AO52" s="1">
        <f t="shared" si="95"/>
        <v>277.66447714898646</v>
      </c>
      <c r="AP52" s="1">
        <f t="shared" si="95"/>
        <v>313.67501534390652</v>
      </c>
      <c r="AQ52" s="1">
        <f t="shared" si="95"/>
        <v>293.53855055718896</v>
      </c>
      <c r="AR52" s="1">
        <f t="shared" si="95"/>
        <v>277.2543319835533</v>
      </c>
      <c r="AS52" s="1">
        <f t="shared" si="95"/>
        <v>277.01555343117468</v>
      </c>
      <c r="AT52" s="31">
        <f t="shared" si="23"/>
        <v>53.657422111950183</v>
      </c>
      <c r="AU52" s="6">
        <f t="shared" si="84"/>
        <v>0.93183753583391715</v>
      </c>
      <c r="AX52" s="58"/>
      <c r="AY52" s="34" t="s">
        <v>2</v>
      </c>
      <c r="AZ52" s="34">
        <v>6.85</v>
      </c>
      <c r="BA52" s="34">
        <v>167.82900000000001</v>
      </c>
    </row>
    <row r="53" spans="1:53" x14ac:dyDescent="0.25">
      <c r="A53" s="31"/>
      <c r="B53" s="31"/>
      <c r="C53" s="1">
        <f>$C$52</f>
        <v>50</v>
      </c>
      <c r="D53" s="1">
        <f t="shared" ref="D53:D56" si="96">D52+C53</f>
        <v>1765.47</v>
      </c>
      <c r="E53" s="6">
        <f t="shared" si="91"/>
        <v>191.82233333333332</v>
      </c>
      <c r="F53" s="10">
        <f t="shared" si="89"/>
        <v>178.04653603147992</v>
      </c>
      <c r="G53" s="1">
        <f t="shared" si="37"/>
        <v>166.67156184065584</v>
      </c>
      <c r="H53" s="1">
        <f t="shared" si="47"/>
        <v>151.58882419477183</v>
      </c>
      <c r="I53" s="1">
        <f t="shared" si="85"/>
        <v>119.20392186467866</v>
      </c>
      <c r="J53" s="23">
        <f t="shared" si="92"/>
        <v>53.657422111950183</v>
      </c>
      <c r="K53" s="1">
        <f t="shared" si="93"/>
        <v>324.0093680493415</v>
      </c>
      <c r="L53" s="1">
        <f t="shared" si="93"/>
        <v>307.5996002735103</v>
      </c>
      <c r="M53" s="1">
        <f t="shared" si="93"/>
        <v>301.6889145003247</v>
      </c>
      <c r="N53" s="1">
        <f t="shared" si="93"/>
        <v>288.97178167009042</v>
      </c>
      <c r="O53" s="1">
        <f t="shared" si="93"/>
        <v>282.52203911284232</v>
      </c>
      <c r="P53" s="1">
        <f t="shared" si="93"/>
        <v>274.47128401387107</v>
      </c>
      <c r="Q53" s="1">
        <f t="shared" si="93"/>
        <v>275.13277468669554</v>
      </c>
      <c r="R53" s="1">
        <f t="shared" si="93"/>
        <v>272.98648620776544</v>
      </c>
      <c r="S53" s="1">
        <f t="shared" si="93"/>
        <v>267.26526075268373</v>
      </c>
      <c r="T53" s="1">
        <f t="shared" si="93"/>
        <v>237.42421690868946</v>
      </c>
      <c r="U53" s="1">
        <f t="shared" si="93"/>
        <v>244.19610924504931</v>
      </c>
      <c r="V53" s="1">
        <f t="shared" si="93"/>
        <v>278.74934061087924</v>
      </c>
      <c r="W53" s="1">
        <f t="shared" si="93"/>
        <v>250.49784813290404</v>
      </c>
      <c r="X53" s="1">
        <f t="shared" si="93"/>
        <v>222.06460699455536</v>
      </c>
      <c r="Y53" s="6">
        <f t="shared" si="93"/>
        <v>194.42554173456742</v>
      </c>
      <c r="Z53" s="10">
        <f t="shared" si="90"/>
        <v>299.06612244921547</v>
      </c>
      <c r="AA53" s="1">
        <f t="shared" si="38"/>
        <v>306.94425215404101</v>
      </c>
      <c r="AB53" s="1">
        <f t="shared" si="65"/>
        <v>311.34142565163586</v>
      </c>
      <c r="AC53" s="1">
        <f t="shared" si="86"/>
        <v>317.03751026286045</v>
      </c>
      <c r="AD53" s="23">
        <f t="shared" si="94"/>
        <v>53.657422111950183</v>
      </c>
      <c r="AE53" s="1">
        <f t="shared" si="95"/>
        <v>76.937550777687051</v>
      </c>
      <c r="AF53" s="1">
        <f t="shared" si="95"/>
        <v>169.60103338253407</v>
      </c>
      <c r="AG53" s="1">
        <f t="shared" si="95"/>
        <v>202.77051586555731</v>
      </c>
      <c r="AH53" s="1">
        <f t="shared" si="95"/>
        <v>199.07663369061265</v>
      </c>
      <c r="AI53" s="1">
        <f t="shared" si="95"/>
        <v>204.41021352290164</v>
      </c>
      <c r="AJ53" s="1">
        <f t="shared" si="95"/>
        <v>209.13035772030582</v>
      </c>
      <c r="AK53" s="1">
        <f t="shared" si="95"/>
        <v>226.93490228433348</v>
      </c>
      <c r="AL53" s="1">
        <f t="shared" si="95"/>
        <v>263.33061520465583</v>
      </c>
      <c r="AM53" s="1">
        <f t="shared" si="95"/>
        <v>262.34920690789227</v>
      </c>
      <c r="AN53" s="1">
        <f t="shared" si="95"/>
        <v>251.07805872020037</v>
      </c>
      <c r="AO53" s="1">
        <f t="shared" si="95"/>
        <v>275.85674157145411</v>
      </c>
      <c r="AP53" s="1">
        <f t="shared" si="95"/>
        <v>312.07594468494364</v>
      </c>
      <c r="AQ53" s="1">
        <f t="shared" si="95"/>
        <v>291.82916348990102</v>
      </c>
      <c r="AR53" s="1">
        <f t="shared" si="95"/>
        <v>275.4439046405754</v>
      </c>
      <c r="AS53" s="1">
        <f t="shared" si="95"/>
        <v>275.20355528731818</v>
      </c>
      <c r="AT53" s="31">
        <f t="shared" si="23"/>
        <v>53.657422111950183</v>
      </c>
      <c r="AU53" s="6">
        <f t="shared" si="84"/>
        <v>0.93183753583391715</v>
      </c>
      <c r="AX53" s="58"/>
      <c r="AY53" s="34" t="s">
        <v>2</v>
      </c>
      <c r="AZ53" s="34">
        <v>6.8529999999999998</v>
      </c>
      <c r="BA53" s="34">
        <v>169.15199999999999</v>
      </c>
    </row>
    <row r="54" spans="1:53" ht="15" customHeight="1" x14ac:dyDescent="0.25">
      <c r="A54" s="31"/>
      <c r="B54" s="31"/>
      <c r="C54" s="1">
        <f>$C$52</f>
        <v>50</v>
      </c>
      <c r="D54" s="1">
        <f t="shared" si="96"/>
        <v>1815.47</v>
      </c>
      <c r="E54" s="6">
        <f t="shared" si="91"/>
        <v>191.82233333333332</v>
      </c>
      <c r="F54" s="10">
        <f t="shared" si="89"/>
        <v>180.83470074299643</v>
      </c>
      <c r="G54" s="1">
        <f t="shared" si="37"/>
        <v>169.64677870918612</v>
      </c>
      <c r="H54" s="1">
        <f t="shared" si="47"/>
        <v>154.85409784940612</v>
      </c>
      <c r="I54" s="1">
        <f t="shared" si="85"/>
        <v>123.32961926447521</v>
      </c>
      <c r="J54" s="23">
        <f t="shared" si="92"/>
        <v>53.657422111950183</v>
      </c>
      <c r="K54" s="1">
        <f t="shared" si="93"/>
        <v>325.54982811197067</v>
      </c>
      <c r="L54" s="1">
        <f t="shared" si="93"/>
        <v>309.22182020100604</v>
      </c>
      <c r="M54" s="1">
        <f t="shared" si="93"/>
        <v>303.34274531029126</v>
      </c>
      <c r="N54" s="1">
        <f t="shared" si="93"/>
        <v>290.69797144387917</v>
      </c>
      <c r="O54" s="1">
        <f t="shared" si="93"/>
        <v>284.28739434677436</v>
      </c>
      <c r="P54" s="1">
        <f t="shared" si="93"/>
        <v>276.28808470186164</v>
      </c>
      <c r="Q54" s="1">
        <f t="shared" si="93"/>
        <v>276.94523593447127</v>
      </c>
      <c r="R54" s="1">
        <f t="shared" si="93"/>
        <v>274.81310313022288</v>
      </c>
      <c r="S54" s="1">
        <f t="shared" si="93"/>
        <v>269.13071100340818</v>
      </c>
      <c r="T54" s="1">
        <f t="shared" si="93"/>
        <v>239.52218848095143</v>
      </c>
      <c r="U54" s="1">
        <f t="shared" si="93"/>
        <v>246.23639002068737</v>
      </c>
      <c r="V54" s="1">
        <f t="shared" si="93"/>
        <v>280.53843745732951</v>
      </c>
      <c r="W54" s="1">
        <f t="shared" si="93"/>
        <v>252.4872113973606</v>
      </c>
      <c r="X54" s="1">
        <f t="shared" si="93"/>
        <v>224.30628542162239</v>
      </c>
      <c r="Y54" s="6">
        <f t="shared" si="93"/>
        <v>196.98200750012683</v>
      </c>
      <c r="Z54" s="10">
        <f t="shared" si="90"/>
        <v>297.38850952383677</v>
      </c>
      <c r="AA54" s="1">
        <f t="shared" si="38"/>
        <v>305.30993093969857</v>
      </c>
      <c r="AB54" s="1">
        <f t="shared" si="65"/>
        <v>309.73030740757855</v>
      </c>
      <c r="AC54" s="1">
        <f t="shared" si="86"/>
        <v>315.45548483688367</v>
      </c>
      <c r="AD54" s="23">
        <f t="shared" si="94"/>
        <v>53.657422111950183</v>
      </c>
      <c r="AE54" s="1">
        <f t="shared" si="95"/>
        <v>70.133919893794427</v>
      </c>
      <c r="AF54" s="1">
        <f t="shared" si="95"/>
        <v>166.62499969819487</v>
      </c>
      <c r="AG54" s="1">
        <f t="shared" si="95"/>
        <v>200.28794797586855</v>
      </c>
      <c r="AH54" s="1">
        <f t="shared" si="95"/>
        <v>196.54741433452227</v>
      </c>
      <c r="AI54" s="1">
        <f t="shared" si="95"/>
        <v>201.94780363370688</v>
      </c>
      <c r="AJ54" s="1">
        <f t="shared" si="95"/>
        <v>206.72417981509341</v>
      </c>
      <c r="AK54" s="1">
        <f t="shared" si="95"/>
        <v>224.71944703296148</v>
      </c>
      <c r="AL54" s="1">
        <f t="shared" si="95"/>
        <v>261.42378029563895</v>
      </c>
      <c r="AM54" s="1">
        <f t="shared" si="95"/>
        <v>260.43518649598803</v>
      </c>
      <c r="AN54" s="1">
        <f t="shared" si="95"/>
        <v>249.07744091086286</v>
      </c>
      <c r="AO54" s="1">
        <f t="shared" si="95"/>
        <v>274.0370811959944</v>
      </c>
      <c r="AP54" s="1">
        <f t="shared" si="95"/>
        <v>310.46863811180674</v>
      </c>
      <c r="AQ54" s="1">
        <f t="shared" si="95"/>
        <v>290.10970453126072</v>
      </c>
      <c r="AR54" s="1">
        <f t="shared" si="95"/>
        <v>273.6214987965061</v>
      </c>
      <c r="AS54" s="1">
        <f t="shared" si="95"/>
        <v>273.37954722835428</v>
      </c>
      <c r="AT54" s="31">
        <f t="shared" si="23"/>
        <v>53.657422111950183</v>
      </c>
      <c r="AU54" s="6">
        <f t="shared" si="84"/>
        <v>0.93183753583391715</v>
      </c>
      <c r="AX54" s="58"/>
      <c r="AY54" s="34" t="s">
        <v>2</v>
      </c>
      <c r="AZ54" s="34">
        <v>6.8639999999999999</v>
      </c>
      <c r="BA54" s="34">
        <v>167.33600000000001</v>
      </c>
    </row>
    <row r="55" spans="1:53" ht="15" customHeight="1" x14ac:dyDescent="0.25">
      <c r="A55" s="31"/>
      <c r="B55" s="31"/>
      <c r="C55" s="1">
        <f>$C$52</f>
        <v>50</v>
      </c>
      <c r="D55" s="1">
        <f t="shared" si="96"/>
        <v>1865.47</v>
      </c>
      <c r="E55" s="6">
        <f t="shared" si="91"/>
        <v>191.82233333333332</v>
      </c>
      <c r="F55" s="10">
        <f t="shared" si="89"/>
        <v>183.58052454661163</v>
      </c>
      <c r="G55" s="1">
        <f t="shared" ref="G55:G86" si="97">SQRT(G54^2+2*$P$195*9.81* $C55)</f>
        <v>172.57070877296519</v>
      </c>
      <c r="H55" s="1">
        <f t="shared" si="47"/>
        <v>158.05192697576783</v>
      </c>
      <c r="I55" s="1">
        <f t="shared" si="85"/>
        <v>127.32169881022016</v>
      </c>
      <c r="J55" s="23">
        <f t="shared" si="92"/>
        <v>53.657422111950183</v>
      </c>
      <c r="K55" s="1">
        <f t="shared" si="93"/>
        <v>327.08303316395615</v>
      </c>
      <c r="L55" s="1">
        <f t="shared" si="93"/>
        <v>310.83557403943212</v>
      </c>
      <c r="M55" s="1">
        <f t="shared" si="93"/>
        <v>304.98760816201076</v>
      </c>
      <c r="N55" s="1">
        <f t="shared" si="93"/>
        <v>292.413971283156</v>
      </c>
      <c r="O55" s="1">
        <f t="shared" si="93"/>
        <v>286.04185460257105</v>
      </c>
      <c r="P55" s="1">
        <f t="shared" si="93"/>
        <v>278.09301636003568</v>
      </c>
      <c r="Q55" s="1">
        <f t="shared" si="93"/>
        <v>278.74591244859528</v>
      </c>
      <c r="R55" s="1">
        <f t="shared" si="93"/>
        <v>276.627658870299</v>
      </c>
      <c r="S55" s="1">
        <f t="shared" si="93"/>
        <v>270.98331979145877</v>
      </c>
      <c r="T55" s="1">
        <f t="shared" si="93"/>
        <v>241.60194282063301</v>
      </c>
      <c r="U55" s="1">
        <f t="shared" si="93"/>
        <v>248.25990367036732</v>
      </c>
      <c r="V55" s="1">
        <f t="shared" si="93"/>
        <v>282.31619665013903</v>
      </c>
      <c r="W55" s="1">
        <f t="shared" si="93"/>
        <v>254.46102239678174</v>
      </c>
      <c r="X55" s="1">
        <f t="shared" si="93"/>
        <v>226.52578148998037</v>
      </c>
      <c r="Y55" s="6">
        <f t="shared" si="93"/>
        <v>199.50571740875003</v>
      </c>
      <c r="Z55" s="10">
        <f t="shared" si="90"/>
        <v>295.7013790918283</v>
      </c>
      <c r="AA55" s="1">
        <f t="shared" ref="AA55:AA86" si="98">SQRT(AA56^2+2*$P$195*9.81* $C55)</f>
        <v>303.66681400904434</v>
      </c>
      <c r="AB55" s="1">
        <f t="shared" si="65"/>
        <v>308.11076470450217</v>
      </c>
      <c r="AC55" s="1">
        <f t="shared" si="86"/>
        <v>313.86548538135463</v>
      </c>
      <c r="AD55" s="23">
        <f t="shared" si="94"/>
        <v>53.657422111950183</v>
      </c>
      <c r="AE55" s="1">
        <f t="shared" si="95"/>
        <v>62.595101403138358</v>
      </c>
      <c r="AF55" s="1">
        <f t="shared" si="95"/>
        <v>163.5948364846013</v>
      </c>
      <c r="AG55" s="1">
        <f t="shared" si="95"/>
        <v>197.77422001965834</v>
      </c>
      <c r="AH55" s="1">
        <f t="shared" si="95"/>
        <v>193.98522129684613</v>
      </c>
      <c r="AI55" s="1">
        <f t="shared" si="95"/>
        <v>199.4549959075436</v>
      </c>
      <c r="AJ55" s="1">
        <f t="shared" si="95"/>
        <v>204.28966327306694</v>
      </c>
      <c r="AK55" s="1">
        <f t="shared" si="95"/>
        <v>222.48193156928494</v>
      </c>
      <c r="AL55" s="1">
        <f t="shared" si="95"/>
        <v>259.50293428796238</v>
      </c>
      <c r="AM55" s="1">
        <f t="shared" si="95"/>
        <v>258.50699480903813</v>
      </c>
      <c r="AN55" s="1">
        <f t="shared" si="95"/>
        <v>247.06062327029045</v>
      </c>
      <c r="AO55" s="1">
        <f t="shared" si="95"/>
        <v>272.20525687506483</v>
      </c>
      <c r="AP55" s="1">
        <f t="shared" si="95"/>
        <v>308.85296704257195</v>
      </c>
      <c r="AQ55" s="1">
        <f t="shared" si="95"/>
        <v>288.37999352107522</v>
      </c>
      <c r="AR55" s="1">
        <f t="shared" si="95"/>
        <v>271.78687349400525</v>
      </c>
      <c r="AS55" s="1">
        <f t="shared" si="95"/>
        <v>271.54328723571865</v>
      </c>
      <c r="AT55" s="31">
        <f t="shared" si="23"/>
        <v>53.657422111950183</v>
      </c>
      <c r="AU55" s="6">
        <f t="shared" si="84"/>
        <v>0.93183753583391715</v>
      </c>
      <c r="AX55" s="58"/>
      <c r="AY55" s="34" t="s">
        <v>2</v>
      </c>
      <c r="AZ55" s="34">
        <v>6.8689999999999998</v>
      </c>
      <c r="BA55" s="34">
        <v>174.92099999999999</v>
      </c>
    </row>
    <row r="56" spans="1:53" ht="15" customHeight="1" x14ac:dyDescent="0.25">
      <c r="A56" s="4"/>
      <c r="B56" s="4"/>
      <c r="C56" s="5">
        <v>26.38</v>
      </c>
      <c r="D56" s="5">
        <f t="shared" si="96"/>
        <v>1891.8500000000001</v>
      </c>
      <c r="E56" s="14">
        <f t="shared" si="91"/>
        <v>191.82233333333332</v>
      </c>
      <c r="F56" s="12">
        <f t="shared" si="89"/>
        <v>185.01279984046801</v>
      </c>
      <c r="G56" s="5">
        <f t="shared" si="97"/>
        <v>174.09358586232742</v>
      </c>
      <c r="H56" s="5">
        <f t="shared" si="47"/>
        <v>159.71330167757927</v>
      </c>
      <c r="I56" s="5">
        <f t="shared" si="85"/>
        <v>129.37829068248047</v>
      </c>
      <c r="J56" s="23">
        <f t="shared" si="92"/>
        <v>53.657422111950183</v>
      </c>
      <c r="K56" s="5">
        <f t="shared" si="93"/>
        <v>327.88906309258567</v>
      </c>
      <c r="L56" s="5">
        <f t="shared" si="93"/>
        <v>311.68362356791107</v>
      </c>
      <c r="M56" s="5">
        <f t="shared" si="93"/>
        <v>305.85187304377297</v>
      </c>
      <c r="N56" s="5">
        <f t="shared" si="93"/>
        <v>293.31528721426434</v>
      </c>
      <c r="O56" s="5">
        <f t="shared" si="93"/>
        <v>286.96318526333374</v>
      </c>
      <c r="P56" s="5">
        <f t="shared" si="93"/>
        <v>279.04059357058259</v>
      </c>
      <c r="Q56" s="5">
        <f t="shared" si="93"/>
        <v>279.69127769524732</v>
      </c>
      <c r="R56" s="5">
        <f t="shared" si="93"/>
        <v>277.5802384249688</v>
      </c>
      <c r="S56" s="5">
        <f t="shared" si="93"/>
        <v>271.95567050017547</v>
      </c>
      <c r="T56" s="5">
        <f t="shared" si="93"/>
        <v>242.69203919103819</v>
      </c>
      <c r="U56" s="5">
        <f t="shared" si="93"/>
        <v>249.32089138782587</v>
      </c>
      <c r="V56" s="5">
        <f t="shared" si="93"/>
        <v>283.24964607744874</v>
      </c>
      <c r="W56" s="5">
        <f t="shared" si="93"/>
        <v>255.4962603076911</v>
      </c>
      <c r="X56" s="5">
        <f t="shared" si="93"/>
        <v>227.68806905862752</v>
      </c>
      <c r="Y56" s="14">
        <f t="shared" si="93"/>
        <v>200.82444669606343</v>
      </c>
      <c r="Z56" s="12">
        <f t="shared" si="90"/>
        <v>294.00456730603548</v>
      </c>
      <c r="AA56" s="5">
        <f t="shared" si="98"/>
        <v>302.01475780233579</v>
      </c>
      <c r="AB56" s="5">
        <f t="shared" si="65"/>
        <v>306.48266399062953</v>
      </c>
      <c r="AC56" s="5">
        <f t="shared" si="86"/>
        <v>312.26739009008503</v>
      </c>
      <c r="AD56" s="24">
        <f t="shared" si="94"/>
        <v>53.657422111950183</v>
      </c>
      <c r="AE56" s="5">
        <f t="shared" si="95"/>
        <v>54.014134443395214</v>
      </c>
      <c r="AF56" s="5">
        <f t="shared" si="95"/>
        <v>160.50747809502036</v>
      </c>
      <c r="AG56" s="5">
        <f t="shared" si="95"/>
        <v>195.22812836367669</v>
      </c>
      <c r="AH56" s="5">
        <f t="shared" si="95"/>
        <v>191.38873028887141</v>
      </c>
      <c r="AI56" s="5">
        <f t="shared" si="95"/>
        <v>196.93063599267188</v>
      </c>
      <c r="AJ56" s="5">
        <f t="shared" si="95"/>
        <v>201.82578259534404</v>
      </c>
      <c r="AK56" s="5">
        <f t="shared" si="95"/>
        <v>220.22168348007875</v>
      </c>
      <c r="AL56" s="5">
        <f t="shared" si="95"/>
        <v>257.56776371289658</v>
      </c>
      <c r="AM56" s="5">
        <f t="shared" si="95"/>
        <v>256.56431233747236</v>
      </c>
      <c r="AN56" s="5">
        <f t="shared" si="95"/>
        <v>245.02720577663285</v>
      </c>
      <c r="AO56" s="5">
        <f t="shared" si="95"/>
        <v>270.36102135925591</v>
      </c>
      <c r="AP56" s="5">
        <f t="shared" si="95"/>
        <v>307.22879951430338</v>
      </c>
      <c r="AQ56" s="5">
        <f t="shared" si="95"/>
        <v>286.63984486322795</v>
      </c>
      <c r="AR56" s="5">
        <f t="shared" si="95"/>
        <v>269.9397795873117</v>
      </c>
      <c r="AS56" s="5">
        <f t="shared" si="95"/>
        <v>269.69452505154794</v>
      </c>
      <c r="AT56" s="4">
        <f t="shared" si="23"/>
        <v>53.657422111950183</v>
      </c>
      <c r="AU56" s="14">
        <f t="shared" si="84"/>
        <v>0.49163748390597473</v>
      </c>
      <c r="AX56" s="58"/>
      <c r="AY56" s="34" t="s">
        <v>2</v>
      </c>
      <c r="AZ56" s="34">
        <v>6.8719999999999999</v>
      </c>
      <c r="BA56" s="34">
        <v>176.345</v>
      </c>
    </row>
    <row r="57" spans="1:53" ht="15" customHeight="1" x14ac:dyDescent="0.25">
      <c r="A57" s="30" t="s">
        <v>31</v>
      </c>
      <c r="B57" s="30">
        <f>SUM(AZ279:AZ412)</f>
        <v>616.34999999999991</v>
      </c>
      <c r="C57" s="11">
        <v>0</v>
      </c>
      <c r="D57" s="8">
        <f>D56+C57</f>
        <v>1891.8500000000001</v>
      </c>
      <c r="E57" s="9">
        <f t="shared" ref="E57:E71" si="99">$U$200</f>
        <v>243.58813533834584</v>
      </c>
      <c r="F57" s="11">
        <f t="shared" si="89"/>
        <v>185.01279984046801</v>
      </c>
      <c r="G57" s="8">
        <f t="shared" si="97"/>
        <v>174.09358586232742</v>
      </c>
      <c r="H57" s="8">
        <f t="shared" si="47"/>
        <v>159.71330167757927</v>
      </c>
      <c r="I57" s="8">
        <f t="shared" si="85"/>
        <v>129.37829068248047</v>
      </c>
      <c r="J57" s="8">
        <f t="shared" ref="J57:J88" si="100">SQRT(J56^2+2*$P$195*9.81* $C57)</f>
        <v>53.657422111950183</v>
      </c>
      <c r="K57" s="22">
        <f t="shared" ref="K57:K71" si="101">$U$201</f>
        <v>60.465588558566388</v>
      </c>
      <c r="L57" s="8">
        <f t="shared" ref="L57:L78" si="102">SQRT(L56^2+2*$P$195*9.81* $C57)</f>
        <v>311.68362356791107</v>
      </c>
      <c r="M57" s="8">
        <f t="shared" ref="M57:M78" si="103">SQRT(M56^2+2*$P$195*9.81* $C57)</f>
        <v>305.85187304377297</v>
      </c>
      <c r="N57" s="8">
        <f t="shared" ref="N57:N78" si="104">SQRT(N56^2+2*$P$195*9.81* $C57)</f>
        <v>293.31528721426434</v>
      </c>
      <c r="O57" s="8">
        <f t="shared" ref="O57:O78" si="105">SQRT(O56^2+2*$P$195*9.81* $C57)</f>
        <v>286.96318526333374</v>
      </c>
      <c r="P57" s="8">
        <f t="shared" ref="P57:P78" si="106">SQRT(P56^2+2*$P$195*9.81* $C57)</f>
        <v>279.04059357058259</v>
      </c>
      <c r="Q57" s="8">
        <f t="shared" ref="Q57:Q78" si="107">SQRT(Q56^2+2*$P$195*9.81* $C57)</f>
        <v>279.69127769524732</v>
      </c>
      <c r="R57" s="8">
        <f t="shared" ref="R57:R78" si="108">SQRT(R56^2+2*$P$195*9.81* $C57)</f>
        <v>277.5802384249688</v>
      </c>
      <c r="S57" s="8">
        <f t="shared" ref="S57:S78" si="109">SQRT(S56^2+2*$P$195*9.81* $C57)</f>
        <v>271.95567050017547</v>
      </c>
      <c r="T57" s="8">
        <f t="shared" ref="T57:T78" si="110">SQRT(T56^2+2*$P$195*9.81* $C57)</f>
        <v>242.69203919103819</v>
      </c>
      <c r="U57" s="8">
        <f t="shared" ref="U57:U78" si="111">SQRT(U56^2+2*$P$195*9.81* $C57)</f>
        <v>249.32089138782587</v>
      </c>
      <c r="V57" s="8">
        <f t="shared" ref="V57:V78" si="112">SQRT(V56^2+2*$P$195*9.81* $C57)</f>
        <v>283.24964607744874</v>
      </c>
      <c r="W57" s="8">
        <f t="shared" ref="W57:W78" si="113">SQRT(W56^2+2*$P$195*9.81* $C57)</f>
        <v>255.4962603076911</v>
      </c>
      <c r="X57" s="8">
        <f t="shared" ref="X57:X78" si="114">SQRT(X56^2+2*$P$195*9.81* $C57)</f>
        <v>227.68806905862752</v>
      </c>
      <c r="Y57" s="9">
        <f t="shared" ref="Y57:Y78" si="115">SQRT(Y56^2+2*$P$195*9.81* $C57)</f>
        <v>200.82444669606343</v>
      </c>
      <c r="Z57" s="11">
        <f t="shared" si="90"/>
        <v>293.10537095865226</v>
      </c>
      <c r="AA57" s="8">
        <f t="shared" si="98"/>
        <v>301.13948067034244</v>
      </c>
      <c r="AB57" s="8">
        <f t="shared" si="65"/>
        <v>305.62018293102489</v>
      </c>
      <c r="AC57" s="8">
        <f t="shared" si="86"/>
        <v>311.42093025625837</v>
      </c>
      <c r="AD57" s="8">
        <f t="shared" ref="AD57:AD88" si="116">SQRT(AD58^2+2*$P$195*9.81* $C57)</f>
        <v>339.28168275888379</v>
      </c>
      <c r="AE57" s="22">
        <v>48.88353104747214</v>
      </c>
      <c r="AF57" s="8">
        <f t="shared" ref="AF57:AF78" si="117">SQRT(AF58^2+2*$P$195*9.81* $C57)</f>
        <v>158.85440948372644</v>
      </c>
      <c r="AG57" s="8">
        <f t="shared" ref="AG57:AG78" si="118">SQRT(AG58^2+2*$P$195*9.81* $C57)</f>
        <v>193.87133618042719</v>
      </c>
      <c r="AH57" s="8">
        <f t="shared" ref="AH57:AH78" si="119">SQRT(AH58^2+2*$P$195*9.81* $C57)</f>
        <v>190.00452355032593</v>
      </c>
      <c r="AI57" s="8">
        <f t="shared" ref="AI57:AI78" si="120">SQRT(AI58^2+2*$P$195*9.81* $C57)</f>
        <v>195.58565458764667</v>
      </c>
      <c r="AJ57" s="8">
        <f t="shared" ref="AJ57:AJ78" si="121">SQRT(AJ58^2+2*$P$195*9.81* $C57)</f>
        <v>200.51363895810948</v>
      </c>
      <c r="AK57" s="8">
        <f t="shared" ref="AK57:AK78" si="122">SQRT(AK58^2+2*$P$195*9.81* $C57)</f>
        <v>219.01977710426061</v>
      </c>
      <c r="AL57" s="8">
        <f t="shared" ref="AL57:AL78" si="123">SQRT(AL58^2+2*$P$195*9.81* $C57)</f>
        <v>256.54088522506999</v>
      </c>
      <c r="AM57" s="8">
        <f t="shared" ref="AM57:AM78" si="124">SQRT(AM58^2+2*$P$195*9.81* $C57)</f>
        <v>255.53340144333396</v>
      </c>
      <c r="AN57" s="8">
        <f t="shared" ref="AN57:AN78" si="125">SQRT(AN58^2+2*$P$195*9.81* $C57)</f>
        <v>243.94754448180942</v>
      </c>
      <c r="AO57" s="8">
        <f t="shared" ref="AO57:AO78" si="126">SQRT(AO58^2+2*$P$195*9.81* $C57)</f>
        <v>269.38291474854157</v>
      </c>
      <c r="AP57" s="8">
        <f t="shared" ref="AP57:AP78" si="127">SQRT(AP58^2+2*$P$195*9.81* $C57)</f>
        <v>306.36841896481434</v>
      </c>
      <c r="AQ57" s="8">
        <f t="shared" ref="AQ57:AQ78" si="128">SQRT(AQ58^2+2*$P$195*9.81* $C57)</f>
        <v>285.717471554008</v>
      </c>
      <c r="AR57" s="8">
        <f t="shared" ref="AR57:AR78" si="129">SQRT(AR58^2+2*$P$195*9.81* $C57)</f>
        <v>268.96014108348174</v>
      </c>
      <c r="AS57" s="8">
        <f t="shared" ref="AS57:AS78" si="130">SQRT(AS58^2+2*$P$195*9.81* $C57)</f>
        <v>268.71399243578668</v>
      </c>
      <c r="AT57" s="30">
        <f t="shared" si="23"/>
        <v>48.88353104747214</v>
      </c>
      <c r="AU57" s="9">
        <f t="shared" si="84"/>
        <v>0</v>
      </c>
      <c r="AX57" s="58"/>
      <c r="AY57" s="34" t="s">
        <v>2</v>
      </c>
      <c r="AZ57" s="34">
        <v>6.8780000000000001</v>
      </c>
      <c r="BA57" s="34">
        <v>178.59299999999999</v>
      </c>
    </row>
    <row r="58" spans="1:53" x14ac:dyDescent="0.25">
      <c r="A58" s="31"/>
      <c r="B58" s="31"/>
      <c r="C58" s="10">
        <f>C57+50</f>
        <v>50</v>
      </c>
      <c r="D58" s="1">
        <f t="shared" ref="D58:D71" si="131">D57+C58</f>
        <v>1941.8500000000001</v>
      </c>
      <c r="E58" s="6">
        <f t="shared" si="99"/>
        <v>243.58813533834584</v>
      </c>
      <c r="F58" s="10">
        <f t="shared" si="89"/>
        <v>187.69751224992055</v>
      </c>
      <c r="G58" s="1">
        <f t="shared" si="97"/>
        <v>176.94404945745862</v>
      </c>
      <c r="H58" s="1">
        <f t="shared" si="47"/>
        <v>162.81572016471088</v>
      </c>
      <c r="I58" s="1">
        <f t="shared" si="85"/>
        <v>133.18919663366248</v>
      </c>
      <c r="J58" s="1">
        <f t="shared" si="100"/>
        <v>62.287550503290788</v>
      </c>
      <c r="K58" s="23">
        <f t="shared" si="101"/>
        <v>60.465588558566388</v>
      </c>
      <c r="L58" s="1">
        <f t="shared" si="102"/>
        <v>313.28469672236349</v>
      </c>
      <c r="M58" s="1">
        <f t="shared" si="103"/>
        <v>307.48331376577852</v>
      </c>
      <c r="N58" s="1">
        <f t="shared" si="104"/>
        <v>295.01606348398451</v>
      </c>
      <c r="O58" s="1">
        <f t="shared" si="105"/>
        <v>288.70138499231069</v>
      </c>
      <c r="P58" s="1">
        <f t="shared" si="106"/>
        <v>280.82783490997298</v>
      </c>
      <c r="Q58" s="1">
        <f t="shared" si="107"/>
        <v>281.47438750053254</v>
      </c>
      <c r="R58" s="1">
        <f t="shared" si="108"/>
        <v>279.37682216687648</v>
      </c>
      <c r="S58" s="1">
        <f t="shared" si="109"/>
        <v>273.78916471840154</v>
      </c>
      <c r="T58" s="1">
        <f t="shared" si="110"/>
        <v>244.74485875438614</v>
      </c>
      <c r="U58" s="1">
        <f t="shared" si="111"/>
        <v>251.31957122838656</v>
      </c>
      <c r="V58" s="1">
        <f t="shared" si="112"/>
        <v>285.01049454888494</v>
      </c>
      <c r="W58" s="1">
        <f t="shared" si="113"/>
        <v>257.44700237372246</v>
      </c>
      <c r="X58" s="1">
        <f t="shared" si="114"/>
        <v>229.87491553374488</v>
      </c>
      <c r="Y58" s="6">
        <f t="shared" si="115"/>
        <v>203.30046333144455</v>
      </c>
      <c r="Z58" s="10">
        <f t="shared" si="90"/>
        <v>293.10537095865226</v>
      </c>
      <c r="AA58" s="1">
        <f t="shared" si="98"/>
        <v>301.13948067034244</v>
      </c>
      <c r="AB58" s="1">
        <f t="shared" si="65"/>
        <v>305.62018293102489</v>
      </c>
      <c r="AC58" s="1">
        <f t="shared" si="86"/>
        <v>311.42093025625837</v>
      </c>
      <c r="AD58" s="1">
        <f t="shared" si="116"/>
        <v>339.28168275888379</v>
      </c>
      <c r="AE58" s="23">
        <v>48.88353104747214</v>
      </c>
      <c r="AF58" s="1">
        <f t="shared" si="117"/>
        <v>158.85440948372644</v>
      </c>
      <c r="AG58" s="1">
        <f t="shared" si="118"/>
        <v>193.87133618042719</v>
      </c>
      <c r="AH58" s="1">
        <f t="shared" si="119"/>
        <v>190.00452355032593</v>
      </c>
      <c r="AI58" s="1">
        <f t="shared" si="120"/>
        <v>195.58565458764667</v>
      </c>
      <c r="AJ58" s="1">
        <f t="shared" si="121"/>
        <v>200.51363895810948</v>
      </c>
      <c r="AK58" s="1">
        <f t="shared" si="122"/>
        <v>219.01977710426061</v>
      </c>
      <c r="AL58" s="1">
        <f t="shared" si="123"/>
        <v>256.54088522506999</v>
      </c>
      <c r="AM58" s="1">
        <f t="shared" si="124"/>
        <v>255.53340144333396</v>
      </c>
      <c r="AN58" s="1">
        <f t="shared" si="125"/>
        <v>243.94754448180942</v>
      </c>
      <c r="AO58" s="1">
        <f t="shared" si="126"/>
        <v>269.38291474854157</v>
      </c>
      <c r="AP58" s="1">
        <f t="shared" si="127"/>
        <v>306.36841896481434</v>
      </c>
      <c r="AQ58" s="1">
        <f t="shared" si="128"/>
        <v>285.717471554008</v>
      </c>
      <c r="AR58" s="1">
        <f t="shared" si="129"/>
        <v>268.96014108348174</v>
      </c>
      <c r="AS58" s="1">
        <f t="shared" si="130"/>
        <v>268.71399243578668</v>
      </c>
      <c r="AT58" s="31">
        <f t="shared" si="23"/>
        <v>48.88353104747214</v>
      </c>
      <c r="AU58" s="6">
        <f t="shared" si="84"/>
        <v>1.0228393679548973</v>
      </c>
      <c r="AX58" s="58"/>
      <c r="AY58" s="34" t="s">
        <v>2</v>
      </c>
      <c r="AZ58" s="34">
        <v>6.8860000000000001</v>
      </c>
      <c r="BA58" s="34">
        <v>179.691</v>
      </c>
    </row>
    <row r="59" spans="1:53" x14ac:dyDescent="0.25">
      <c r="A59" s="31"/>
      <c r="B59" s="31"/>
      <c r="C59" s="10">
        <f t="shared" ref="C59:C70" si="132">$C58</f>
        <v>50</v>
      </c>
      <c r="D59" s="1">
        <f t="shared" si="131"/>
        <v>1991.8500000000001</v>
      </c>
      <c r="E59" s="6">
        <f t="shared" si="99"/>
        <v>243.58813533834584</v>
      </c>
      <c r="F59" s="10">
        <f t="shared" si="89"/>
        <v>190.34436189393443</v>
      </c>
      <c r="G59" s="1">
        <f t="shared" si="97"/>
        <v>179.74931609996062</v>
      </c>
      <c r="H59" s="1">
        <f t="shared" si="47"/>
        <v>165.86011796918945</v>
      </c>
      <c r="I59" s="1">
        <f t="shared" si="85"/>
        <v>136.89405428987925</v>
      </c>
      <c r="J59" s="1">
        <f t="shared" si="100"/>
        <v>69.859565899739181</v>
      </c>
      <c r="K59" s="23">
        <f t="shared" si="101"/>
        <v>60.465588558566388</v>
      </c>
      <c r="L59" s="1">
        <f t="shared" si="102"/>
        <v>314.87762892975309</v>
      </c>
      <c r="M59" s="1">
        <f t="shared" si="103"/>
        <v>309.10614397708792</v>
      </c>
      <c r="N59" s="1">
        <f t="shared" si="104"/>
        <v>296.70709077065612</v>
      </c>
      <c r="O59" s="1">
        <f t="shared" si="105"/>
        <v>290.42918189548101</v>
      </c>
      <c r="P59" s="1">
        <f t="shared" si="106"/>
        <v>282.60377361285009</v>
      </c>
      <c r="Q59" s="1">
        <f t="shared" si="107"/>
        <v>283.24627238288582</v>
      </c>
      <c r="R59" s="1">
        <f t="shared" si="108"/>
        <v>281.16192623479895</v>
      </c>
      <c r="S59" s="1">
        <f t="shared" si="109"/>
        <v>275.61046191536343</v>
      </c>
      <c r="T59" s="1">
        <f t="shared" si="110"/>
        <v>246.78060273592092</v>
      </c>
      <c r="U59" s="1">
        <f t="shared" si="111"/>
        <v>253.302481003286</v>
      </c>
      <c r="V59" s="1">
        <f t="shared" si="112"/>
        <v>286.76053076216743</v>
      </c>
      <c r="W59" s="1">
        <f t="shared" si="113"/>
        <v>259.38307391041434</v>
      </c>
      <c r="X59" s="1">
        <f t="shared" si="114"/>
        <v>232.04115322857353</v>
      </c>
      <c r="Y59" s="6">
        <f t="shared" si="115"/>
        <v>205.74668500556706</v>
      </c>
      <c r="Z59" s="10">
        <f t="shared" si="90"/>
        <v>291.39344276220277</v>
      </c>
      <c r="AA59" s="1">
        <f t="shared" si="98"/>
        <v>299.4734826631626</v>
      </c>
      <c r="AB59" s="1">
        <f t="shared" si="65"/>
        <v>303.97874303114207</v>
      </c>
      <c r="AC59" s="1">
        <f t="shared" si="86"/>
        <v>309.81022546338482</v>
      </c>
      <c r="AD59" s="1">
        <f t="shared" si="116"/>
        <v>337.8038487875765</v>
      </c>
      <c r="AE59" s="23">
        <v>48.88353104747214</v>
      </c>
      <c r="AF59" s="1">
        <f t="shared" si="117"/>
        <v>155.67306578989007</v>
      </c>
      <c r="AG59" s="1">
        <f t="shared" si="118"/>
        <v>191.27329921445966</v>
      </c>
      <c r="AH59" s="1">
        <f t="shared" si="119"/>
        <v>187.35287286184422</v>
      </c>
      <c r="AI59" s="1">
        <f t="shared" si="120"/>
        <v>193.01069473083152</v>
      </c>
      <c r="AJ59" s="1">
        <f t="shared" si="121"/>
        <v>198.00277626392787</v>
      </c>
      <c r="AK59" s="1">
        <f t="shared" si="122"/>
        <v>216.72342458257714</v>
      </c>
      <c r="AL59" s="1">
        <f t="shared" si="123"/>
        <v>254.58320013713109</v>
      </c>
      <c r="AM59" s="1">
        <f t="shared" si="124"/>
        <v>253.56793814124069</v>
      </c>
      <c r="AN59" s="1">
        <f t="shared" si="125"/>
        <v>241.88795848223694</v>
      </c>
      <c r="AO59" s="1">
        <f t="shared" si="126"/>
        <v>267.51922315680423</v>
      </c>
      <c r="AP59" s="1">
        <f t="shared" si="127"/>
        <v>304.7310094804925</v>
      </c>
      <c r="AQ59" s="1">
        <f t="shared" si="128"/>
        <v>283.96100709642405</v>
      </c>
      <c r="AR59" s="1">
        <f t="shared" si="129"/>
        <v>267.09349953086917</v>
      </c>
      <c r="AS59" s="1">
        <f t="shared" si="130"/>
        <v>266.84562902693392</v>
      </c>
      <c r="AT59" s="31">
        <f t="shared" si="23"/>
        <v>48.88353104747214</v>
      </c>
      <c r="AU59" s="6">
        <f t="shared" si="84"/>
        <v>1.0228393679548973</v>
      </c>
      <c r="AX59" s="58"/>
      <c r="AY59" s="34" t="s">
        <v>2</v>
      </c>
      <c r="AZ59" s="34">
        <v>6.8890000000000002</v>
      </c>
      <c r="BA59" s="34">
        <v>185.34800000000001</v>
      </c>
    </row>
    <row r="60" spans="1:53" x14ac:dyDescent="0.25">
      <c r="A60" s="31"/>
      <c r="B60" s="31"/>
      <c r="C60" s="10">
        <f t="shared" si="132"/>
        <v>50</v>
      </c>
      <c r="D60" s="1">
        <f t="shared" si="131"/>
        <v>2041.8500000000001</v>
      </c>
      <c r="E60" s="6">
        <f t="shared" si="99"/>
        <v>243.58813533834584</v>
      </c>
      <c r="F60" s="10">
        <f t="shared" si="89"/>
        <v>192.95490692078573</v>
      </c>
      <c r="G60" s="1">
        <f t="shared" si="97"/>
        <v>182.51146988176816</v>
      </c>
      <c r="H60" s="1">
        <f t="shared" si="47"/>
        <v>168.84963349902017</v>
      </c>
      <c r="I60" s="1">
        <f t="shared" si="85"/>
        <v>140.50125301904038</v>
      </c>
      <c r="J60" s="1">
        <f t="shared" si="100"/>
        <v>76.687541020037941</v>
      </c>
      <c r="K60" s="23">
        <f t="shared" si="101"/>
        <v>60.465588558566388</v>
      </c>
      <c r="L60" s="1">
        <f t="shared" si="102"/>
        <v>316.46254312386367</v>
      </c>
      <c r="M60" s="1">
        <f t="shared" si="103"/>
        <v>310.72049859058899</v>
      </c>
      <c r="N60" s="1">
        <f t="shared" si="104"/>
        <v>298.38853482261408</v>
      </c>
      <c r="O60" s="1">
        <f t="shared" si="105"/>
        <v>292.14676054421415</v>
      </c>
      <c r="P60" s="1">
        <f t="shared" si="106"/>
        <v>284.3686214409442</v>
      </c>
      <c r="Q60" s="1">
        <f t="shared" si="107"/>
        <v>285.0071416978879</v>
      </c>
      <c r="R60" s="1">
        <f t="shared" si="108"/>
        <v>282.93576791219334</v>
      </c>
      <c r="S60" s="1">
        <f t="shared" si="109"/>
        <v>277.41980231627298</v>
      </c>
      <c r="T60" s="1">
        <f t="shared" si="110"/>
        <v>248.79969028659266</v>
      </c>
      <c r="U60" s="1">
        <f t="shared" si="111"/>
        <v>255.26998821330341</v>
      </c>
      <c r="V60" s="1">
        <f t="shared" si="112"/>
        <v>288.49995147833209</v>
      </c>
      <c r="W60" s="1">
        <f t="shared" si="113"/>
        <v>261.30480101065012</v>
      </c>
      <c r="X60" s="1">
        <f t="shared" si="114"/>
        <v>234.18735403869772</v>
      </c>
      <c r="Y60" s="6">
        <f t="shared" si="115"/>
        <v>208.16416211917948</v>
      </c>
      <c r="Z60" s="10">
        <f t="shared" si="90"/>
        <v>289.67139742268159</v>
      </c>
      <c r="AA60" s="1">
        <f t="shared" si="98"/>
        <v>297.79816456520268</v>
      </c>
      <c r="AB60" s="1">
        <f t="shared" si="65"/>
        <v>302.328391347543</v>
      </c>
      <c r="AC60" s="1">
        <f t="shared" si="86"/>
        <v>308.19110272957806</v>
      </c>
      <c r="AD60" s="1">
        <f t="shared" si="116"/>
        <v>336.31952107437928</v>
      </c>
      <c r="AE60" s="23">
        <v>48.88353104747214</v>
      </c>
      <c r="AF60" s="1">
        <f t="shared" si="117"/>
        <v>152.42533717339595</v>
      </c>
      <c r="AG60" s="1">
        <f t="shared" si="118"/>
        <v>188.63948418182289</v>
      </c>
      <c r="AH60" s="1">
        <f t="shared" si="119"/>
        <v>184.66315000450513</v>
      </c>
      <c r="AI60" s="1">
        <f t="shared" si="120"/>
        <v>190.40091459989952</v>
      </c>
      <c r="AJ60" s="1">
        <f t="shared" si="121"/>
        <v>195.45966184413365</v>
      </c>
      <c r="AK60" s="1">
        <f t="shared" si="122"/>
        <v>214.40247844369711</v>
      </c>
      <c r="AL60" s="1">
        <f t="shared" si="123"/>
        <v>252.6103437946723</v>
      </c>
      <c r="AM60" s="1">
        <f t="shared" si="124"/>
        <v>251.58712060278455</v>
      </c>
      <c r="AN60" s="1">
        <f t="shared" si="125"/>
        <v>239.81068462164978</v>
      </c>
      <c r="AO60" s="1">
        <f t="shared" si="126"/>
        <v>265.64245661870399</v>
      </c>
      <c r="AP60" s="1">
        <f t="shared" si="127"/>
        <v>303.08475405239375</v>
      </c>
      <c r="AQ60" s="1">
        <f t="shared" si="128"/>
        <v>282.19361004674681</v>
      </c>
      <c r="AR60" s="1">
        <f t="shared" si="129"/>
        <v>265.21372040610271</v>
      </c>
      <c r="AS60" s="1">
        <f t="shared" si="130"/>
        <v>264.96409139877812</v>
      </c>
      <c r="AT60" s="31">
        <f t="shared" si="23"/>
        <v>48.88353104747214</v>
      </c>
      <c r="AU60" s="6">
        <f t="shared" si="84"/>
        <v>1.0228393679548973</v>
      </c>
      <c r="AX60" s="58"/>
      <c r="AY60" s="34" t="s">
        <v>2</v>
      </c>
      <c r="AZ60" s="34">
        <v>6.8920000000000003</v>
      </c>
      <c r="BA60" s="34">
        <v>182.011</v>
      </c>
    </row>
    <row r="61" spans="1:53" x14ac:dyDescent="0.25">
      <c r="A61" s="31"/>
      <c r="B61" s="31"/>
      <c r="C61" s="10">
        <f t="shared" si="132"/>
        <v>50</v>
      </c>
      <c r="D61" s="1">
        <f t="shared" si="131"/>
        <v>2091.8500000000004</v>
      </c>
      <c r="E61" s="6">
        <f t="shared" si="99"/>
        <v>243.58813533834584</v>
      </c>
      <c r="F61" s="10">
        <f t="shared" si="89"/>
        <v>195.53060145360647</v>
      </c>
      <c r="G61" s="1">
        <f t="shared" si="97"/>
        <v>185.23243948726576</v>
      </c>
      <c r="H61" s="1">
        <f t="shared" si="47"/>
        <v>171.78713203483383</v>
      </c>
      <c r="I61" s="1">
        <f t="shared" si="85"/>
        <v>144.01813114993681</v>
      </c>
      <c r="J61" s="1">
        <f t="shared" si="100"/>
        <v>82.955403366507724</v>
      </c>
      <c r="K61" s="23">
        <f t="shared" si="101"/>
        <v>60.465588558566388</v>
      </c>
      <c r="L61" s="1">
        <f t="shared" si="102"/>
        <v>318.03955917530647</v>
      </c>
      <c r="M61" s="1">
        <f t="shared" si="103"/>
        <v>312.32650903242939</v>
      </c>
      <c r="N61" s="1">
        <f t="shared" si="104"/>
        <v>300.06055674411186</v>
      </c>
      <c r="O61" s="1">
        <f t="shared" si="105"/>
        <v>293.85430011568388</v>
      </c>
      <c r="P61" s="1">
        <f t="shared" si="106"/>
        <v>286.12258362496141</v>
      </c>
      <c r="Q61" s="1">
        <f t="shared" si="107"/>
        <v>286.75719837311834</v>
      </c>
      <c r="R61" s="1">
        <f t="shared" si="108"/>
        <v>284.69855771335148</v>
      </c>
      <c r="S61" s="1">
        <f t="shared" si="109"/>
        <v>279.21741836282342</v>
      </c>
      <c r="T61" s="1">
        <f t="shared" si="110"/>
        <v>250.80252368487928</v>
      </c>
      <c r="U61" s="1">
        <f t="shared" si="111"/>
        <v>257.22244630362269</v>
      </c>
      <c r="V61" s="1">
        <f t="shared" si="112"/>
        <v>290.22894756209274</v>
      </c>
      <c r="W61" s="1">
        <f t="shared" si="113"/>
        <v>263.2124978628778</v>
      </c>
      <c r="X61" s="1">
        <f t="shared" si="114"/>
        <v>236.31406388881376</v>
      </c>
      <c r="Y61" s="6">
        <f t="shared" si="115"/>
        <v>210.5538847677241</v>
      </c>
      <c r="Z61" s="10">
        <f t="shared" si="90"/>
        <v>287.9390534207007</v>
      </c>
      <c r="AA61" s="1">
        <f t="shared" si="98"/>
        <v>296.11336818590871</v>
      </c>
      <c r="AB61" s="1">
        <f t="shared" si="65"/>
        <v>300.66898113173085</v>
      </c>
      <c r="AC61" s="1">
        <f t="shared" si="86"/>
        <v>306.56342867614421</v>
      </c>
      <c r="AD61" s="1">
        <f t="shared" si="116"/>
        <v>334.82861325714066</v>
      </c>
      <c r="AE61" s="23">
        <v>48.88353104747214</v>
      </c>
      <c r="AF61" s="1">
        <f t="shared" si="117"/>
        <v>149.106885865219</v>
      </c>
      <c r="AG61" s="1">
        <f t="shared" si="118"/>
        <v>185.96837094620204</v>
      </c>
      <c r="AH61" s="1">
        <f t="shared" si="119"/>
        <v>181.93366639955991</v>
      </c>
      <c r="AI61" s="1">
        <f t="shared" si="120"/>
        <v>187.75486220196331</v>
      </c>
      <c r="AJ61" s="1">
        <f t="shared" si="121"/>
        <v>192.8830200101167</v>
      </c>
      <c r="AK61" s="1">
        <f t="shared" si="122"/>
        <v>212.05613116059627</v>
      </c>
      <c r="AL61" s="1">
        <f t="shared" si="123"/>
        <v>250.62195792081454</v>
      </c>
      <c r="AM61" s="1">
        <f t="shared" si="124"/>
        <v>249.59058326226986</v>
      </c>
      <c r="AN61" s="1">
        <f t="shared" si="125"/>
        <v>237.71525920458782</v>
      </c>
      <c r="AO61" s="1">
        <f t="shared" si="126"/>
        <v>263.75233602457445</v>
      </c>
      <c r="AP61" s="1">
        <f t="shared" si="127"/>
        <v>301.42950774434809</v>
      </c>
      <c r="AQ61" s="1">
        <f t="shared" si="128"/>
        <v>280.41507368758801</v>
      </c>
      <c r="AR61" s="1">
        <f t="shared" si="129"/>
        <v>263.32052235184108</v>
      </c>
      <c r="AS61" s="1">
        <f t="shared" si="130"/>
        <v>263.06909687528872</v>
      </c>
      <c r="AT61" s="31">
        <f t="shared" si="23"/>
        <v>48.88353104747214</v>
      </c>
      <c r="AU61" s="6">
        <f t="shared" si="84"/>
        <v>1.0228393679548973</v>
      </c>
      <c r="AX61" s="58"/>
      <c r="AY61" s="34" t="s">
        <v>2</v>
      </c>
      <c r="AZ61" s="34">
        <v>6.9029999999999996</v>
      </c>
      <c r="BA61" s="34">
        <v>192.74299999999999</v>
      </c>
    </row>
    <row r="62" spans="1:53" x14ac:dyDescent="0.25">
      <c r="A62" s="31"/>
      <c r="B62" s="31"/>
      <c r="C62" s="10">
        <f t="shared" si="132"/>
        <v>50</v>
      </c>
      <c r="D62" s="1">
        <f t="shared" si="131"/>
        <v>2141.8500000000004</v>
      </c>
      <c r="E62" s="6">
        <f t="shared" si="99"/>
        <v>243.58813533834584</v>
      </c>
      <c r="F62" s="10">
        <f t="shared" si="89"/>
        <v>198.07280506119233</v>
      </c>
      <c r="G62" s="1">
        <f t="shared" si="97"/>
        <v>187.91401394894308</v>
      </c>
      <c r="H62" s="1">
        <f t="shared" si="47"/>
        <v>174.6752378923625</v>
      </c>
      <c r="I62" s="1">
        <f t="shared" si="85"/>
        <v>147.45115157203892</v>
      </c>
      <c r="J62" s="1">
        <f t="shared" si="100"/>
        <v>88.781861591768845</v>
      </c>
      <c r="K62" s="23">
        <f t="shared" si="101"/>
        <v>60.465588558566388</v>
      </c>
      <c r="L62" s="1">
        <f t="shared" si="102"/>
        <v>319.608793997323</v>
      </c>
      <c r="M62" s="1">
        <f t="shared" si="103"/>
        <v>313.92430336688523</v>
      </c>
      <c r="N62" s="1">
        <f t="shared" si="104"/>
        <v>301.72331317547599</v>
      </c>
      <c r="O62" s="1">
        <f t="shared" si="105"/>
        <v>295.55197461102915</v>
      </c>
      <c r="P62" s="1">
        <f t="shared" si="106"/>
        <v>287.86585914314855</v>
      </c>
      <c r="Q62" s="1">
        <f t="shared" si="107"/>
        <v>288.49663918111759</v>
      </c>
      <c r="R62" s="1">
        <f t="shared" si="108"/>
        <v>286.45049967500933</v>
      </c>
      <c r="S62" s="1">
        <f t="shared" si="109"/>
        <v>281.00353506174963</v>
      </c>
      <c r="T62" s="1">
        <f t="shared" si="110"/>
        <v>252.7894892726049</v>
      </c>
      <c r="U62" s="1">
        <f t="shared" si="111"/>
        <v>259.16019540512013</v>
      </c>
      <c r="V62" s="1">
        <f t="shared" si="112"/>
        <v>291.94770422628773</v>
      </c>
      <c r="W62" s="1">
        <f t="shared" si="113"/>
        <v>265.1064673507899</v>
      </c>
      <c r="X62" s="1">
        <f t="shared" si="114"/>
        <v>238.42180435448088</v>
      </c>
      <c r="Y62" s="6">
        <f t="shared" si="115"/>
        <v>212.91678747994493</v>
      </c>
      <c r="Z62" s="10">
        <f t="shared" si="90"/>
        <v>286.19622374309751</v>
      </c>
      <c r="AA62" s="1">
        <f t="shared" si="98"/>
        <v>294.41893080847154</v>
      </c>
      <c r="AB62" s="1">
        <f t="shared" si="65"/>
        <v>299.00036156298063</v>
      </c>
      <c r="AC62" s="1">
        <f t="shared" si="86"/>
        <v>304.92706636452158</v>
      </c>
      <c r="AD62" s="1">
        <f t="shared" si="116"/>
        <v>333.33103704230706</v>
      </c>
      <c r="AE62" s="23">
        <v>48.88353104747214</v>
      </c>
      <c r="AF62" s="1">
        <f t="shared" si="117"/>
        <v>145.71288004985504</v>
      </c>
      <c r="AG62" s="1">
        <f t="shared" si="118"/>
        <v>183.25832857576816</v>
      </c>
      <c r="AH62" s="1">
        <f t="shared" si="119"/>
        <v>179.16260483032266</v>
      </c>
      <c r="AI62" s="1">
        <f t="shared" si="120"/>
        <v>185.07098173532833</v>
      </c>
      <c r="AJ62" s="1">
        <f t="shared" si="121"/>
        <v>190.27148868977474</v>
      </c>
      <c r="AK62" s="1">
        <f t="shared" si="122"/>
        <v>209.68353002274642</v>
      </c>
      <c r="AL62" s="1">
        <f t="shared" si="123"/>
        <v>248.61766991117611</v>
      </c>
      <c r="AM62" s="1">
        <f t="shared" si="124"/>
        <v>247.57794581343481</v>
      </c>
      <c r="AN62" s="1">
        <f t="shared" si="125"/>
        <v>235.60119791440869</v>
      </c>
      <c r="AO62" s="1">
        <f t="shared" si="126"/>
        <v>261.8485721909135</v>
      </c>
      <c r="AP62" s="1">
        <f t="shared" si="127"/>
        <v>299.76512161857659</v>
      </c>
      <c r="AQ62" s="1">
        <f t="shared" si="128"/>
        <v>278.62518470377978</v>
      </c>
      <c r="AR62" s="1">
        <f t="shared" si="129"/>
        <v>261.41361382232265</v>
      </c>
      <c r="AS62" s="1">
        <f t="shared" si="130"/>
        <v>261.16035252461279</v>
      </c>
      <c r="AT62" s="31">
        <f t="shared" si="23"/>
        <v>48.88353104747214</v>
      </c>
      <c r="AU62" s="6">
        <f t="shared" si="84"/>
        <v>1.0228393679548973</v>
      </c>
      <c r="AX62" s="58"/>
      <c r="AY62" s="34" t="s">
        <v>2</v>
      </c>
      <c r="AZ62" s="34">
        <v>6.9109999999999996</v>
      </c>
      <c r="BA62" s="34">
        <v>202.869</v>
      </c>
    </row>
    <row r="63" spans="1:53" x14ac:dyDescent="0.25">
      <c r="A63" s="31"/>
      <c r="B63" s="31"/>
      <c r="C63" s="10">
        <f t="shared" si="132"/>
        <v>50</v>
      </c>
      <c r="D63" s="1">
        <f t="shared" si="131"/>
        <v>2191.8500000000004</v>
      </c>
      <c r="E63" s="6">
        <f t="shared" si="99"/>
        <v>243.58813533834584</v>
      </c>
      <c r="F63" s="10">
        <f t="shared" si="89"/>
        <v>200.58279114821664</v>
      </c>
      <c r="G63" s="1">
        <f t="shared" si="97"/>
        <v>190.55785640692849</v>
      </c>
      <c r="H63" s="1">
        <f t="shared" ref="H63:H94" si="133">SQRT(H62^2+2*$P$195*9.81* $C63)</f>
        <v>177.51636187335924</v>
      </c>
      <c r="I63" s="1">
        <f t="shared" si="85"/>
        <v>150.80604132434613</v>
      </c>
      <c r="J63" s="1">
        <f t="shared" si="100"/>
        <v>94.248814038692288</v>
      </c>
      <c r="K63" s="23">
        <f t="shared" si="101"/>
        <v>60.465588558566388</v>
      </c>
      <c r="L63" s="1">
        <f t="shared" si="102"/>
        <v>321.17036164693536</v>
      </c>
      <c r="M63" s="1">
        <f t="shared" si="103"/>
        <v>315.51400641553806</v>
      </c>
      <c r="N63" s="1">
        <f t="shared" si="104"/>
        <v>303.37695646437351</v>
      </c>
      <c r="O63" s="1">
        <f t="shared" si="105"/>
        <v>297.23995306230017</v>
      </c>
      <c r="P63" s="1">
        <f t="shared" si="106"/>
        <v>289.59864098476538</v>
      </c>
      <c r="Q63" s="1">
        <f t="shared" si="107"/>
        <v>290.22565499762413</v>
      </c>
      <c r="R63" s="1">
        <f t="shared" si="108"/>
        <v>288.19179163200073</v>
      </c>
      <c r="S63" s="1">
        <f t="shared" si="109"/>
        <v>282.77837031357251</v>
      </c>
      <c r="T63" s="1">
        <f t="shared" si="110"/>
        <v>254.76095832506289</v>
      </c>
      <c r="U63" s="1">
        <f t="shared" si="111"/>
        <v>261.08356302613163</v>
      </c>
      <c r="V63" s="1">
        <f t="shared" si="112"/>
        <v>293.65640126344937</v>
      </c>
      <c r="W63" s="1">
        <f t="shared" si="113"/>
        <v>266.98700161471425</v>
      </c>
      <c r="X63" s="1">
        <f t="shared" si="114"/>
        <v>240.51107415594475</v>
      </c>
      <c r="Y63" s="6">
        <f t="shared" si="115"/>
        <v>215.25375348824937</v>
      </c>
      <c r="Z63" s="10">
        <f t="shared" si="90"/>
        <v>284.44271564729712</v>
      </c>
      <c r="AA63" s="1">
        <f t="shared" si="98"/>
        <v>292.71468500641294</v>
      </c>
      <c r="AB63" s="1">
        <f t="shared" ref="AB63:AB94" si="134">SQRT(AB64^2+2*$P$195*9.81* $C63)</f>
        <v>297.32237758835635</v>
      </c>
      <c r="AC63" s="1">
        <f t="shared" si="86"/>
        <v>303.28187516182589</v>
      </c>
      <c r="AD63" s="1">
        <f t="shared" si="116"/>
        <v>331.82670214390504</v>
      </c>
      <c r="AE63" s="23">
        <v>48.88353104747214</v>
      </c>
      <c r="AF63" s="1">
        <f t="shared" si="117"/>
        <v>142.2379113050506</v>
      </c>
      <c r="AG63" s="1">
        <f t="shared" si="118"/>
        <v>180.50760369686427</v>
      </c>
      <c r="AH63" s="1">
        <f t="shared" si="119"/>
        <v>176.34800528950237</v>
      </c>
      <c r="AI63" s="1">
        <f t="shared" si="120"/>
        <v>182.34760289205403</v>
      </c>
      <c r="AJ63" s="1">
        <f t="shared" si="121"/>
        <v>187.62361100944378</v>
      </c>
      <c r="AK63" s="1">
        <f t="shared" si="122"/>
        <v>207.28377351543944</v>
      </c>
      <c r="AL63" s="1">
        <f t="shared" si="123"/>
        <v>246.59709201866619</v>
      </c>
      <c r="AM63" s="1">
        <f t="shared" si="124"/>
        <v>245.54881236365216</v>
      </c>
      <c r="AN63" s="1">
        <f t="shared" si="125"/>
        <v>233.46799450610862</v>
      </c>
      <c r="AO63" s="1">
        <f t="shared" si="126"/>
        <v>259.9308653438834</v>
      </c>
      <c r="AP63" s="1">
        <f t="shared" si="127"/>
        <v>298.09144257928642</v>
      </c>
      <c r="AQ63" s="1">
        <f t="shared" si="128"/>
        <v>276.82372288374313</v>
      </c>
      <c r="AR63" s="1">
        <f t="shared" si="129"/>
        <v>259.49269255924423</v>
      </c>
      <c r="AS63" s="1">
        <f t="shared" si="130"/>
        <v>259.23755463045865</v>
      </c>
      <c r="AT63" s="31">
        <f t="shared" si="23"/>
        <v>48.88353104747214</v>
      </c>
      <c r="AU63" s="6">
        <f t="shared" si="84"/>
        <v>1.0228393679548973</v>
      </c>
      <c r="AX63" s="58"/>
      <c r="AY63" s="34" t="s">
        <v>2</v>
      </c>
      <c r="AZ63" s="34">
        <v>6.9219999999999997</v>
      </c>
      <c r="BA63" s="34">
        <v>223.03800000000001</v>
      </c>
    </row>
    <row r="64" spans="1:53" x14ac:dyDescent="0.25">
      <c r="A64" s="31"/>
      <c r="B64" s="31"/>
      <c r="C64" s="10">
        <f t="shared" si="132"/>
        <v>50</v>
      </c>
      <c r="D64" s="1">
        <f t="shared" si="131"/>
        <v>2241.8500000000004</v>
      </c>
      <c r="E64" s="6">
        <f t="shared" si="99"/>
        <v>243.58813533834584</v>
      </c>
      <c r="F64" s="10">
        <f t="shared" si="89"/>
        <v>203.06175441182691</v>
      </c>
      <c r="G64" s="1">
        <f t="shared" si="97"/>
        <v>193.16551617305709</v>
      </c>
      <c r="H64" s="1">
        <f t="shared" si="133"/>
        <v>180.31272482205307</v>
      </c>
      <c r="I64" s="1">
        <f t="shared" si="85"/>
        <v>154.08790380792513</v>
      </c>
      <c r="J64" s="1">
        <f t="shared" si="100"/>
        <v>99.415587045995963</v>
      </c>
      <c r="K64" s="23">
        <f t="shared" si="101"/>
        <v>60.465588558566388</v>
      </c>
      <c r="L64" s="1">
        <f t="shared" si="102"/>
        <v>322.72437342169127</v>
      </c>
      <c r="M64" s="1">
        <f t="shared" si="103"/>
        <v>317.09573987107456</v>
      </c>
      <c r="N64" s="1">
        <f t="shared" si="104"/>
        <v>305.0216348287222</v>
      </c>
      <c r="O64" s="1">
        <f t="shared" si="105"/>
        <v>298.91839972888653</v>
      </c>
      <c r="P64" s="1">
        <f t="shared" si="106"/>
        <v>291.32111639945191</v>
      </c>
      <c r="Q64" s="1">
        <f t="shared" si="107"/>
        <v>291.94443104604676</v>
      </c>
      <c r="R64" s="1">
        <f t="shared" si="108"/>
        <v>289.9226254780101</v>
      </c>
      <c r="S64" s="1">
        <f t="shared" si="109"/>
        <v>284.5421352228874</v>
      </c>
      <c r="T64" s="1">
        <f t="shared" si="110"/>
        <v>256.71728786099391</v>
      </c>
      <c r="U64" s="1">
        <f t="shared" si="111"/>
        <v>262.99286469868349</v>
      </c>
      <c r="V64" s="1">
        <f t="shared" si="112"/>
        <v>295.35521326531546</v>
      </c>
      <c r="W64" s="1">
        <f t="shared" si="113"/>
        <v>268.85438257766123</v>
      </c>
      <c r="X64" s="1">
        <f t="shared" si="114"/>
        <v>242.58235053615579</v>
      </c>
      <c r="Y64" s="6">
        <f t="shared" si="115"/>
        <v>217.56561858616362</v>
      </c>
      <c r="Z64" s="10">
        <f t="shared" si="90"/>
        <v>282.67833041251873</v>
      </c>
      <c r="AA64" s="1">
        <f t="shared" si="98"/>
        <v>291.00045845050408</v>
      </c>
      <c r="AB64" s="1">
        <f t="shared" si="134"/>
        <v>295.63486975455572</v>
      </c>
      <c r="AC64" s="1">
        <f t="shared" si="86"/>
        <v>301.62771059979445</v>
      </c>
      <c r="AD64" s="1">
        <f t="shared" si="116"/>
        <v>330.3155162200224</v>
      </c>
      <c r="AE64" s="23">
        <v>48.88353104747214</v>
      </c>
      <c r="AF64" s="1">
        <f t="shared" si="117"/>
        <v>138.67589340769882</v>
      </c>
      <c r="AG64" s="1">
        <f t="shared" si="118"/>
        <v>177.714307224782</v>
      </c>
      <c r="AH64" s="1">
        <f t="shared" si="119"/>
        <v>173.48774875934714</v>
      </c>
      <c r="AI64" s="1">
        <f t="shared" si="120"/>
        <v>179.58292870002492</v>
      </c>
      <c r="AJ64" s="1">
        <f t="shared" si="121"/>
        <v>184.93782579078589</v>
      </c>
      <c r="AK64" s="1">
        <f t="shared" si="122"/>
        <v>204.85590731731409</v>
      </c>
      <c r="AL64" s="1">
        <f t="shared" si="123"/>
        <v>244.55982047765434</v>
      </c>
      <c r="AM64" s="1">
        <f t="shared" si="124"/>
        <v>243.50277052469045</v>
      </c>
      <c r="AN64" s="1">
        <f t="shared" si="125"/>
        <v>231.3151193906364</v>
      </c>
      <c r="AO64" s="1">
        <f t="shared" si="126"/>
        <v>257.99890456825597</v>
      </c>
      <c r="AP64" s="1">
        <f t="shared" si="127"/>
        <v>296.40831320831745</v>
      </c>
      <c r="AQ64" s="1">
        <f t="shared" si="128"/>
        <v>275.01046080324909</v>
      </c>
      <c r="AR64" s="1">
        <f t="shared" si="129"/>
        <v>257.55744503245569</v>
      </c>
      <c r="AS64" s="1">
        <f t="shared" si="130"/>
        <v>257.30038812792344</v>
      </c>
      <c r="AT64" s="31">
        <f t="shared" si="23"/>
        <v>48.88353104747214</v>
      </c>
      <c r="AU64" s="6">
        <f t="shared" si="84"/>
        <v>1.0228393679548973</v>
      </c>
      <c r="AX64" s="58"/>
      <c r="AY64" s="34" t="s">
        <v>2</v>
      </c>
      <c r="AZ64" s="34">
        <v>6.9329999999999998</v>
      </c>
      <c r="BA64" s="34">
        <v>269.24299999999999</v>
      </c>
    </row>
    <row r="65" spans="1:53" x14ac:dyDescent="0.25">
      <c r="A65" s="31"/>
      <c r="B65" s="31"/>
      <c r="C65" s="10">
        <f t="shared" si="132"/>
        <v>50</v>
      </c>
      <c r="D65" s="1">
        <f t="shared" si="131"/>
        <v>2291.8500000000004</v>
      </c>
      <c r="E65" s="6">
        <f t="shared" si="99"/>
        <v>243.58813533834584</v>
      </c>
      <c r="F65" s="10">
        <f t="shared" si="89"/>
        <v>205.5108174885427</v>
      </c>
      <c r="G65" s="1">
        <f t="shared" si="97"/>
        <v>195.73843934803295</v>
      </c>
      <c r="H65" s="1">
        <f t="shared" si="133"/>
        <v>183.06637794186412</v>
      </c>
      <c r="I65" s="1">
        <f t="shared" si="85"/>
        <v>157.30130991164819</v>
      </c>
      <c r="J65" s="1">
        <f t="shared" si="100"/>
        <v>104.32678921398858</v>
      </c>
      <c r="K65" s="23">
        <f t="shared" si="101"/>
        <v>60.465588558566388</v>
      </c>
      <c r="L65" s="1">
        <f t="shared" si="102"/>
        <v>324.27093795223652</v>
      </c>
      <c r="M65" s="1">
        <f t="shared" si="103"/>
        <v>318.66962240600242</v>
      </c>
      <c r="N65" s="1">
        <f t="shared" si="104"/>
        <v>306.65749251173753</v>
      </c>
      <c r="O65" s="1">
        <f t="shared" si="105"/>
        <v>300.58747428407321</v>
      </c>
      <c r="P65" s="1">
        <f t="shared" si="106"/>
        <v>293.03346713340272</v>
      </c>
      <c r="Q65" s="1">
        <f t="shared" si="107"/>
        <v>293.65314712905757</v>
      </c>
      <c r="R65" s="1">
        <f t="shared" si="108"/>
        <v>291.64318741239697</v>
      </c>
      <c r="S65" s="1">
        <f t="shared" si="109"/>
        <v>286.29503439144719</v>
      </c>
      <c r="T65" s="1">
        <f t="shared" si="110"/>
        <v>258.65882139742382</v>
      </c>
      <c r="U65" s="1">
        <f t="shared" si="111"/>
        <v>264.88840458279793</v>
      </c>
      <c r="V65" s="1">
        <f t="shared" si="112"/>
        <v>297.0443098310418</v>
      </c>
      <c r="W65" s="1">
        <f t="shared" si="113"/>
        <v>270.70888243871019</v>
      </c>
      <c r="X65" s="1">
        <f t="shared" si="114"/>
        <v>244.63609053376888</v>
      </c>
      <c r="Y65" s="6">
        <f t="shared" si="115"/>
        <v>219.85317462065456</v>
      </c>
      <c r="Z65" s="10">
        <f t="shared" si="90"/>
        <v>280.9028630769169</v>
      </c>
      <c r="AA65" s="1">
        <f t="shared" si="98"/>
        <v>289.27607370538539</v>
      </c>
      <c r="AB65" s="1">
        <f t="shared" si="134"/>
        <v>293.93767403106585</v>
      </c>
      <c r="AC65" s="1">
        <f t="shared" si="86"/>
        <v>299.96442422672953</v>
      </c>
      <c r="AD65" s="1">
        <f t="shared" si="116"/>
        <v>328.79738480666157</v>
      </c>
      <c r="AE65" s="23">
        <v>48.88353104747214</v>
      </c>
      <c r="AF65" s="1">
        <f t="shared" si="117"/>
        <v>135.01993709235481</v>
      </c>
      <c r="AG65" s="1">
        <f t="shared" si="118"/>
        <v>174.87639918635162</v>
      </c>
      <c r="AH65" s="1">
        <f t="shared" si="119"/>
        <v>170.5795385431276</v>
      </c>
      <c r="AI65" s="1">
        <f t="shared" si="120"/>
        <v>176.77502165316864</v>
      </c>
      <c r="AJ65" s="1">
        <f t="shared" si="121"/>
        <v>182.21245678663979</v>
      </c>
      <c r="AK65" s="1">
        <f t="shared" si="122"/>
        <v>202.39891986569489</v>
      </c>
      <c r="AL65" s="1">
        <f t="shared" si="123"/>
        <v>242.50543456191352</v>
      </c>
      <c r="AM65" s="1">
        <f t="shared" si="124"/>
        <v>241.43939043412129</v>
      </c>
      <c r="AN65" s="1">
        <f t="shared" si="125"/>
        <v>229.14201809948426</v>
      </c>
      <c r="AO65" s="1">
        <f t="shared" si="126"/>
        <v>256.05236721893442</v>
      </c>
      <c r="AP65" s="1">
        <f t="shared" si="127"/>
        <v>294.71557159234055</v>
      </c>
      <c r="AQ65" s="1">
        <f t="shared" si="128"/>
        <v>273.18516349028806</v>
      </c>
      <c r="AR65" s="1">
        <f t="shared" si="129"/>
        <v>255.60754584254047</v>
      </c>
      <c r="AS65" s="1">
        <f t="shared" si="130"/>
        <v>255.3485260007977</v>
      </c>
      <c r="AT65" s="31">
        <f t="shared" si="23"/>
        <v>48.88353104747214</v>
      </c>
      <c r="AU65" s="6">
        <f t="shared" si="84"/>
        <v>1.0228393679548973</v>
      </c>
      <c r="AX65" s="58"/>
      <c r="AY65" s="34" t="s">
        <v>2</v>
      </c>
      <c r="AZ65" s="34">
        <v>6.9530000000000003</v>
      </c>
      <c r="BA65" s="34">
        <v>391.09</v>
      </c>
    </row>
    <row r="66" spans="1:53" x14ac:dyDescent="0.25">
      <c r="A66" s="31"/>
      <c r="B66" s="31"/>
      <c r="C66" s="10">
        <f t="shared" si="132"/>
        <v>50</v>
      </c>
      <c r="D66" s="1">
        <f t="shared" si="131"/>
        <v>2341.8500000000004</v>
      </c>
      <c r="E66" s="6">
        <f t="shared" si="99"/>
        <v>243.58813533834584</v>
      </c>
      <c r="F66" s="10">
        <f t="shared" si="89"/>
        <v>207.93103689639292</v>
      </c>
      <c r="G66" s="1">
        <f t="shared" si="97"/>
        <v>198.27797819829507</v>
      </c>
      <c r="H66" s="1">
        <f t="shared" si="133"/>
        <v>185.77922040086571</v>
      </c>
      <c r="I66" s="1">
        <f t="shared" si="85"/>
        <v>160.45037270109529</v>
      </c>
      <c r="J66" s="1">
        <f t="shared" si="100"/>
        <v>109.0169663295581</v>
      </c>
      <c r="K66" s="23">
        <f t="shared" si="101"/>
        <v>60.465588558566388</v>
      </c>
      <c r="L66" s="1">
        <f t="shared" si="102"/>
        <v>325.81016129093217</v>
      </c>
      <c r="M66" s="1">
        <f t="shared" si="103"/>
        <v>320.23576977655722</v>
      </c>
      <c r="N66" s="1">
        <f t="shared" si="104"/>
        <v>308.28466992957397</v>
      </c>
      <c r="O66" s="1">
        <f t="shared" si="105"/>
        <v>302.2473319923244</v>
      </c>
      <c r="P66" s="1">
        <f t="shared" si="106"/>
        <v>294.73586965319134</v>
      </c>
      <c r="Q66" s="1">
        <f t="shared" si="107"/>
        <v>295.35197784812601</v>
      </c>
      <c r="R66" s="1">
        <f t="shared" si="108"/>
        <v>293.35365817399054</v>
      </c>
      <c r="S66" s="1">
        <f t="shared" si="109"/>
        <v>288.03726619519205</v>
      </c>
      <c r="T66" s="1">
        <f t="shared" si="110"/>
        <v>260.58588965388049</v>
      </c>
      <c r="U66" s="1">
        <f t="shared" si="111"/>
        <v>266.77047603215021</v>
      </c>
      <c r="V66" s="1">
        <f t="shared" si="112"/>
        <v>298.72385576481827</v>
      </c>
      <c r="W66" s="1">
        <f t="shared" si="113"/>
        <v>272.55076413617962</v>
      </c>
      <c r="X66" s="1">
        <f t="shared" si="114"/>
        <v>246.67273216074446</v>
      </c>
      <c r="Y66" s="6">
        <f t="shared" si="115"/>
        <v>222.11717266069283</v>
      </c>
      <c r="Z66" s="10">
        <f t="shared" si="90"/>
        <v>279.11610215967323</v>
      </c>
      <c r="AA66" s="1">
        <f t="shared" si="98"/>
        <v>287.54134801520905</v>
      </c>
      <c r="AB66" s="1">
        <f t="shared" si="134"/>
        <v>292.23062162407473</v>
      </c>
      <c r="AC66" s="1">
        <f t="shared" si="86"/>
        <v>298.29186345201134</v>
      </c>
      <c r="AD66" s="1">
        <f t="shared" si="116"/>
        <v>327.27221124883164</v>
      </c>
      <c r="AE66" s="23">
        <v>48.88353104747214</v>
      </c>
      <c r="AF66" s="1">
        <f t="shared" si="117"/>
        <v>131.26219338569447</v>
      </c>
      <c r="AG66" s="1">
        <f t="shared" si="118"/>
        <v>171.99167128783941</v>
      </c>
      <c r="AH66" s="1">
        <f t="shared" si="119"/>
        <v>167.62087868039097</v>
      </c>
      <c r="AI66" s="1">
        <f t="shared" si="120"/>
        <v>173.92178782567251</v>
      </c>
      <c r="AJ66" s="1">
        <f t="shared" si="121"/>
        <v>179.44570044507356</v>
      </c>
      <c r="AK66" s="1">
        <f t="shared" si="122"/>
        <v>199.91173743129738</v>
      </c>
      <c r="AL66" s="1">
        <f t="shared" si="123"/>
        <v>240.43349557011086</v>
      </c>
      <c r="AM66" s="1">
        <f t="shared" si="124"/>
        <v>239.35822370079549</v>
      </c>
      <c r="AN66" s="1">
        <f t="shared" si="125"/>
        <v>226.94810961694387</v>
      </c>
      <c r="AO66" s="1">
        <f t="shared" si="126"/>
        <v>254.09091829189811</v>
      </c>
      <c r="AP66" s="1">
        <f t="shared" si="127"/>
        <v>293.01305114107123</v>
      </c>
      <c r="AQ66" s="1">
        <f t="shared" si="128"/>
        <v>271.34758806964811</v>
      </c>
      <c r="AR66" s="1">
        <f t="shared" si="129"/>
        <v>253.64265708205792</v>
      </c>
      <c r="AS66" s="1">
        <f t="shared" si="130"/>
        <v>253.38162863708186</v>
      </c>
      <c r="AT66" s="31">
        <f t="shared" si="23"/>
        <v>48.88353104747214</v>
      </c>
      <c r="AU66" s="6">
        <f t="shared" si="84"/>
        <v>1.0228393679548973</v>
      </c>
      <c r="AX66" s="58"/>
      <c r="AY66" s="34" t="s">
        <v>2</v>
      </c>
      <c r="AZ66" s="34">
        <v>6.9779999999999998</v>
      </c>
      <c r="BA66" s="34">
        <v>699.048</v>
      </c>
    </row>
    <row r="67" spans="1:53" x14ac:dyDescent="0.25">
      <c r="A67" s="31"/>
      <c r="B67" s="31"/>
      <c r="C67" s="10">
        <f t="shared" si="132"/>
        <v>50</v>
      </c>
      <c r="D67" s="1">
        <f t="shared" si="131"/>
        <v>2391.8500000000004</v>
      </c>
      <c r="E67" s="6">
        <f t="shared" si="99"/>
        <v>243.58813533834584</v>
      </c>
      <c r="F67" s="10">
        <f t="shared" si="89"/>
        <v>210.32340836152574</v>
      </c>
      <c r="G67" s="1">
        <f t="shared" si="97"/>
        <v>200.78539946520908</v>
      </c>
      <c r="H67" s="1">
        <f t="shared" si="133"/>
        <v>188.4530146555195</v>
      </c>
      <c r="I67" s="1">
        <f t="shared" si="85"/>
        <v>163.53880915525949</v>
      </c>
      <c r="J67" s="1">
        <f t="shared" si="100"/>
        <v>113.51351878829237</v>
      </c>
      <c r="K67" s="23">
        <f t="shared" si="101"/>
        <v>60.465588558566388</v>
      </c>
      <c r="L67" s="1">
        <f t="shared" si="102"/>
        <v>327.34214699672151</v>
      </c>
      <c r="M67" s="1">
        <f t="shared" si="103"/>
        <v>321.79429492205753</v>
      </c>
      <c r="N67" s="1">
        <f t="shared" si="104"/>
        <v>309.90330381198964</v>
      </c>
      <c r="O67" s="1">
        <f t="shared" si="105"/>
        <v>303.89812387785213</v>
      </c>
      <c r="P67" s="1">
        <f t="shared" si="106"/>
        <v>296.4284953580256</v>
      </c>
      <c r="Q67" s="1">
        <f t="shared" si="107"/>
        <v>297.04109281175209</v>
      </c>
      <c r="R67" s="1">
        <f t="shared" si="108"/>
        <v>295.05421326268583</v>
      </c>
      <c r="S67" s="1">
        <f t="shared" si="109"/>
        <v>289.76902304628754</v>
      </c>
      <c r="T67" s="1">
        <f t="shared" si="110"/>
        <v>262.49881121007837</v>
      </c>
      <c r="U67" s="1">
        <f t="shared" si="111"/>
        <v>268.63936212405662</v>
      </c>
      <c r="V67" s="1">
        <f t="shared" si="112"/>
        <v>300.39401126354022</v>
      </c>
      <c r="W67" s="1">
        <f t="shared" si="113"/>
        <v>274.38028178281218</v>
      </c>
      <c r="X67" s="1">
        <f t="shared" si="114"/>
        <v>248.69269549314546</v>
      </c>
      <c r="Y67" s="6">
        <f t="shared" si="115"/>
        <v>224.35832587800263</v>
      </c>
      <c r="Z67" s="10">
        <f t="shared" si="90"/>
        <v>277.31782936697226</v>
      </c>
      <c r="AA67" s="1">
        <f t="shared" si="98"/>
        <v>285.7960930775709</v>
      </c>
      <c r="AB67" s="1">
        <f t="shared" si="134"/>
        <v>290.51353878054141</v>
      </c>
      <c r="AC67" s="1">
        <f t="shared" si="86"/>
        <v>296.60987138271946</v>
      </c>
      <c r="AD67" s="1">
        <f t="shared" si="116"/>
        <v>325.7398966287364</v>
      </c>
      <c r="AE67" s="23">
        <v>48.88353104747214</v>
      </c>
      <c r="AF67" s="1">
        <f t="shared" si="117"/>
        <v>127.39365530678305</v>
      </c>
      <c r="AG67" s="1">
        <f t="shared" si="118"/>
        <v>169.05772680473439</v>
      </c>
      <c r="AH67" s="1">
        <f t="shared" si="119"/>
        <v>164.60904886908966</v>
      </c>
      <c r="AI67" s="1">
        <f t="shared" si="120"/>
        <v>171.02095860004482</v>
      </c>
      <c r="AJ67" s="1">
        <f t="shared" si="121"/>
        <v>176.63561194793951</v>
      </c>
      <c r="AK67" s="1">
        <f t="shared" si="122"/>
        <v>197.3932186342783</v>
      </c>
      <c r="AL67" s="1">
        <f t="shared" si="123"/>
        <v>238.34354573191723</v>
      </c>
      <c r="AM67" s="1">
        <f t="shared" si="124"/>
        <v>237.25880226706039</v>
      </c>
      <c r="AN67" s="1">
        <f t="shared" si="125"/>
        <v>224.73278456581355</v>
      </c>
      <c r="AO67" s="1">
        <f t="shared" si="126"/>
        <v>252.11420975109681</v>
      </c>
      <c r="AP67" s="1">
        <f t="shared" si="127"/>
        <v>291.30058039592029</v>
      </c>
      <c r="AQ67" s="1">
        <f t="shared" si="128"/>
        <v>269.49748338568105</v>
      </c>
      <c r="AR67" s="1">
        <f t="shared" si="129"/>
        <v>251.66242765189727</v>
      </c>
      <c r="AS67" s="1">
        <f t="shared" si="130"/>
        <v>251.39934313911812</v>
      </c>
      <c r="AT67" s="31">
        <f t="shared" si="23"/>
        <v>48.88353104747214</v>
      </c>
      <c r="AU67" s="6">
        <f t="shared" si="84"/>
        <v>1.0228393679548973</v>
      </c>
      <c r="AX67" s="2" t="s">
        <v>26</v>
      </c>
      <c r="AY67" s="34" t="s">
        <v>0</v>
      </c>
      <c r="AZ67" s="34">
        <v>13.775</v>
      </c>
      <c r="BA67" s="34">
        <v>0</v>
      </c>
    </row>
    <row r="68" spans="1:53" x14ac:dyDescent="0.25">
      <c r="A68" s="31"/>
      <c r="B68" s="31"/>
      <c r="C68" s="10">
        <f t="shared" si="132"/>
        <v>50</v>
      </c>
      <c r="D68" s="1">
        <f t="shared" si="131"/>
        <v>2441.8500000000004</v>
      </c>
      <c r="E68" s="6">
        <f t="shared" si="99"/>
        <v>243.58813533834584</v>
      </c>
      <c r="F68" s="10">
        <f t="shared" si="89"/>
        <v>212.6888716054724</v>
      </c>
      <c r="G68" s="1">
        <f t="shared" si="97"/>
        <v>203.26189175151251</v>
      </c>
      <c r="H68" s="1">
        <f t="shared" si="133"/>
        <v>191.08939984403492</v>
      </c>
      <c r="I68" s="1">
        <f t="shared" si="85"/>
        <v>166.56999159488598</v>
      </c>
      <c r="J68" s="1">
        <f t="shared" si="100"/>
        <v>117.83861399261282</v>
      </c>
      <c r="K68" s="23">
        <f t="shared" si="101"/>
        <v>60.465588558566388</v>
      </c>
      <c r="L68" s="1">
        <f t="shared" si="102"/>
        <v>328.86699621643891</v>
      </c>
      <c r="M68" s="1">
        <f t="shared" si="103"/>
        <v>323.34530805995024</v>
      </c>
      <c r="N68" s="1">
        <f t="shared" si="104"/>
        <v>311.51352733643262</v>
      </c>
      <c r="O68" s="1">
        <f t="shared" si="105"/>
        <v>305.53999688498777</v>
      </c>
      <c r="P68" s="1">
        <f t="shared" si="106"/>
        <v>298.11151078115552</v>
      </c>
      <c r="Q68" s="1">
        <f t="shared" si="107"/>
        <v>298.72065683310205</v>
      </c>
      <c r="R68" s="1">
        <f t="shared" si="108"/>
        <v>296.74502314960984</v>
      </c>
      <c r="S68" s="1">
        <f t="shared" si="109"/>
        <v>291.49049164115098</v>
      </c>
      <c r="T68" s="1">
        <f t="shared" si="110"/>
        <v>264.39789312077426</v>
      </c>
      <c r="U68" s="1">
        <f t="shared" si="111"/>
        <v>270.49533615650387</v>
      </c>
      <c r="V68" s="1">
        <f t="shared" si="112"/>
        <v>302.05493209514049</v>
      </c>
      <c r="W68" s="1">
        <f t="shared" si="113"/>
        <v>276.19768107501449</v>
      </c>
      <c r="X68" s="1">
        <f t="shared" si="114"/>
        <v>250.69638368282534</v>
      </c>
      <c r="Y68" s="6">
        <f t="shared" si="115"/>
        <v>226.5773121713205</v>
      </c>
      <c r="Z68" s="10">
        <f t="shared" si="90"/>
        <v>275.50781928070415</v>
      </c>
      <c r="AA68" s="1">
        <f t="shared" si="98"/>
        <v>284.04011480494012</v>
      </c>
      <c r="AB68" s="1">
        <f t="shared" si="134"/>
        <v>288.78624658178086</v>
      </c>
      <c r="AC68" s="1">
        <f t="shared" si="86"/>
        <v>294.91828665186802</v>
      </c>
      <c r="AD68" s="1">
        <f t="shared" si="116"/>
        <v>324.20033969090758</v>
      </c>
      <c r="AE68" s="23">
        <v>48.88353104747214</v>
      </c>
      <c r="AF68" s="1">
        <f t="shared" si="117"/>
        <v>123.40390355423709</v>
      </c>
      <c r="AG68" s="1">
        <f t="shared" si="118"/>
        <v>166.07195727269612</v>
      </c>
      <c r="AH68" s="1">
        <f t="shared" si="119"/>
        <v>161.5410751777589</v>
      </c>
      <c r="AI68" s="1">
        <f t="shared" si="120"/>
        <v>168.07006955576071</v>
      </c>
      <c r="AJ68" s="1">
        <f t="shared" si="121"/>
        <v>173.78008921686936</v>
      </c>
      <c r="AK68" s="1">
        <f t="shared" si="122"/>
        <v>194.84214832217384</v>
      </c>
      <c r="AL68" s="1">
        <f t="shared" si="123"/>
        <v>236.23510702700926</v>
      </c>
      <c r="AM68" s="1">
        <f t="shared" si="124"/>
        <v>235.14063717953999</v>
      </c>
      <c r="AN68" s="1">
        <f t="shared" si="125"/>
        <v>222.49540323050351</v>
      </c>
      <c r="AO68" s="1">
        <f t="shared" si="126"/>
        <v>250.12187980746515</v>
      </c>
      <c r="AP68" s="1">
        <f t="shared" si="127"/>
        <v>289.57798282846028</v>
      </c>
      <c r="AQ68" s="1">
        <f t="shared" si="128"/>
        <v>267.63458960159733</v>
      </c>
      <c r="AR68" s="1">
        <f t="shared" si="129"/>
        <v>249.66649252882618</v>
      </c>
      <c r="AS68" s="1">
        <f t="shared" si="130"/>
        <v>249.40130258436912</v>
      </c>
      <c r="AT68" s="31">
        <f t="shared" si="23"/>
        <v>48.88353104747214</v>
      </c>
      <c r="AU68" s="6">
        <f t="shared" si="84"/>
        <v>1.0228393679548973</v>
      </c>
      <c r="AX68" s="58" t="s">
        <v>34</v>
      </c>
      <c r="AY68" s="34" t="s">
        <v>1</v>
      </c>
      <c r="AZ68" s="34">
        <v>6.6280000000000001</v>
      </c>
      <c r="BA68" s="34">
        <v>1017.687</v>
      </c>
    </row>
    <row r="69" spans="1:53" x14ac:dyDescent="0.25">
      <c r="A69" s="31"/>
      <c r="B69" s="31"/>
      <c r="C69" s="10">
        <f t="shared" si="132"/>
        <v>50</v>
      </c>
      <c r="D69" s="1">
        <f t="shared" si="131"/>
        <v>2491.8500000000004</v>
      </c>
      <c r="E69" s="6">
        <f t="shared" si="99"/>
        <v>243.58813533834584</v>
      </c>
      <c r="F69" s="10">
        <f t="shared" si="89"/>
        <v>215.02831465834709</v>
      </c>
      <c r="G69" s="1">
        <f t="shared" si="97"/>
        <v>205.70857210724981</v>
      </c>
      <c r="H69" s="1">
        <f t="shared" si="133"/>
        <v>193.68990353850006</v>
      </c>
      <c r="I69" s="1">
        <f t="shared" si="85"/>
        <v>169.54699083121582</v>
      </c>
      <c r="J69" s="1">
        <f t="shared" si="100"/>
        <v>122.01048703984426</v>
      </c>
      <c r="K69" s="23">
        <f t="shared" si="101"/>
        <v>60.465588558566388</v>
      </c>
      <c r="L69" s="1">
        <f t="shared" si="102"/>
        <v>330.38480776274088</v>
      </c>
      <c r="M69" s="1">
        <f t="shared" si="103"/>
        <v>324.88891677677174</v>
      </c>
      <c r="N69" s="1">
        <f t="shared" si="104"/>
        <v>313.11547025592068</v>
      </c>
      <c r="O69" s="1">
        <f t="shared" si="105"/>
        <v>307.17309403083846</v>
      </c>
      <c r="P69" s="1">
        <f t="shared" si="106"/>
        <v>299.78507778110469</v>
      </c>
      <c r="Q69" s="1">
        <f t="shared" si="107"/>
        <v>300.39083011769833</v>
      </c>
      <c r="R69" s="1">
        <f t="shared" si="108"/>
        <v>298.42625347657076</v>
      </c>
      <c r="S69" s="1">
        <f t="shared" si="109"/>
        <v>293.20185319537103</v>
      </c>
      <c r="T69" s="1">
        <f t="shared" si="110"/>
        <v>266.28343149115449</v>
      </c>
      <c r="U69" s="1">
        <f t="shared" si="111"/>
        <v>272.33866211469137</v>
      </c>
      <c r="V69" s="1">
        <f t="shared" si="112"/>
        <v>303.7067697681432</v>
      </c>
      <c r="W69" s="1">
        <f t="shared" si="113"/>
        <v>278.00319967801704</v>
      </c>
      <c r="X69" s="1">
        <f t="shared" si="114"/>
        <v>252.68418389690791</v>
      </c>
      <c r="Y69" s="6">
        <f t="shared" si="115"/>
        <v>228.77477656153448</v>
      </c>
      <c r="Z69" s="10">
        <f t="shared" si="90"/>
        <v>273.68583902863725</v>
      </c>
      <c r="AA69" s="1">
        <f t="shared" si="98"/>
        <v>282.27321307273127</v>
      </c>
      <c r="AB69" s="1">
        <f t="shared" si="134"/>
        <v>287.04856072586944</v>
      </c>
      <c r="AC69" s="1">
        <f t="shared" si="86"/>
        <v>293.21694323772186</v>
      </c>
      <c r="AD69" s="1">
        <f t="shared" si="116"/>
        <v>322.65343676412294</v>
      </c>
      <c r="AE69" s="23">
        <v>48.88353104747214</v>
      </c>
      <c r="AF69" s="1">
        <f t="shared" si="117"/>
        <v>119.28077553580647</v>
      </c>
      <c r="AG69" s="1">
        <f t="shared" si="118"/>
        <v>163.03151533487079</v>
      </c>
      <c r="AH69" s="1">
        <f t="shared" si="119"/>
        <v>158.41369565030149</v>
      </c>
      <c r="AI69" s="1">
        <f t="shared" si="120"/>
        <v>165.06643595982268</v>
      </c>
      <c r="AJ69" s="1">
        <f t="shared" si="121"/>
        <v>170.87685451290082</v>
      </c>
      <c r="AK69" s="1">
        <f t="shared" si="122"/>
        <v>192.25723071655844</v>
      </c>
      <c r="AL69" s="1">
        <f t="shared" si="123"/>
        <v>234.10767990833304</v>
      </c>
      <c r="AM69" s="1">
        <f t="shared" si="124"/>
        <v>233.00321725933327</v>
      </c>
      <c r="AN69" s="1">
        <f t="shared" si="125"/>
        <v>220.23529339936493</v>
      </c>
      <c r="AO69" s="1">
        <f t="shared" si="126"/>
        <v>248.11355214582704</v>
      </c>
      <c r="AP69" s="1">
        <f t="shared" si="127"/>
        <v>287.84507662803622</v>
      </c>
      <c r="AQ69" s="1">
        <f t="shared" si="128"/>
        <v>265.75863777347939</v>
      </c>
      <c r="AR69" s="1">
        <f t="shared" si="129"/>
        <v>247.65447197990673</v>
      </c>
      <c r="AS69" s="1">
        <f t="shared" si="130"/>
        <v>247.38712523245837</v>
      </c>
      <c r="AT69" s="31">
        <f t="shared" si="23"/>
        <v>48.88353104747214</v>
      </c>
      <c r="AU69" s="6">
        <f t="shared" ref="AU69:AU100" si="135">($C69/$AT69)</f>
        <v>1.0228393679548973</v>
      </c>
      <c r="AX69" s="58"/>
      <c r="AY69" s="34" t="s">
        <v>1</v>
      </c>
      <c r="AZ69" s="34">
        <v>6.3810000000000002</v>
      </c>
      <c r="BA69" s="34">
        <v>882.97799999999995</v>
      </c>
    </row>
    <row r="70" spans="1:53" x14ac:dyDescent="0.25">
      <c r="A70" s="31"/>
      <c r="B70" s="31"/>
      <c r="C70" s="10">
        <f t="shared" si="132"/>
        <v>50</v>
      </c>
      <c r="D70" s="1">
        <f t="shared" si="131"/>
        <v>2541.8500000000004</v>
      </c>
      <c r="E70" s="6">
        <f t="shared" si="99"/>
        <v>243.58813533834584</v>
      </c>
      <c r="F70" s="10">
        <f t="shared" si="89"/>
        <v>217.34257775412789</v>
      </c>
      <c r="G70" s="1">
        <f t="shared" si="97"/>
        <v>208.12649191874539</v>
      </c>
      <c r="H70" s="1">
        <f t="shared" si="133"/>
        <v>196.25595209509817</v>
      </c>
      <c r="I70" s="1">
        <f t="shared" si="85"/>
        <v>172.47261260826423</v>
      </c>
      <c r="J70" s="1">
        <f t="shared" si="100"/>
        <v>126.04435309723323</v>
      </c>
      <c r="K70" s="23">
        <f t="shared" si="101"/>
        <v>60.465588558566388</v>
      </c>
      <c r="L70" s="1">
        <f t="shared" si="102"/>
        <v>331.89567818882978</v>
      </c>
      <c r="M70" s="1">
        <f t="shared" si="103"/>
        <v>326.42522611523776</v>
      </c>
      <c r="N70" s="1">
        <f t="shared" si="104"/>
        <v>314.70925902106273</v>
      </c>
      <c r="O70" s="1">
        <f t="shared" si="105"/>
        <v>308.79755455067698</v>
      </c>
      <c r="P70" s="1">
        <f t="shared" si="106"/>
        <v>301.44935372334601</v>
      </c>
      <c r="Q70" s="1">
        <f t="shared" si="107"/>
        <v>302.05176844176879</v>
      </c>
      <c r="R70" s="1">
        <f t="shared" si="108"/>
        <v>300.09806524545019</v>
      </c>
      <c r="S70" s="1">
        <f t="shared" si="109"/>
        <v>294.90328366635714</v>
      </c>
      <c r="T70" s="1">
        <f t="shared" si="110"/>
        <v>268.1557120158069</v>
      </c>
      <c r="U70" s="1">
        <f t="shared" si="111"/>
        <v>274.16959510934112</v>
      </c>
      <c r="V70" s="1">
        <f t="shared" si="112"/>
        <v>305.34967169296243</v>
      </c>
      <c r="W70" s="1">
        <f t="shared" si="113"/>
        <v>279.79706758866399</v>
      </c>
      <c r="X70" s="1">
        <f t="shared" si="114"/>
        <v>254.65646819126033</v>
      </c>
      <c r="Y70" s="6">
        <f t="shared" si="115"/>
        <v>230.95133338168895</v>
      </c>
      <c r="Z70" s="10">
        <f t="shared" si="90"/>
        <v>271.8516479346946</v>
      </c>
      <c r="AA70" s="1">
        <f t="shared" si="98"/>
        <v>280.49518145309298</v>
      </c>
      <c r="AB70" s="1">
        <f t="shared" si="134"/>
        <v>285.30029129812181</v>
      </c>
      <c r="AC70" s="1">
        <f t="shared" si="86"/>
        <v>291.5056702736216</v>
      </c>
      <c r="AD70" s="1">
        <f t="shared" si="116"/>
        <v>321.09908167993859</v>
      </c>
      <c r="AE70" s="23">
        <v>48.88353104747214</v>
      </c>
      <c r="AF70" s="1">
        <f t="shared" si="117"/>
        <v>115.00992745160501</v>
      </c>
      <c r="AG70" s="1">
        <f t="shared" si="118"/>
        <v>159.93328294130717</v>
      </c>
      <c r="AH70" s="1">
        <f t="shared" si="119"/>
        <v>155.22331967068078</v>
      </c>
      <c r="AI70" s="1">
        <f t="shared" si="120"/>
        <v>162.00712416581638</v>
      </c>
      <c r="AJ70" s="1">
        <f t="shared" si="121"/>
        <v>167.92343317185686</v>
      </c>
      <c r="AK70" s="1">
        <f t="shared" si="122"/>
        <v>189.63708171873975</v>
      </c>
      <c r="AL70" s="1">
        <f t="shared" si="123"/>
        <v>231.96074191996914</v>
      </c>
      <c r="AM70" s="1">
        <f t="shared" si="124"/>
        <v>230.84600766138465</v>
      </c>
      <c r="AN70" s="1">
        <f t="shared" si="125"/>
        <v>217.95174800561787</v>
      </c>
      <c r="AO70" s="1">
        <f t="shared" si="126"/>
        <v>246.08883509501206</v>
      </c>
      <c r="AP70" s="1">
        <f t="shared" si="127"/>
        <v>286.10167447779827</v>
      </c>
      <c r="AQ70" s="1">
        <f t="shared" si="128"/>
        <v>263.86934939703673</v>
      </c>
      <c r="AR70" s="1">
        <f t="shared" si="129"/>
        <v>245.62597071899054</v>
      </c>
      <c r="AS70" s="1">
        <f t="shared" si="130"/>
        <v>245.35641367361896</v>
      </c>
      <c r="AT70" s="31">
        <f t="shared" ref="AT70:AT133" si="136">MIN(F70:AS70)</f>
        <v>48.88353104747214</v>
      </c>
      <c r="AU70" s="6">
        <f t="shared" si="135"/>
        <v>1.0228393679548973</v>
      </c>
      <c r="AX70" s="58"/>
      <c r="AY70" s="34" t="s">
        <v>1</v>
      </c>
      <c r="AZ70" s="34">
        <v>6.1609999999999996</v>
      </c>
      <c r="BA70" s="34">
        <v>1018.276</v>
      </c>
    </row>
    <row r="71" spans="1:53" x14ac:dyDescent="0.25">
      <c r="A71" s="4"/>
      <c r="B71" s="4"/>
      <c r="C71" s="12">
        <v>15.35</v>
      </c>
      <c r="D71" s="5">
        <f t="shared" si="131"/>
        <v>2557.2000000000003</v>
      </c>
      <c r="E71" s="14">
        <f t="shared" si="99"/>
        <v>243.58813533834584</v>
      </c>
      <c r="F71" s="10">
        <f t="shared" si="89"/>
        <v>218.04812873494035</v>
      </c>
      <c r="G71" s="1">
        <f t="shared" si="97"/>
        <v>208.86317765083339</v>
      </c>
      <c r="H71" s="1">
        <f t="shared" si="133"/>
        <v>197.03702462418951</v>
      </c>
      <c r="I71" s="1">
        <f t="shared" si="85"/>
        <v>173.36087344011736</v>
      </c>
      <c r="J71" s="1">
        <f t="shared" si="100"/>
        <v>127.25709916425097</v>
      </c>
      <c r="K71" s="23">
        <f t="shared" si="101"/>
        <v>60.465588558566388</v>
      </c>
      <c r="L71" s="1">
        <f t="shared" si="102"/>
        <v>332.35813746683448</v>
      </c>
      <c r="M71" s="1">
        <f t="shared" si="103"/>
        <v>326.8954245387722</v>
      </c>
      <c r="N71" s="1">
        <f t="shared" si="104"/>
        <v>315.19693534929297</v>
      </c>
      <c r="O71" s="1">
        <f t="shared" si="105"/>
        <v>309.294552225671</v>
      </c>
      <c r="P71" s="1">
        <f t="shared" si="106"/>
        <v>301.95844614817946</v>
      </c>
      <c r="Q71" s="1">
        <f t="shared" si="107"/>
        <v>302.5598472348899</v>
      </c>
      <c r="R71" s="1">
        <f t="shared" si="108"/>
        <v>300.60944613245687</v>
      </c>
      <c r="S71" s="1">
        <f t="shared" si="109"/>
        <v>295.42365690174495</v>
      </c>
      <c r="T71" s="1">
        <f t="shared" si="110"/>
        <v>268.72788509327489</v>
      </c>
      <c r="U71" s="1">
        <f t="shared" si="111"/>
        <v>274.729243478775</v>
      </c>
      <c r="V71" s="1">
        <f t="shared" si="112"/>
        <v>305.85227209062867</v>
      </c>
      <c r="W71" s="1">
        <f t="shared" si="113"/>
        <v>280.34548216658567</v>
      </c>
      <c r="X71" s="1">
        <f t="shared" si="114"/>
        <v>255.2589021594475</v>
      </c>
      <c r="Y71" s="6">
        <f t="shared" si="115"/>
        <v>231.61543284241668</v>
      </c>
      <c r="Z71" s="12">
        <f t="shared" si="90"/>
        <v>270.00499714784752</v>
      </c>
      <c r="AA71" s="5">
        <f t="shared" si="98"/>
        <v>278.7058069334106</v>
      </c>
      <c r="AB71" s="5">
        <f t="shared" si="134"/>
        <v>283.54124252883065</v>
      </c>
      <c r="AC71" s="5">
        <f t="shared" si="86"/>
        <v>289.78429184770073</v>
      </c>
      <c r="AD71" s="5">
        <f t="shared" si="116"/>
        <v>319.53716568765498</v>
      </c>
      <c r="AE71" s="24">
        <v>48.88353104747214</v>
      </c>
      <c r="AF71" s="5">
        <f t="shared" si="117"/>
        <v>110.57424389261473</v>
      </c>
      <c r="AG71" s="5">
        <f t="shared" si="118"/>
        <v>156.77383388940967</v>
      </c>
      <c r="AH71" s="5">
        <f t="shared" si="119"/>
        <v>151.96597964540075</v>
      </c>
      <c r="AI71" s="5">
        <f t="shared" si="120"/>
        <v>158.88891805433835</v>
      </c>
      <c r="AJ71" s="5">
        <f t="shared" si="121"/>
        <v>164.91712891092627</v>
      </c>
      <c r="AK71" s="5">
        <f t="shared" si="122"/>
        <v>186.98022024481619</v>
      </c>
      <c r="AL71" s="5">
        <f t="shared" si="123"/>
        <v>229.79374619876523</v>
      </c>
      <c r="AM71" s="5">
        <f t="shared" si="124"/>
        <v>228.66844831152386</v>
      </c>
      <c r="AN71" s="5">
        <f t="shared" si="125"/>
        <v>215.64402254341377</v>
      </c>
      <c r="AO71" s="5">
        <f t="shared" si="126"/>
        <v>244.04732073599996</v>
      </c>
      <c r="AP71" s="5">
        <f t="shared" si="127"/>
        <v>284.34758331837469</v>
      </c>
      <c r="AQ71" s="5">
        <f t="shared" si="128"/>
        <v>261.96643592493956</v>
      </c>
      <c r="AR71" s="5">
        <f t="shared" si="129"/>
        <v>243.58057699998659</v>
      </c>
      <c r="AS71" s="5">
        <f t="shared" si="130"/>
        <v>243.30875391317105</v>
      </c>
      <c r="AT71" s="4">
        <f t="shared" si="136"/>
        <v>48.88353104747214</v>
      </c>
      <c r="AU71" s="14">
        <f t="shared" si="135"/>
        <v>0.31401168596215345</v>
      </c>
      <c r="AX71" s="58"/>
      <c r="AY71" s="34" t="s">
        <v>1</v>
      </c>
      <c r="AZ71" s="34">
        <v>5.9720000000000004</v>
      </c>
      <c r="BA71" s="34">
        <v>1069.3599999999999</v>
      </c>
    </row>
    <row r="72" spans="1:53" x14ac:dyDescent="0.25">
      <c r="A72" s="30" t="s">
        <v>86</v>
      </c>
      <c r="B72" s="30">
        <f>AZ413</f>
        <v>257.49400000000003</v>
      </c>
      <c r="C72" s="11">
        <v>0</v>
      </c>
      <c r="D72" s="8">
        <f>D71+C72</f>
        <v>2557.2000000000003</v>
      </c>
      <c r="E72" s="9">
        <v>0</v>
      </c>
      <c r="F72" s="11">
        <f t="shared" si="89"/>
        <v>218.04812873494035</v>
      </c>
      <c r="G72" s="8">
        <f t="shared" si="97"/>
        <v>208.86317765083339</v>
      </c>
      <c r="H72" s="8">
        <f t="shared" si="133"/>
        <v>197.03702462418951</v>
      </c>
      <c r="I72" s="8">
        <f t="shared" ref="I72:I103" si="137">SQRT(I71^2+2*$P$195*9.81* $C72)</f>
        <v>173.36087344011736</v>
      </c>
      <c r="J72" s="8">
        <f t="shared" si="100"/>
        <v>127.25709916425097</v>
      </c>
      <c r="K72" s="8">
        <f t="shared" ref="K72:K103" si="138">SQRT(K71^2+2*$P$195*9.81* $C72)</f>
        <v>60.465588558566388</v>
      </c>
      <c r="L72" s="8">
        <f t="shared" si="102"/>
        <v>332.35813746683448</v>
      </c>
      <c r="M72" s="8">
        <f t="shared" si="103"/>
        <v>326.8954245387722</v>
      </c>
      <c r="N72" s="8">
        <f t="shared" si="104"/>
        <v>315.19693534929297</v>
      </c>
      <c r="O72" s="8">
        <f t="shared" si="105"/>
        <v>309.294552225671</v>
      </c>
      <c r="P72" s="8">
        <f t="shared" si="106"/>
        <v>301.95844614817946</v>
      </c>
      <c r="Q72" s="8">
        <f t="shared" si="107"/>
        <v>302.5598472348899</v>
      </c>
      <c r="R72" s="8">
        <f t="shared" si="108"/>
        <v>300.60944613245687</v>
      </c>
      <c r="S72" s="8">
        <f t="shared" si="109"/>
        <v>295.42365690174495</v>
      </c>
      <c r="T72" s="8">
        <f t="shared" si="110"/>
        <v>268.72788509327489</v>
      </c>
      <c r="U72" s="8">
        <f t="shared" si="111"/>
        <v>274.729243478775</v>
      </c>
      <c r="V72" s="8">
        <f t="shared" si="112"/>
        <v>305.85227209062867</v>
      </c>
      <c r="W72" s="8">
        <f t="shared" si="113"/>
        <v>280.34548216658567</v>
      </c>
      <c r="X72" s="8">
        <f t="shared" si="114"/>
        <v>255.2589021594475</v>
      </c>
      <c r="Y72" s="9">
        <f t="shared" si="115"/>
        <v>231.61543284241668</v>
      </c>
      <c r="Z72" s="11">
        <f t="shared" si="90"/>
        <v>269.43553615811174</v>
      </c>
      <c r="AA72" s="8">
        <f t="shared" si="98"/>
        <v>278.15415955617766</v>
      </c>
      <c r="AB72" s="8">
        <f t="shared" si="134"/>
        <v>282.99902097850651</v>
      </c>
      <c r="AC72" s="8">
        <f t="shared" ref="AC72:AC103" si="139">SQRT(AC73^2+2*$P$195*9.81* $C72)</f>
        <v>289.25377346142506</v>
      </c>
      <c r="AD72" s="8">
        <f t="shared" si="116"/>
        <v>319.05612345745669</v>
      </c>
      <c r="AE72" s="8">
        <f t="shared" ref="AE72:AE103" si="140">SQRT(AE73^2+2*$P$195*9.81* $C72)</f>
        <v>325.32706264261077</v>
      </c>
      <c r="AF72" s="8">
        <f t="shared" si="117"/>
        <v>109.17633934339183</v>
      </c>
      <c r="AG72" s="8">
        <f t="shared" si="118"/>
        <v>155.79102879300919</v>
      </c>
      <c r="AH72" s="8">
        <f t="shared" si="119"/>
        <v>150.95187521056621</v>
      </c>
      <c r="AI72" s="8">
        <f t="shared" si="120"/>
        <v>157.9192766589255</v>
      </c>
      <c r="AJ72" s="8">
        <f t="shared" si="121"/>
        <v>163.98313653611785</v>
      </c>
      <c r="AK72" s="8">
        <f t="shared" si="122"/>
        <v>186.15695641796461</v>
      </c>
      <c r="AL72" s="8">
        <f t="shared" si="123"/>
        <v>229.12436677940329</v>
      </c>
      <c r="AM72" s="8">
        <f t="shared" si="124"/>
        <v>227.99576512119705</v>
      </c>
      <c r="AN72" s="8">
        <f t="shared" si="125"/>
        <v>214.93057976636163</v>
      </c>
      <c r="AO72" s="8">
        <f t="shared" si="126"/>
        <v>243.4171407654359</v>
      </c>
      <c r="AP72" s="8">
        <f t="shared" si="127"/>
        <v>283.80690231035612</v>
      </c>
      <c r="AQ72" s="8">
        <f t="shared" si="128"/>
        <v>261.3794621067529</v>
      </c>
      <c r="AR72" s="8">
        <f t="shared" si="129"/>
        <v>242.94918635724301</v>
      </c>
      <c r="AS72" s="8">
        <f t="shared" si="130"/>
        <v>242.67665604828997</v>
      </c>
      <c r="AT72" s="30">
        <f t="shared" si="136"/>
        <v>60.465588558566388</v>
      </c>
      <c r="AU72" s="9">
        <f t="shared" si="135"/>
        <v>0</v>
      </c>
      <c r="AX72" s="58"/>
      <c r="AY72" s="34" t="s">
        <v>1</v>
      </c>
      <c r="AZ72" s="34">
        <v>5.7919999999999998</v>
      </c>
      <c r="BA72" s="34">
        <v>1139.769</v>
      </c>
    </row>
    <row r="73" spans="1:53" x14ac:dyDescent="0.25">
      <c r="A73" s="31"/>
      <c r="B73" s="31"/>
      <c r="C73" s="10">
        <f>C59</f>
        <v>50</v>
      </c>
      <c r="D73" s="1">
        <f t="shared" ref="D73:D78" si="141">D72+C73</f>
        <v>2607.2000000000003</v>
      </c>
      <c r="E73" s="6">
        <v>0</v>
      </c>
      <c r="F73" s="10">
        <f t="shared" si="89"/>
        <v>220.33067522432984</v>
      </c>
      <c r="G73" s="1">
        <f t="shared" si="97"/>
        <v>211.24499278895013</v>
      </c>
      <c r="H73" s="1">
        <f t="shared" si="133"/>
        <v>199.56003876716767</v>
      </c>
      <c r="I73" s="1">
        <f t="shared" si="137"/>
        <v>176.2231892797324</v>
      </c>
      <c r="J73" s="1">
        <f t="shared" si="100"/>
        <v>131.12966593299933</v>
      </c>
      <c r="K73" s="1">
        <f t="shared" si="138"/>
        <v>68.240071803404746</v>
      </c>
      <c r="L73" s="1">
        <f t="shared" si="102"/>
        <v>333.8600777877212</v>
      </c>
      <c r="M73" s="1">
        <f t="shared" si="103"/>
        <v>328.42234787599961</v>
      </c>
      <c r="N73" s="1">
        <f t="shared" si="104"/>
        <v>316.78025199432233</v>
      </c>
      <c r="O73" s="1">
        <f t="shared" si="105"/>
        <v>310.9079285519723</v>
      </c>
      <c r="P73" s="1">
        <f t="shared" si="106"/>
        <v>303.61080876711719</v>
      </c>
      <c r="Q73" s="1">
        <f t="shared" si="107"/>
        <v>304.20894325906971</v>
      </c>
      <c r="R73" s="1">
        <f t="shared" si="108"/>
        <v>302.26918318621642</v>
      </c>
      <c r="S73" s="1">
        <f t="shared" si="109"/>
        <v>297.11236436271025</v>
      </c>
      <c r="T73" s="1">
        <f t="shared" si="110"/>
        <v>270.58325193312379</v>
      </c>
      <c r="U73" s="1">
        <f t="shared" si="111"/>
        <v>276.54434946753122</v>
      </c>
      <c r="V73" s="1">
        <f t="shared" si="112"/>
        <v>307.48371069537967</v>
      </c>
      <c r="W73" s="1">
        <f t="shared" si="113"/>
        <v>282.12445723689996</v>
      </c>
      <c r="X73" s="1">
        <f t="shared" si="114"/>
        <v>257.21144440255063</v>
      </c>
      <c r="Y73" s="6">
        <f t="shared" si="115"/>
        <v>233.76554222292907</v>
      </c>
      <c r="Z73" s="10">
        <f t="shared" si="90"/>
        <v>269.43553615811174</v>
      </c>
      <c r="AA73" s="1">
        <f t="shared" si="98"/>
        <v>278.15415955617766</v>
      </c>
      <c r="AB73" s="1">
        <f t="shared" si="134"/>
        <v>282.99902097850651</v>
      </c>
      <c r="AC73" s="1">
        <f t="shared" si="139"/>
        <v>289.25377346142506</v>
      </c>
      <c r="AD73" s="1">
        <f t="shared" si="116"/>
        <v>319.05612345745669</v>
      </c>
      <c r="AE73" s="1">
        <f t="shared" si="140"/>
        <v>325.32706264261077</v>
      </c>
      <c r="AF73" s="1">
        <f t="shared" si="117"/>
        <v>109.17633934339183</v>
      </c>
      <c r="AG73" s="1">
        <f t="shared" si="118"/>
        <v>155.79102879300919</v>
      </c>
      <c r="AH73" s="1">
        <f t="shared" si="119"/>
        <v>150.95187521056621</v>
      </c>
      <c r="AI73" s="1">
        <f t="shared" si="120"/>
        <v>157.9192766589255</v>
      </c>
      <c r="AJ73" s="1">
        <f t="shared" si="121"/>
        <v>163.98313653611785</v>
      </c>
      <c r="AK73" s="1">
        <f t="shared" si="122"/>
        <v>186.15695641796461</v>
      </c>
      <c r="AL73" s="1">
        <f t="shared" si="123"/>
        <v>229.12436677940329</v>
      </c>
      <c r="AM73" s="1">
        <f t="shared" si="124"/>
        <v>227.99576512119705</v>
      </c>
      <c r="AN73" s="1">
        <f t="shared" si="125"/>
        <v>214.93057976636163</v>
      </c>
      <c r="AO73" s="1">
        <f t="shared" si="126"/>
        <v>243.4171407654359</v>
      </c>
      <c r="AP73" s="1">
        <f t="shared" si="127"/>
        <v>283.80690231035612</v>
      </c>
      <c r="AQ73" s="1">
        <f t="shared" si="128"/>
        <v>261.3794621067529</v>
      </c>
      <c r="AR73" s="1">
        <f t="shared" si="129"/>
        <v>242.94918635724301</v>
      </c>
      <c r="AS73" s="1">
        <f t="shared" si="130"/>
        <v>242.67665604828997</v>
      </c>
      <c r="AT73" s="31">
        <f t="shared" si="136"/>
        <v>68.240071803404746</v>
      </c>
      <c r="AU73" s="6">
        <f t="shared" si="135"/>
        <v>0.73270731812895484</v>
      </c>
      <c r="AX73" s="58"/>
      <c r="AY73" s="34" t="s">
        <v>1</v>
      </c>
      <c r="AZ73" s="34">
        <v>5.6310000000000002</v>
      </c>
      <c r="BA73" s="34">
        <v>1009.912</v>
      </c>
    </row>
    <row r="74" spans="1:53" x14ac:dyDescent="0.25">
      <c r="A74" s="31"/>
      <c r="B74" s="31"/>
      <c r="C74" s="10">
        <f t="shared" ref="C74:C77" si="142">C60</f>
        <v>50</v>
      </c>
      <c r="D74" s="1">
        <f t="shared" si="141"/>
        <v>2657.2000000000003</v>
      </c>
      <c r="E74" s="6">
        <v>0</v>
      </c>
      <c r="F74" s="10">
        <f t="shared" si="89"/>
        <v>222.58981657930607</v>
      </c>
      <c r="G74" s="1">
        <f t="shared" si="97"/>
        <v>213.60025041746462</v>
      </c>
      <c r="H74" s="1">
        <f t="shared" si="133"/>
        <v>202.05155053291094</v>
      </c>
      <c r="I74" s="1">
        <f t="shared" si="137"/>
        <v>179.03975100496646</v>
      </c>
      <c r="J74" s="1">
        <f t="shared" si="100"/>
        <v>134.89110158828123</v>
      </c>
      <c r="K74" s="1">
        <f t="shared" si="138"/>
        <v>75.215207237192644</v>
      </c>
      <c r="L74" s="1">
        <f t="shared" si="102"/>
        <v>335.35529150502941</v>
      </c>
      <c r="M74" s="1">
        <f t="shared" si="103"/>
        <v>329.94220491532167</v>
      </c>
      <c r="N74" s="1">
        <f t="shared" si="104"/>
        <v>318.35569423772893</v>
      </c>
      <c r="O74" s="1">
        <f t="shared" si="105"/>
        <v>312.51297578897152</v>
      </c>
      <c r="P74" s="1">
        <f t="shared" si="106"/>
        <v>305.25422716192315</v>
      </c>
      <c r="Q74" s="1">
        <f t="shared" si="107"/>
        <v>305.84914771632089</v>
      </c>
      <c r="R74" s="1">
        <f t="shared" si="108"/>
        <v>303.91985638332756</v>
      </c>
      <c r="S74" s="1">
        <f t="shared" si="109"/>
        <v>298.79152775338173</v>
      </c>
      <c r="T74" s="1">
        <f t="shared" si="110"/>
        <v>272.42598302420481</v>
      </c>
      <c r="U74" s="1">
        <f t="shared" si="111"/>
        <v>278.34761939420287</v>
      </c>
      <c r="V74" s="1">
        <f t="shared" si="112"/>
        <v>309.10653882278183</v>
      </c>
      <c r="W74" s="1">
        <f t="shared" si="113"/>
        <v>283.89228480396469</v>
      </c>
      <c r="X74" s="1">
        <f t="shared" si="114"/>
        <v>259.14927576909486</v>
      </c>
      <c r="Y74" s="6">
        <f t="shared" si="115"/>
        <v>235.89605492839434</v>
      </c>
      <c r="Z74" s="10">
        <f t="shared" si="90"/>
        <v>267.5722110848007</v>
      </c>
      <c r="AA74" s="1">
        <f t="shared" si="98"/>
        <v>276.34962724491515</v>
      </c>
      <c r="AB74" s="1">
        <f t="shared" si="134"/>
        <v>281.22557827266206</v>
      </c>
      <c r="AC74" s="1">
        <f t="shared" si="139"/>
        <v>287.51891322428412</v>
      </c>
      <c r="AD74" s="1">
        <f t="shared" si="116"/>
        <v>317.48415695227982</v>
      </c>
      <c r="AE74" s="1">
        <f t="shared" si="140"/>
        <v>323.78554274035952</v>
      </c>
      <c r="AF74" s="1">
        <f t="shared" si="117"/>
        <v>104.4933159222323</v>
      </c>
      <c r="AG74" s="1">
        <f t="shared" si="118"/>
        <v>152.54581165139939</v>
      </c>
      <c r="AH74" s="1">
        <f t="shared" si="119"/>
        <v>147.60030023542078</v>
      </c>
      <c r="AI74" s="1">
        <f t="shared" si="120"/>
        <v>154.71870585187253</v>
      </c>
      <c r="AJ74" s="1">
        <f t="shared" si="121"/>
        <v>160.90322889309297</v>
      </c>
      <c r="AK74" s="1">
        <f t="shared" si="122"/>
        <v>183.44969998013073</v>
      </c>
      <c r="AL74" s="1">
        <f t="shared" si="123"/>
        <v>226.93028764812891</v>
      </c>
      <c r="AM74" s="1">
        <f t="shared" si="124"/>
        <v>225.79071928048782</v>
      </c>
      <c r="AN74" s="1">
        <f t="shared" si="125"/>
        <v>212.59006119455429</v>
      </c>
      <c r="AO74" s="1">
        <f t="shared" si="126"/>
        <v>241.35302860834383</v>
      </c>
      <c r="AP74" s="1">
        <f t="shared" si="127"/>
        <v>282.03853956330158</v>
      </c>
      <c r="AQ74" s="1">
        <f t="shared" si="128"/>
        <v>259.45828799869832</v>
      </c>
      <c r="AR74" s="1">
        <f t="shared" si="129"/>
        <v>240.88106432770175</v>
      </c>
      <c r="AS74" s="1">
        <f t="shared" si="130"/>
        <v>240.60619150549726</v>
      </c>
      <c r="AT74" s="31">
        <f t="shared" si="136"/>
        <v>75.215207237192644</v>
      </c>
      <c r="AU74" s="6">
        <f t="shared" si="135"/>
        <v>0.66475918682672785</v>
      </c>
      <c r="AX74" s="58"/>
      <c r="AY74" s="34" t="s">
        <v>1</v>
      </c>
      <c r="AZ74" s="34">
        <v>5.4779999999999998</v>
      </c>
      <c r="BA74" s="34">
        <v>849.64499999999998</v>
      </c>
    </row>
    <row r="75" spans="1:53" x14ac:dyDescent="0.25">
      <c r="A75" s="31"/>
      <c r="B75" s="31"/>
      <c r="C75" s="10">
        <f t="shared" si="142"/>
        <v>50</v>
      </c>
      <c r="D75" s="1">
        <f t="shared" si="141"/>
        <v>2707.2000000000003</v>
      </c>
      <c r="E75" s="6">
        <v>0</v>
      </c>
      <c r="F75" s="10">
        <f t="shared" si="89"/>
        <v>224.82625835255348</v>
      </c>
      <c r="G75" s="1">
        <f t="shared" si="97"/>
        <v>215.92981956738535</v>
      </c>
      <c r="H75" s="1">
        <f t="shared" si="133"/>
        <v>204.51271127427131</v>
      </c>
      <c r="I75" s="1">
        <f t="shared" si="137"/>
        <v>181.81268503578178</v>
      </c>
      <c r="J75" s="1">
        <f t="shared" si="100"/>
        <v>138.55045755139176</v>
      </c>
      <c r="K75" s="1">
        <f t="shared" si="138"/>
        <v>81.596246235558141</v>
      </c>
      <c r="L75" s="1">
        <f t="shared" si="102"/>
        <v>336.84386819478135</v>
      </c>
      <c r="M75" s="1">
        <f t="shared" si="103"/>
        <v>331.45509286234255</v>
      </c>
      <c r="N75" s="1">
        <f t="shared" si="104"/>
        <v>319.92337841049743</v>
      </c>
      <c r="O75" s="1">
        <f t="shared" si="105"/>
        <v>314.10982161734182</v>
      </c>
      <c r="P75" s="1">
        <f t="shared" si="106"/>
        <v>306.88884502409496</v>
      </c>
      <c r="Q75" s="1">
        <f t="shared" si="107"/>
        <v>307.48060289845904</v>
      </c>
      <c r="R75" s="1">
        <f t="shared" si="108"/>
        <v>305.56161261529962</v>
      </c>
      <c r="S75" s="1">
        <f t="shared" si="109"/>
        <v>300.46130708828366</v>
      </c>
      <c r="T75" s="1">
        <f t="shared" si="110"/>
        <v>274.25633306580966</v>
      </c>
      <c r="U75" s="1">
        <f t="shared" si="111"/>
        <v>280.13928182677279</v>
      </c>
      <c r="V75" s="1">
        <f t="shared" si="112"/>
        <v>310.72089138485671</v>
      </c>
      <c r="W75" s="1">
        <f t="shared" si="113"/>
        <v>285.64917183709002</v>
      </c>
      <c r="X75" s="1">
        <f t="shared" si="114"/>
        <v>261.07272383695386</v>
      </c>
      <c r="Y75" s="6">
        <f t="shared" si="115"/>
        <v>238.00749721548698</v>
      </c>
      <c r="Z75" s="10">
        <f t="shared" si="90"/>
        <v>265.69581883200414</v>
      </c>
      <c r="AA75" s="1">
        <f t="shared" si="98"/>
        <v>274.5332338322695</v>
      </c>
      <c r="AB75" s="1">
        <f t="shared" si="134"/>
        <v>279.44088082239</v>
      </c>
      <c r="AC75" s="1">
        <f t="shared" si="139"/>
        <v>285.77352127458101</v>
      </c>
      <c r="AD75" s="1">
        <f t="shared" si="116"/>
        <v>315.90436830740384</v>
      </c>
      <c r="AE75" s="1">
        <f t="shared" si="140"/>
        <v>322.2366485793774</v>
      </c>
      <c r="AF75" s="1">
        <f t="shared" si="117"/>
        <v>99.590326199001098</v>
      </c>
      <c r="AG75" s="1">
        <f t="shared" si="118"/>
        <v>149.23003937674284</v>
      </c>
      <c r="AH75" s="1">
        <f t="shared" si="119"/>
        <v>144.17083141047067</v>
      </c>
      <c r="AI75" s="1">
        <f t="shared" si="120"/>
        <v>151.45051317337376</v>
      </c>
      <c r="AJ75" s="1">
        <f t="shared" si="121"/>
        <v>157.76320568568283</v>
      </c>
      <c r="AK75" s="1">
        <f t="shared" si="122"/>
        <v>180.70188826572891</v>
      </c>
      <c r="AL75" s="1">
        <f t="shared" si="123"/>
        <v>224.71478690122404</v>
      </c>
      <c r="AM75" s="1">
        <f t="shared" si="124"/>
        <v>223.56392578678711</v>
      </c>
      <c r="AN75" s="1">
        <f t="shared" si="125"/>
        <v>210.22348612537169</v>
      </c>
      <c r="AO75" s="1">
        <f t="shared" si="126"/>
        <v>239.27111070586864</v>
      </c>
      <c r="AP75" s="1">
        <f t="shared" si="127"/>
        <v>280.25901912159765</v>
      </c>
      <c r="AQ75" s="1">
        <f t="shared" si="128"/>
        <v>257.5227819266006</v>
      </c>
      <c r="AR75" s="1">
        <f t="shared" si="129"/>
        <v>238.79503167286876</v>
      </c>
      <c r="AS75" s="1">
        <f t="shared" si="130"/>
        <v>238.51775487535519</v>
      </c>
      <c r="AT75" s="31">
        <f t="shared" si="136"/>
        <v>81.596246235558141</v>
      </c>
      <c r="AU75" s="6">
        <f t="shared" si="135"/>
        <v>0.61277328684528287</v>
      </c>
      <c r="AX75" s="58"/>
      <c r="AY75" s="34" t="s">
        <v>1</v>
      </c>
      <c r="AZ75" s="34">
        <v>5.3310000000000004</v>
      </c>
      <c r="BA75" s="34">
        <v>742.69600000000003</v>
      </c>
    </row>
    <row r="76" spans="1:53" x14ac:dyDescent="0.25">
      <c r="A76" s="31"/>
      <c r="B76" s="31"/>
      <c r="C76" s="10">
        <f t="shared" si="142"/>
        <v>50</v>
      </c>
      <c r="D76" s="1">
        <f t="shared" si="141"/>
        <v>2757.2000000000003</v>
      </c>
      <c r="E76" s="6">
        <v>0</v>
      </c>
      <c r="F76" s="10">
        <f t="shared" si="89"/>
        <v>227.04067134504587</v>
      </c>
      <c r="G76" s="1">
        <f t="shared" si="97"/>
        <v>218.23452288399193</v>
      </c>
      <c r="H76" s="1">
        <f t="shared" si="133"/>
        <v>206.94460387445105</v>
      </c>
      <c r="I76" s="1">
        <f t="shared" si="137"/>
        <v>184.54395801521216</v>
      </c>
      <c r="J76" s="1">
        <f t="shared" si="100"/>
        <v>142.11561943607751</v>
      </c>
      <c r="K76" s="1">
        <f t="shared" si="138"/>
        <v>87.513241282298736</v>
      </c>
      <c r="L76" s="1">
        <f t="shared" si="102"/>
        <v>338.3258954623829</v>
      </c>
      <c r="M76" s="1">
        <f t="shared" si="103"/>
        <v>332.9611067142589</v>
      </c>
      <c r="N76" s="1">
        <f t="shared" si="104"/>
        <v>321.48341800719106</v>
      </c>
      <c r="O76" s="1">
        <f t="shared" si="105"/>
        <v>315.69859048858342</v>
      </c>
      <c r="P76" s="1">
        <f t="shared" si="106"/>
        <v>308.51480223843873</v>
      </c>
      <c r="Q76" s="1">
        <f t="shared" si="107"/>
        <v>309.10344734214766</v>
      </c>
      <c r="R76" s="1">
        <f t="shared" si="108"/>
        <v>307.19459484838342</v>
      </c>
      <c r="S76" s="1">
        <f t="shared" si="109"/>
        <v>302.12185795999585</v>
      </c>
      <c r="T76" s="1">
        <f t="shared" si="110"/>
        <v>276.07454831386451</v>
      </c>
      <c r="U76" s="1">
        <f t="shared" si="111"/>
        <v>281.91955807006372</v>
      </c>
      <c r="V76" s="1">
        <f t="shared" si="112"/>
        <v>312.32689980691691</v>
      </c>
      <c r="W76" s="1">
        <f t="shared" si="113"/>
        <v>287.39531897930311</v>
      </c>
      <c r="X76" s="1">
        <f t="shared" si="114"/>
        <v>262.98210420415757</v>
      </c>
      <c r="Y76" s="6">
        <f t="shared" si="115"/>
        <v>240.10037220041963</v>
      </c>
      <c r="Z76" s="10">
        <f t="shared" si="90"/>
        <v>263.80608056830147</v>
      </c>
      <c r="AA76" s="1">
        <f t="shared" si="98"/>
        <v>272.70474231007347</v>
      </c>
      <c r="AB76" s="1">
        <f t="shared" si="134"/>
        <v>277.64471159161877</v>
      </c>
      <c r="AC76" s="1">
        <f t="shared" si="139"/>
        <v>284.0174034485799</v>
      </c>
      <c r="AD76" s="1">
        <f t="shared" si="116"/>
        <v>314.31663957814874</v>
      </c>
      <c r="AE76" s="1">
        <f t="shared" si="140"/>
        <v>320.68027330609095</v>
      </c>
      <c r="AF76" s="1">
        <f t="shared" si="117"/>
        <v>94.43311427896171</v>
      </c>
      <c r="AG76" s="1">
        <f t="shared" si="118"/>
        <v>145.83889965432479</v>
      </c>
      <c r="AH76" s="1">
        <f t="shared" si="119"/>
        <v>140.65777130889839</v>
      </c>
      <c r="AI76" s="1">
        <f t="shared" si="120"/>
        <v>148.11022226868158</v>
      </c>
      <c r="AJ76" s="1">
        <f t="shared" si="121"/>
        <v>154.55940304045907</v>
      </c>
      <c r="AK76" s="1">
        <f t="shared" si="122"/>
        <v>177.91164217891975</v>
      </c>
      <c r="AL76" s="1">
        <f t="shared" si="123"/>
        <v>222.4772245693085</v>
      </c>
      <c r="AM76" s="1">
        <f t="shared" si="124"/>
        <v>221.31472818861391</v>
      </c>
      <c r="AN76" s="1">
        <f t="shared" si="125"/>
        <v>207.82996443897196</v>
      </c>
      <c r="AO76" s="1">
        <f t="shared" si="126"/>
        <v>237.17091815486157</v>
      </c>
      <c r="AP76" s="1">
        <f t="shared" si="127"/>
        <v>278.46812707920458</v>
      </c>
      <c r="AQ76" s="1">
        <f t="shared" si="128"/>
        <v>255.57261827358479</v>
      </c>
      <c r="AR76" s="1">
        <f t="shared" si="129"/>
        <v>236.69061483642818</v>
      </c>
      <c r="AS76" s="1">
        <f t="shared" si="130"/>
        <v>236.41086986596031</v>
      </c>
      <c r="AT76" s="31">
        <f t="shared" si="136"/>
        <v>87.513241282298736</v>
      </c>
      <c r="AU76" s="6">
        <f t="shared" si="135"/>
        <v>0.57134211083224362</v>
      </c>
      <c r="AX76" s="58"/>
      <c r="AY76" s="34" t="s">
        <v>1</v>
      </c>
      <c r="AZ76" s="34">
        <v>5.1779999999999999</v>
      </c>
      <c r="BA76" s="34">
        <v>666.55200000000002</v>
      </c>
    </row>
    <row r="77" spans="1:53" x14ac:dyDescent="0.25">
      <c r="A77" s="31"/>
      <c r="B77" s="31"/>
      <c r="C77" s="10">
        <f t="shared" si="142"/>
        <v>50</v>
      </c>
      <c r="D77" s="1">
        <f t="shared" si="141"/>
        <v>2807.2000000000003</v>
      </c>
      <c r="E77" s="6">
        <v>0</v>
      </c>
      <c r="F77" s="10">
        <f t="shared" si="89"/>
        <v>229.23369395620952</v>
      </c>
      <c r="G77" s="1">
        <f t="shared" si="97"/>
        <v>220.51514002082396</v>
      </c>
      <c r="H77" s="1">
        <f t="shared" si="133"/>
        <v>209.34824831546467</v>
      </c>
      <c r="I77" s="1">
        <f t="shared" si="137"/>
        <v>187.23539312833026</v>
      </c>
      <c r="J77" s="1">
        <f t="shared" si="100"/>
        <v>145.59350702452363</v>
      </c>
      <c r="K77" s="1">
        <f t="shared" si="138"/>
        <v>93.054754847529608</v>
      </c>
      <c r="L77" s="1">
        <f t="shared" si="102"/>
        <v>339.80145900278774</v>
      </c>
      <c r="M77" s="1">
        <f t="shared" si="103"/>
        <v>334.46033932946983</v>
      </c>
      <c r="N77" s="1">
        <f t="shared" si="104"/>
        <v>323.03592378183936</v>
      </c>
      <c r="O77" s="1">
        <f t="shared" si="105"/>
        <v>317.27940373821667</v>
      </c>
      <c r="P77" s="1">
        <f t="shared" si="106"/>
        <v>310.13223502277697</v>
      </c>
      <c r="Q77" s="1">
        <f t="shared" si="107"/>
        <v>310.71781596619115</v>
      </c>
      <c r="R77" s="1">
        <f t="shared" si="108"/>
        <v>308.818942268868</v>
      </c>
      <c r="S77" s="1">
        <f t="shared" si="109"/>
        <v>303.77333170836425</v>
      </c>
      <c r="T77" s="1">
        <f t="shared" si="110"/>
        <v>277.88086696767067</v>
      </c>
      <c r="U77" s="1">
        <f t="shared" si="111"/>
        <v>283.68866248480924</v>
      </c>
      <c r="V77" s="1">
        <f t="shared" si="112"/>
        <v>313.92469215243312</v>
      </c>
      <c r="W77" s="1">
        <f t="shared" si="113"/>
        <v>289.13092081480215</v>
      </c>
      <c r="X77" s="1">
        <f t="shared" si="114"/>
        <v>264.87772109342529</v>
      </c>
      <c r="Y77" s="6">
        <f t="shared" si="115"/>
        <v>242.17516125891203</v>
      </c>
      <c r="Z77" s="10">
        <f t="shared" si="90"/>
        <v>261.90270740259479</v>
      </c>
      <c r="AA77" s="1">
        <f t="shared" si="98"/>
        <v>270.86390767026086</v>
      </c>
      <c r="AB77" s="1">
        <f t="shared" si="134"/>
        <v>275.83684647775607</v>
      </c>
      <c r="AC77" s="1">
        <f t="shared" si="139"/>
        <v>282.25035954215082</v>
      </c>
      <c r="AD77" s="1">
        <f t="shared" si="116"/>
        <v>312.72084982568697</v>
      </c>
      <c r="AE77" s="1">
        <f t="shared" si="140"/>
        <v>319.11630746119698</v>
      </c>
      <c r="AF77" s="1">
        <f t="shared" si="117"/>
        <v>88.977486323358448</v>
      </c>
      <c r="AG77" s="1">
        <f t="shared" si="118"/>
        <v>142.36700689550307</v>
      </c>
      <c r="AH77" s="1">
        <f t="shared" si="119"/>
        <v>137.05469211080063</v>
      </c>
      <c r="AI77" s="1">
        <f t="shared" si="120"/>
        <v>144.69283997654571</v>
      </c>
      <c r="AJ77" s="1">
        <f t="shared" si="121"/>
        <v>151.2877690635402</v>
      </c>
      <c r="AK77" s="1">
        <f t="shared" si="122"/>
        <v>175.07693286895329</v>
      </c>
      <c r="AL77" s="1">
        <f t="shared" si="123"/>
        <v>220.21692816870942</v>
      </c>
      <c r="AM77" s="1">
        <f t="shared" si="124"/>
        <v>219.04243632958446</v>
      </c>
      <c r="AN77" s="1">
        <f t="shared" si="125"/>
        <v>205.40855415173036</v>
      </c>
      <c r="AO77" s="1">
        <f t="shared" si="126"/>
        <v>235.05196110311448</v>
      </c>
      <c r="AP77" s="1">
        <f t="shared" si="127"/>
        <v>276.66564260673937</v>
      </c>
      <c r="AQ77" s="1">
        <f t="shared" si="128"/>
        <v>253.60745890295792</v>
      </c>
      <c r="AR77" s="1">
        <f t="shared" si="129"/>
        <v>234.56731901875503</v>
      </c>
      <c r="AS77" s="1">
        <f t="shared" si="130"/>
        <v>234.28503876854793</v>
      </c>
      <c r="AT77" s="31">
        <f t="shared" si="136"/>
        <v>88.977486323358448</v>
      </c>
      <c r="AU77" s="6">
        <f t="shared" si="135"/>
        <v>0.56193990262089433</v>
      </c>
      <c r="AX77" s="58"/>
      <c r="AY77" s="34" t="s">
        <v>1</v>
      </c>
      <c r="AZ77" s="34">
        <v>5.0309999999999997</v>
      </c>
      <c r="BA77" s="34">
        <v>599.92200000000003</v>
      </c>
    </row>
    <row r="78" spans="1:53" x14ac:dyDescent="0.25">
      <c r="A78" s="4"/>
      <c r="B78" s="4"/>
      <c r="C78" s="12">
        <v>7.49</v>
      </c>
      <c r="D78" s="5">
        <f t="shared" si="141"/>
        <v>2814.69</v>
      </c>
      <c r="E78" s="14">
        <v>0</v>
      </c>
      <c r="F78" s="12">
        <f t="shared" si="89"/>
        <v>229.5604045143873</v>
      </c>
      <c r="G78" s="5">
        <f t="shared" si="97"/>
        <v>220.85474831753922</v>
      </c>
      <c r="H78" s="5">
        <f t="shared" si="133"/>
        <v>209.70594161528533</v>
      </c>
      <c r="I78" s="5">
        <f t="shared" si="137"/>
        <v>187.63524539893984</v>
      </c>
      <c r="J78" s="5">
        <f t="shared" si="100"/>
        <v>146.10736519320309</v>
      </c>
      <c r="K78" s="5">
        <f t="shared" si="138"/>
        <v>93.856700750313166</v>
      </c>
      <c r="L78" s="5">
        <f t="shared" si="102"/>
        <v>340.02194696287364</v>
      </c>
      <c r="M78" s="5">
        <f t="shared" si="103"/>
        <v>334.68434600438678</v>
      </c>
      <c r="N78" s="5">
        <f t="shared" si="104"/>
        <v>323.26784703955065</v>
      </c>
      <c r="O78" s="5">
        <f t="shared" si="105"/>
        <v>317.51553176573628</v>
      </c>
      <c r="P78" s="5">
        <f t="shared" si="106"/>
        <v>310.37380056348661</v>
      </c>
      <c r="Q78" s="5">
        <f t="shared" si="107"/>
        <v>310.95892660414142</v>
      </c>
      <c r="R78" s="5">
        <f t="shared" si="108"/>
        <v>309.06153429384</v>
      </c>
      <c r="S78" s="5">
        <f t="shared" si="109"/>
        <v>304.01994989342376</v>
      </c>
      <c r="T78" s="5">
        <f t="shared" si="110"/>
        <v>278.15044329050471</v>
      </c>
      <c r="U78" s="5">
        <f t="shared" si="111"/>
        <v>283.95272511180451</v>
      </c>
      <c r="V78" s="5">
        <f t="shared" si="112"/>
        <v>314.16334162183836</v>
      </c>
      <c r="W78" s="5">
        <f t="shared" si="113"/>
        <v>289.39001753207623</v>
      </c>
      <c r="X78" s="5">
        <f t="shared" si="114"/>
        <v>265.16051743735602</v>
      </c>
      <c r="Y78" s="14">
        <f t="shared" si="115"/>
        <v>242.48443580316663</v>
      </c>
      <c r="Z78" s="12">
        <f t="shared" si="90"/>
        <v>259.98539986854871</v>
      </c>
      <c r="AA78" s="5">
        <f t="shared" si="98"/>
        <v>269.01047652164704</v>
      </c>
      <c r="AB78" s="5">
        <f t="shared" si="134"/>
        <v>274.01705398531891</v>
      </c>
      <c r="AC78" s="5">
        <f t="shared" si="139"/>
        <v>280.47218304436791</v>
      </c>
      <c r="AD78" s="5">
        <f t="shared" si="116"/>
        <v>311.11687500953701</v>
      </c>
      <c r="AE78" s="5">
        <f t="shared" si="140"/>
        <v>317.54463888982474</v>
      </c>
      <c r="AF78" s="5">
        <f t="shared" si="117"/>
        <v>83.164734547904615</v>
      </c>
      <c r="AG78" s="5">
        <f t="shared" si="118"/>
        <v>138.80830181363152</v>
      </c>
      <c r="AH78" s="5">
        <f t="shared" si="119"/>
        <v>133.35429737952339</v>
      </c>
      <c r="AI78" s="5">
        <f t="shared" si="120"/>
        <v>141.19276872587443</v>
      </c>
      <c r="AJ78" s="5">
        <f t="shared" si="121"/>
        <v>147.94380375069133</v>
      </c>
      <c r="AK78" s="5">
        <f t="shared" si="122"/>
        <v>172.19556446900711</v>
      </c>
      <c r="AL78" s="5">
        <f t="shared" si="123"/>
        <v>217.93319034066957</v>
      </c>
      <c r="AM78" s="5">
        <f t="shared" si="124"/>
        <v>216.74632387470857</v>
      </c>
      <c r="AN78" s="5">
        <f t="shared" si="125"/>
        <v>202.95825708431855</v>
      </c>
      <c r="AO78" s="5">
        <f t="shared" si="126"/>
        <v>232.91372741515266</v>
      </c>
      <c r="AP78" s="5">
        <f t="shared" si="127"/>
        <v>274.85133763363797</v>
      </c>
      <c r="AQ78" s="5">
        <f t="shared" si="128"/>
        <v>251.62695247372744</v>
      </c>
      <c r="AR78" s="5">
        <f t="shared" si="129"/>
        <v>232.42462681834382</v>
      </c>
      <c r="AS78" s="5">
        <f t="shared" si="130"/>
        <v>232.13974108450282</v>
      </c>
      <c r="AT78" s="4">
        <f t="shared" si="136"/>
        <v>83.164734547904615</v>
      </c>
      <c r="AU78" s="14">
        <f t="shared" si="135"/>
        <v>9.0062212555799173E-2</v>
      </c>
      <c r="AX78" s="58"/>
      <c r="AY78" s="34" t="s">
        <v>1</v>
      </c>
      <c r="AZ78" s="34">
        <v>4.8810000000000002</v>
      </c>
      <c r="BA78" s="34">
        <v>551.84500000000003</v>
      </c>
    </row>
    <row r="79" spans="1:53" x14ac:dyDescent="0.25">
      <c r="A79" s="30" t="s">
        <v>32</v>
      </c>
      <c r="B79" s="30">
        <f>SUM(AZ414:AZ477)</f>
        <v>415.84399999999999</v>
      </c>
      <c r="C79" s="11">
        <f>C72</f>
        <v>0</v>
      </c>
      <c r="D79" s="8">
        <f>D78+C79</f>
        <v>2814.69</v>
      </c>
      <c r="E79" s="9">
        <f t="shared" ref="E79:E88" si="143">$V$200</f>
        <v>450.81917187499994</v>
      </c>
      <c r="F79" s="11">
        <f t="shared" si="89"/>
        <v>229.5604045143873</v>
      </c>
      <c r="G79" s="8">
        <f t="shared" si="97"/>
        <v>220.85474831753922</v>
      </c>
      <c r="H79" s="8">
        <f t="shared" si="133"/>
        <v>209.70594161528533</v>
      </c>
      <c r="I79" s="8">
        <f t="shared" si="137"/>
        <v>187.63524539893984</v>
      </c>
      <c r="J79" s="8">
        <f t="shared" si="100"/>
        <v>146.10736519320309</v>
      </c>
      <c r="K79" s="8">
        <f t="shared" si="138"/>
        <v>93.856700750313166</v>
      </c>
      <c r="L79" s="22">
        <f t="shared" ref="L79:L88" si="144">$V$201</f>
        <v>82.25861776387589</v>
      </c>
      <c r="M79" s="8">
        <f t="shared" ref="M79:M92" si="145">SQRT(M78^2+2*$P$195*9.81* $C79)</f>
        <v>334.68434600438678</v>
      </c>
      <c r="N79" s="8">
        <f t="shared" ref="N79:N92" si="146">SQRT(N78^2+2*$P$195*9.81* $C79)</f>
        <v>323.26784703955065</v>
      </c>
      <c r="O79" s="8">
        <f t="shared" ref="O79:O92" si="147">SQRT(O78^2+2*$P$195*9.81* $C79)</f>
        <v>317.51553176573628</v>
      </c>
      <c r="P79" s="8">
        <f t="shared" ref="P79:P92" si="148">SQRT(P78^2+2*$P$195*9.81* $C79)</f>
        <v>310.37380056348661</v>
      </c>
      <c r="Q79" s="8">
        <f t="shared" ref="Q79:Q92" si="149">SQRT(Q78^2+2*$P$195*9.81* $C79)</f>
        <v>310.95892660414142</v>
      </c>
      <c r="R79" s="8">
        <f t="shared" ref="R79:R92" si="150">SQRT(R78^2+2*$P$195*9.81* $C79)</f>
        <v>309.06153429384</v>
      </c>
      <c r="S79" s="8">
        <f t="shared" ref="S79:S92" si="151">SQRT(S78^2+2*$P$195*9.81* $C79)</f>
        <v>304.01994989342376</v>
      </c>
      <c r="T79" s="8">
        <f t="shared" ref="T79:T92" si="152">SQRT(T78^2+2*$P$195*9.81* $C79)</f>
        <v>278.15044329050471</v>
      </c>
      <c r="U79" s="8">
        <f t="shared" ref="U79:U92" si="153">SQRT(U78^2+2*$P$195*9.81* $C79)</f>
        <v>283.95272511180451</v>
      </c>
      <c r="V79" s="8">
        <f t="shared" ref="V79:V92" si="154">SQRT(V78^2+2*$P$195*9.81* $C79)</f>
        <v>314.16334162183836</v>
      </c>
      <c r="W79" s="8">
        <f t="shared" ref="W79:W92" si="155">SQRT(W78^2+2*$P$195*9.81* $C79)</f>
        <v>289.39001753207623</v>
      </c>
      <c r="X79" s="8">
        <f t="shared" ref="X79:X92" si="156">SQRT(X78^2+2*$P$195*9.81* $C79)</f>
        <v>265.16051743735602</v>
      </c>
      <c r="Y79" s="9">
        <f t="shared" ref="Y79:Y92" si="157">SQRT(Y78^2+2*$P$195*9.81* $C79)</f>
        <v>242.48443580316663</v>
      </c>
      <c r="Z79" s="11">
        <f t="shared" si="90"/>
        <v>259.69696815482689</v>
      </c>
      <c r="AA79" s="8">
        <f t="shared" si="98"/>
        <v>268.73173166264456</v>
      </c>
      <c r="AB79" s="8">
        <f t="shared" si="134"/>
        <v>273.74340722434425</v>
      </c>
      <c r="AC79" s="8">
        <f t="shared" si="139"/>
        <v>280.20484040371861</v>
      </c>
      <c r="AD79" s="8">
        <f t="shared" si="116"/>
        <v>310.87588687400614</v>
      </c>
      <c r="AE79" s="8">
        <f t="shared" si="140"/>
        <v>317.30853252263671</v>
      </c>
      <c r="AF79" s="22">
        <f t="shared" ref="AF79:AF88" si="158">$V$201</f>
        <v>82.25861776387589</v>
      </c>
      <c r="AG79" s="8">
        <f t="shared" ref="AG79:AG92" si="159">SQRT(AG80^2+2*$P$195*9.81* $C79)</f>
        <v>138.2673199869883</v>
      </c>
      <c r="AH79" s="8">
        <f t="shared" ref="AH79:AH92" si="160">SQRT(AH80^2+2*$P$195*9.81* $C79)</f>
        <v>132.79109817147517</v>
      </c>
      <c r="AI79" s="8">
        <f t="shared" ref="AI79:AI92" si="161">SQRT(AI80^2+2*$P$195*9.81* $C79)</f>
        <v>140.66095785426126</v>
      </c>
      <c r="AJ79" s="8">
        <f t="shared" ref="AJ79:AJ92" si="162">SQRT(AJ80^2+2*$P$195*9.81* $C79)</f>
        <v>147.43634623871776</v>
      </c>
      <c r="AK79" s="8">
        <f t="shared" ref="AK79:AK92" si="163">SQRT(AK80^2+2*$P$195*9.81* $C79)</f>
        <v>171.75977278396704</v>
      </c>
      <c r="AL79" s="8">
        <f t="shared" ref="AL79:AL92" si="164">SQRT(AL80^2+2*$P$195*9.81* $C79)</f>
        <v>217.58902218646628</v>
      </c>
      <c r="AM79" s="8">
        <f t="shared" ref="AM79:AM92" si="165">SQRT(AM80^2+2*$P$195*9.81* $C79)</f>
        <v>216.40026810796715</v>
      </c>
      <c r="AN79" s="8">
        <f t="shared" ref="AN79:AN92" si="166">SQRT(AN80^2+2*$P$195*9.81* $C79)</f>
        <v>202.58865033042778</v>
      </c>
      <c r="AO79" s="8">
        <f t="shared" ref="AO79:AO92" si="167">SQRT(AO80^2+2*$P$195*9.81* $C79)</f>
        <v>232.59172715816879</v>
      </c>
      <c r="AP79" s="8">
        <f t="shared" ref="AP79:AP92" si="168">SQRT(AP80^2+2*$P$195*9.81* $C79)</f>
        <v>274.57852232649236</v>
      </c>
      <c r="AQ79" s="8">
        <f t="shared" ref="AQ79:AQ92" si="169">SQRT(AQ80^2+2*$P$195*9.81* $C79)</f>
        <v>251.32892856815246</v>
      </c>
      <c r="AR79" s="8">
        <f t="shared" ref="AR79:AR92" si="170">SQRT(AR80^2+2*$P$195*9.81* $C79)</f>
        <v>232.10194802208446</v>
      </c>
      <c r="AS79" s="8">
        <f t="shared" ref="AS79:AS92" si="171">SQRT(AS80^2+2*$P$195*9.81* $C79)</f>
        <v>231.8166657399334</v>
      </c>
      <c r="AT79" s="30">
        <f t="shared" si="136"/>
        <v>82.25861776387589</v>
      </c>
      <c r="AU79" s="9">
        <f t="shared" si="135"/>
        <v>0</v>
      </c>
      <c r="AX79" s="58"/>
      <c r="AY79" s="34" t="s">
        <v>1</v>
      </c>
      <c r="AZ79" s="34">
        <v>4.7439999999999998</v>
      </c>
      <c r="BA79" s="34">
        <v>521.49400000000003</v>
      </c>
    </row>
    <row r="80" spans="1:53" x14ac:dyDescent="0.25">
      <c r="A80" s="31"/>
      <c r="B80" s="31"/>
      <c r="C80" s="10">
        <f t="shared" ref="C80:C87" si="172">$C$73</f>
        <v>50</v>
      </c>
      <c r="D80" s="1">
        <f t="shared" ref="D80:D88" si="173">D79+C80</f>
        <v>2864.69</v>
      </c>
      <c r="E80" s="6">
        <f t="shared" si="143"/>
        <v>450.81917187499994</v>
      </c>
      <c r="F80" s="10">
        <f t="shared" ref="F80:F111" si="174">SQRT(F79^2+2*$P$195*9.81* C80)</f>
        <v>231.72958231699536</v>
      </c>
      <c r="G80" s="1">
        <f t="shared" si="97"/>
        <v>223.10858310339293</v>
      </c>
      <c r="H80" s="1">
        <f t="shared" si="133"/>
        <v>212.07829202620778</v>
      </c>
      <c r="I80" s="1">
        <f t="shared" si="137"/>
        <v>190.28296118129018</v>
      </c>
      <c r="J80" s="1">
        <f t="shared" si="100"/>
        <v>149.49241507079887</v>
      </c>
      <c r="K80" s="1">
        <f t="shared" si="138"/>
        <v>99.043931039381903</v>
      </c>
      <c r="L80" s="23">
        <f t="shared" si="144"/>
        <v>82.25861776387589</v>
      </c>
      <c r="M80" s="1">
        <f t="shared" si="145"/>
        <v>336.17589363365141</v>
      </c>
      <c r="N80" s="1">
        <f t="shared" si="146"/>
        <v>324.81182387589638</v>
      </c>
      <c r="O80" s="1">
        <f t="shared" si="147"/>
        <v>319.08734370463253</v>
      </c>
      <c r="P80" s="1">
        <f t="shared" si="148"/>
        <v>311.98159573318259</v>
      </c>
      <c r="Q80" s="1">
        <f t="shared" si="149"/>
        <v>312.56371196093733</v>
      </c>
      <c r="R80" s="1">
        <f t="shared" si="150"/>
        <v>310.67612071104281</v>
      </c>
      <c r="S80" s="1">
        <f t="shared" si="151"/>
        <v>305.66116850722119</v>
      </c>
      <c r="T80" s="1">
        <f t="shared" si="152"/>
        <v>279.94336767050629</v>
      </c>
      <c r="U80" s="1">
        <f t="shared" si="153"/>
        <v>285.70924048483278</v>
      </c>
      <c r="V80" s="1">
        <f t="shared" si="154"/>
        <v>315.75184119653193</v>
      </c>
      <c r="W80" s="1">
        <f t="shared" si="155"/>
        <v>291.1137273424518</v>
      </c>
      <c r="X80" s="1">
        <f t="shared" si="156"/>
        <v>267.04067107398896</v>
      </c>
      <c r="Y80" s="6">
        <f t="shared" si="157"/>
        <v>244.53899813072769</v>
      </c>
      <c r="Z80" s="10">
        <f t="shared" ref="Z80:Z111" si="175">SQRT(Z81^2+2*$P$195*9.81* $C80)</f>
        <v>259.69696815482689</v>
      </c>
      <c r="AA80" s="1">
        <f t="shared" si="98"/>
        <v>268.73173166264456</v>
      </c>
      <c r="AB80" s="1">
        <f t="shared" si="134"/>
        <v>273.74340722434425</v>
      </c>
      <c r="AC80" s="1">
        <f t="shared" si="139"/>
        <v>280.20484040371861</v>
      </c>
      <c r="AD80" s="1">
        <f t="shared" si="116"/>
        <v>310.87588687400614</v>
      </c>
      <c r="AE80" s="1">
        <f t="shared" si="140"/>
        <v>317.30853252263671</v>
      </c>
      <c r="AF80" s="23">
        <f t="shared" si="158"/>
        <v>82.25861776387589</v>
      </c>
      <c r="AG80" s="1">
        <f t="shared" si="159"/>
        <v>138.2673199869883</v>
      </c>
      <c r="AH80" s="1">
        <f t="shared" si="160"/>
        <v>132.79109817147517</v>
      </c>
      <c r="AI80" s="1">
        <f t="shared" si="161"/>
        <v>140.66095785426126</v>
      </c>
      <c r="AJ80" s="1">
        <f t="shared" si="162"/>
        <v>147.43634623871776</v>
      </c>
      <c r="AK80" s="1">
        <f t="shared" si="163"/>
        <v>171.75977278396704</v>
      </c>
      <c r="AL80" s="1">
        <f t="shared" si="164"/>
        <v>217.58902218646628</v>
      </c>
      <c r="AM80" s="1">
        <f t="shared" si="165"/>
        <v>216.40026810796715</v>
      </c>
      <c r="AN80" s="1">
        <f t="shared" si="166"/>
        <v>202.58865033042778</v>
      </c>
      <c r="AO80" s="1">
        <f t="shared" si="167"/>
        <v>232.59172715816879</v>
      </c>
      <c r="AP80" s="1">
        <f t="shared" si="168"/>
        <v>274.57852232649236</v>
      </c>
      <c r="AQ80" s="1">
        <f t="shared" si="169"/>
        <v>251.32892856815246</v>
      </c>
      <c r="AR80" s="1">
        <f t="shared" si="170"/>
        <v>232.10194802208446</v>
      </c>
      <c r="AS80" s="1">
        <f t="shared" si="171"/>
        <v>231.8166657399334</v>
      </c>
      <c r="AT80" s="31">
        <f t="shared" si="136"/>
        <v>82.25861776387589</v>
      </c>
      <c r="AU80" s="6">
        <f t="shared" si="135"/>
        <v>0.60783904907720987</v>
      </c>
      <c r="AX80" s="58"/>
      <c r="AY80" s="34" t="s">
        <v>1</v>
      </c>
      <c r="AZ80" s="34">
        <v>4.6189999999999998</v>
      </c>
      <c r="BA80" s="34">
        <v>483.39</v>
      </c>
    </row>
    <row r="81" spans="1:53" x14ac:dyDescent="0.25">
      <c r="A81" s="31"/>
      <c r="B81" s="31"/>
      <c r="C81" s="10">
        <f t="shared" si="172"/>
        <v>50</v>
      </c>
      <c r="D81" s="1">
        <f t="shared" si="173"/>
        <v>2914.69</v>
      </c>
      <c r="E81" s="6">
        <f t="shared" si="143"/>
        <v>450.81917187499994</v>
      </c>
      <c r="F81" s="10">
        <f t="shared" si="174"/>
        <v>233.87864229298307</v>
      </c>
      <c r="G81" s="1">
        <f t="shared" si="97"/>
        <v>225.33987630777557</v>
      </c>
      <c r="H81" s="1">
        <f t="shared" si="133"/>
        <v>214.42439681331382</v>
      </c>
      <c r="I81" s="1">
        <f t="shared" si="137"/>
        <v>192.89433717950456</v>
      </c>
      <c r="J81" s="1">
        <f t="shared" si="100"/>
        <v>152.80249397081192</v>
      </c>
      <c r="K81" s="1">
        <f t="shared" si="138"/>
        <v>103.97269004759778</v>
      </c>
      <c r="L81" s="23">
        <f t="shared" si="144"/>
        <v>82.25861776387589</v>
      </c>
      <c r="M81" s="1">
        <f t="shared" si="145"/>
        <v>337.66085272116476</v>
      </c>
      <c r="N81" s="1">
        <f t="shared" si="146"/>
        <v>326.34849613501564</v>
      </c>
      <c r="O81" s="1">
        <f t="shared" si="147"/>
        <v>320.65145081923191</v>
      </c>
      <c r="P81" s="1">
        <f t="shared" si="148"/>
        <v>313.58114751404133</v>
      </c>
      <c r="Q81" s="1">
        <f t="shared" si="149"/>
        <v>314.16029990245391</v>
      </c>
      <c r="R81" s="1">
        <f t="shared" si="150"/>
        <v>312.28235938019691</v>
      </c>
      <c r="S81" s="1">
        <f t="shared" si="151"/>
        <v>307.29362169299878</v>
      </c>
      <c r="T81" s="1">
        <f t="shared" si="152"/>
        <v>281.72488193751053</v>
      </c>
      <c r="U81" s="1">
        <f t="shared" si="153"/>
        <v>287.455022739941</v>
      </c>
      <c r="V81" s="1">
        <f t="shared" si="154"/>
        <v>317.3323891741905</v>
      </c>
      <c r="W81" s="1">
        <f t="shared" si="155"/>
        <v>292.82729081698545</v>
      </c>
      <c r="X81" s="1">
        <f t="shared" si="156"/>
        <v>268.90767933929732</v>
      </c>
      <c r="Y81" s="6">
        <f t="shared" si="157"/>
        <v>246.57644171084155</v>
      </c>
      <c r="Z81" s="10">
        <f t="shared" si="175"/>
        <v>257.76325430287608</v>
      </c>
      <c r="AA81" s="1">
        <f t="shared" si="98"/>
        <v>266.86349244961104</v>
      </c>
      <c r="AB81" s="1">
        <f t="shared" si="134"/>
        <v>271.90960446220572</v>
      </c>
      <c r="AC81" s="1">
        <f t="shared" si="139"/>
        <v>278.41359985761011</v>
      </c>
      <c r="AD81" s="1">
        <f t="shared" si="116"/>
        <v>309.26234339101143</v>
      </c>
      <c r="AE81" s="1">
        <f t="shared" si="140"/>
        <v>315.72786511752366</v>
      </c>
      <c r="AF81" s="23">
        <f t="shared" si="158"/>
        <v>82.25861776387589</v>
      </c>
      <c r="AG81" s="1">
        <f t="shared" si="159"/>
        <v>134.60026662820624</v>
      </c>
      <c r="AH81" s="1">
        <f t="shared" si="160"/>
        <v>128.96842929021955</v>
      </c>
      <c r="AI81" s="1">
        <f t="shared" si="161"/>
        <v>137.05796242640653</v>
      </c>
      <c r="AJ81" s="1">
        <f t="shared" si="162"/>
        <v>144.00297285897631</v>
      </c>
      <c r="AK81" s="1">
        <f t="shared" si="163"/>
        <v>168.82179819798148</v>
      </c>
      <c r="AL81" s="1">
        <f t="shared" si="164"/>
        <v>215.27740842007205</v>
      </c>
      <c r="AM81" s="1">
        <f t="shared" si="165"/>
        <v>214.07581843169504</v>
      </c>
      <c r="AN81" s="1">
        <f t="shared" si="166"/>
        <v>200.1038261570836</v>
      </c>
      <c r="AO81" s="1">
        <f t="shared" si="167"/>
        <v>230.43066536904334</v>
      </c>
      <c r="AP81" s="1">
        <f t="shared" si="168"/>
        <v>272.75033441409391</v>
      </c>
      <c r="AQ81" s="1">
        <f t="shared" si="169"/>
        <v>249.33032373783874</v>
      </c>
      <c r="AR81" s="1">
        <f t="shared" si="170"/>
        <v>229.93628307782657</v>
      </c>
      <c r="AS81" s="1">
        <f t="shared" si="171"/>
        <v>229.6483104984228</v>
      </c>
      <c r="AT81" s="31">
        <f t="shared" si="136"/>
        <v>82.25861776387589</v>
      </c>
      <c r="AU81" s="6">
        <f t="shared" si="135"/>
        <v>0.60783904907720987</v>
      </c>
      <c r="AX81" s="58"/>
      <c r="AY81" s="34" t="s">
        <v>1</v>
      </c>
      <c r="AZ81" s="34">
        <v>4.4939999999999998</v>
      </c>
      <c r="BA81" s="34">
        <v>403.75</v>
      </c>
    </row>
    <row r="82" spans="1:53" x14ac:dyDescent="0.25">
      <c r="A82" s="31"/>
      <c r="B82" s="31"/>
      <c r="C82" s="10">
        <f t="shared" si="172"/>
        <v>50</v>
      </c>
      <c r="D82" s="1">
        <f t="shared" si="173"/>
        <v>2964.69</v>
      </c>
      <c r="E82" s="6">
        <f t="shared" si="143"/>
        <v>450.81917187499994</v>
      </c>
      <c r="F82" s="10">
        <f t="shared" si="174"/>
        <v>236.00813401408251</v>
      </c>
      <c r="G82" s="1">
        <f t="shared" si="97"/>
        <v>227.54929104350907</v>
      </c>
      <c r="H82" s="1">
        <f t="shared" si="133"/>
        <v>216.74510824642263</v>
      </c>
      <c r="I82" s="1">
        <f t="shared" si="137"/>
        <v>195.47082983381534</v>
      </c>
      <c r="J82" s="1">
        <f t="shared" si="100"/>
        <v>156.04237297509934</v>
      </c>
      <c r="K82" s="1">
        <f t="shared" si="138"/>
        <v>108.6781499462235</v>
      </c>
      <c r="L82" s="23">
        <f t="shared" si="144"/>
        <v>82.25861776387589</v>
      </c>
      <c r="M82" s="1">
        <f t="shared" si="145"/>
        <v>339.13930981292054</v>
      </c>
      <c r="N82" s="1">
        <f t="shared" si="146"/>
        <v>327.87796652045148</v>
      </c>
      <c r="O82" s="1">
        <f t="shared" si="147"/>
        <v>322.20796531507148</v>
      </c>
      <c r="P82" s="1">
        <f t="shared" si="148"/>
        <v>315.17258141567919</v>
      </c>
      <c r="Q82" s="1">
        <f t="shared" si="149"/>
        <v>315.74881477972292</v>
      </c>
      <c r="R82" s="1">
        <f t="shared" si="150"/>
        <v>313.88037845660637</v>
      </c>
      <c r="S82" s="1">
        <f t="shared" si="151"/>
        <v>308.91744841170731</v>
      </c>
      <c r="T82" s="1">
        <f t="shared" si="152"/>
        <v>283.49520119872267</v>
      </c>
      <c r="U82" s="1">
        <f t="shared" si="153"/>
        <v>289.19026625808135</v>
      </c>
      <c r="V82" s="1">
        <f t="shared" si="154"/>
        <v>318.90510378324126</v>
      </c>
      <c r="W82" s="1">
        <f t="shared" si="155"/>
        <v>294.53088504809705</v>
      </c>
      <c r="X82" s="1">
        <f t="shared" si="156"/>
        <v>270.76181416079766</v>
      </c>
      <c r="Y82" s="6">
        <f t="shared" si="157"/>
        <v>248.59718744744487</v>
      </c>
      <c r="Z82" s="10">
        <f t="shared" si="175"/>
        <v>255.8149238586544</v>
      </c>
      <c r="AA82" s="1">
        <f t="shared" si="98"/>
        <v>264.98208166289965</v>
      </c>
      <c r="AB82" s="1">
        <f t="shared" si="134"/>
        <v>270.06334997328531</v>
      </c>
      <c r="AC82" s="1">
        <f t="shared" si="139"/>
        <v>276.61076006850033</v>
      </c>
      <c r="AD82" s="1">
        <f t="shared" si="116"/>
        <v>307.64033714664254</v>
      </c>
      <c r="AE82" s="1">
        <f t="shared" si="140"/>
        <v>314.13924430365148</v>
      </c>
      <c r="AF82" s="23">
        <f t="shared" si="158"/>
        <v>82.25861776387589</v>
      </c>
      <c r="AG82" s="1">
        <f t="shared" si="159"/>
        <v>130.83046960239886</v>
      </c>
      <c r="AH82" s="1">
        <f t="shared" si="160"/>
        <v>125.02893966432876</v>
      </c>
      <c r="AI82" s="1">
        <f t="shared" si="161"/>
        <v>133.35765843954471</v>
      </c>
      <c r="AJ82" s="1">
        <f t="shared" si="162"/>
        <v>140.4857152603889</v>
      </c>
      <c r="AK82" s="1">
        <f t="shared" si="163"/>
        <v>165.83178087085716</v>
      </c>
      <c r="AL82" s="1">
        <f t="shared" si="164"/>
        <v>212.94070201833773</v>
      </c>
      <c r="AM82" s="1">
        <f t="shared" si="165"/>
        <v>211.72585113112677</v>
      </c>
      <c r="AN82" s="1">
        <f t="shared" si="166"/>
        <v>197.58775580157879</v>
      </c>
      <c r="AO82" s="1">
        <f t="shared" si="167"/>
        <v>228.24914357434076</v>
      </c>
      <c r="AP82" s="1">
        <f t="shared" si="168"/>
        <v>270.90980957322319</v>
      </c>
      <c r="AQ82" s="1">
        <f t="shared" si="169"/>
        <v>247.31556832358021</v>
      </c>
      <c r="AR82" s="1">
        <f t="shared" si="170"/>
        <v>227.75002585213113</v>
      </c>
      <c r="AS82" s="1">
        <f t="shared" si="171"/>
        <v>227.4592854002228</v>
      </c>
      <c r="AT82" s="31">
        <f t="shared" si="136"/>
        <v>82.25861776387589</v>
      </c>
      <c r="AU82" s="6">
        <f t="shared" si="135"/>
        <v>0.60783904907720987</v>
      </c>
      <c r="AX82" s="58"/>
      <c r="AY82" s="34" t="s">
        <v>1</v>
      </c>
      <c r="AZ82" s="34">
        <v>4.375</v>
      </c>
      <c r="BA82" s="34">
        <v>319.858</v>
      </c>
    </row>
    <row r="83" spans="1:53" x14ac:dyDescent="0.25">
      <c r="A83" s="31"/>
      <c r="B83" s="31"/>
      <c r="C83" s="10">
        <f t="shared" si="172"/>
        <v>50</v>
      </c>
      <c r="D83" s="1">
        <f t="shared" si="173"/>
        <v>3014.69</v>
      </c>
      <c r="E83" s="6">
        <f t="shared" si="143"/>
        <v>450.81917187499994</v>
      </c>
      <c r="F83" s="10">
        <f t="shared" si="174"/>
        <v>238.11858247690191</v>
      </c>
      <c r="G83" s="1">
        <f t="shared" si="97"/>
        <v>229.73745853561539</v>
      </c>
      <c r="H83" s="1">
        <f t="shared" si="133"/>
        <v>219.04123344419301</v>
      </c>
      <c r="I83" s="1">
        <f t="shared" si="137"/>
        <v>198.0138008218629</v>
      </c>
      <c r="J83" s="1">
        <f t="shared" si="100"/>
        <v>159.21633761552238</v>
      </c>
      <c r="K83" s="1">
        <f t="shared" si="138"/>
        <v>113.18816314320964</v>
      </c>
      <c r="L83" s="23">
        <f t="shared" si="144"/>
        <v>82.25861776387589</v>
      </c>
      <c r="M83" s="1">
        <f t="shared" si="145"/>
        <v>340.6113495765872</v>
      </c>
      <c r="N83" s="1">
        <f t="shared" si="146"/>
        <v>329.40033535135677</v>
      </c>
      <c r="O83" s="1">
        <f t="shared" si="147"/>
        <v>323.75699670042388</v>
      </c>
      <c r="P83" s="1">
        <f t="shared" si="148"/>
        <v>316.75601979476716</v>
      </c>
      <c r="Q83" s="1">
        <f t="shared" si="149"/>
        <v>317.32937783129972</v>
      </c>
      <c r="R83" s="1">
        <f t="shared" si="150"/>
        <v>315.47030284966991</v>
      </c>
      <c r="S83" s="1">
        <f t="shared" si="151"/>
        <v>310.53278399099804</v>
      </c>
      <c r="T83" s="1">
        <f t="shared" si="152"/>
        <v>285.25453388632445</v>
      </c>
      <c r="U83" s="1">
        <f t="shared" si="153"/>
        <v>290.91515962290447</v>
      </c>
      <c r="V83" s="1">
        <f t="shared" si="154"/>
        <v>320.47010035103096</v>
      </c>
      <c r="W83" s="1">
        <f t="shared" si="155"/>
        <v>296.22468203580763</v>
      </c>
      <c r="X83" s="1">
        <f t="shared" si="156"/>
        <v>272.6033382180899</v>
      </c>
      <c r="Y83" s="6">
        <f t="shared" si="157"/>
        <v>250.60163927392821</v>
      </c>
      <c r="Z83" s="10">
        <f t="shared" si="175"/>
        <v>253.85164027204777</v>
      </c>
      <c r="AA83" s="1">
        <f t="shared" si="98"/>
        <v>263.0872167217625</v>
      </c>
      <c r="AB83" s="1">
        <f t="shared" si="134"/>
        <v>268.20438661362937</v>
      </c>
      <c r="AC83" s="1">
        <f t="shared" si="139"/>
        <v>274.79609274091484</v>
      </c>
      <c r="AD83" s="1">
        <f t="shared" si="116"/>
        <v>306.009733570192</v>
      </c>
      <c r="AE83" s="1">
        <f t="shared" si="140"/>
        <v>312.5425488020299</v>
      </c>
      <c r="AF83" s="23">
        <f t="shared" si="158"/>
        <v>82.25861776387589</v>
      </c>
      <c r="AG83" s="1">
        <f t="shared" si="159"/>
        <v>126.94877619096694</v>
      </c>
      <c r="AH83" s="1">
        <f t="shared" si="160"/>
        <v>120.96121590653081</v>
      </c>
      <c r="AI83" s="1">
        <f t="shared" si="161"/>
        <v>129.55170807240739</v>
      </c>
      <c r="AJ83" s="1">
        <f t="shared" si="162"/>
        <v>136.87810705961368</v>
      </c>
      <c r="AK83" s="1">
        <f t="shared" si="163"/>
        <v>162.78685311412588</v>
      </c>
      <c r="AL83" s="1">
        <f t="shared" si="164"/>
        <v>210.57806765202898</v>
      </c>
      <c r="AM83" s="1">
        <f t="shared" si="165"/>
        <v>209.34950689504873</v>
      </c>
      <c r="AN83" s="1">
        <f t="shared" si="166"/>
        <v>195.0392300095146</v>
      </c>
      <c r="AO83" s="1">
        <f t="shared" si="167"/>
        <v>226.04656941086282</v>
      </c>
      <c r="AP83" s="1">
        <f t="shared" si="168"/>
        <v>269.05669462587258</v>
      </c>
      <c r="AQ83" s="1">
        <f t="shared" si="169"/>
        <v>245.28426434489324</v>
      </c>
      <c r="AR83" s="1">
        <f t="shared" si="170"/>
        <v>225.54257752284022</v>
      </c>
      <c r="AS83" s="1">
        <f t="shared" si="171"/>
        <v>225.2489878218768</v>
      </c>
      <c r="AT83" s="31">
        <f t="shared" si="136"/>
        <v>82.25861776387589</v>
      </c>
      <c r="AU83" s="6">
        <f t="shared" si="135"/>
        <v>0.60783904907720987</v>
      </c>
      <c r="AX83" s="58"/>
      <c r="AY83" s="34" t="s">
        <v>1</v>
      </c>
      <c r="AZ83" s="34">
        <v>4.2610000000000001</v>
      </c>
      <c r="BA83" s="34">
        <v>237.291</v>
      </c>
    </row>
    <row r="84" spans="1:53" x14ac:dyDescent="0.25">
      <c r="A84" s="31"/>
      <c r="B84" s="31"/>
      <c r="C84" s="10">
        <f t="shared" si="172"/>
        <v>50</v>
      </c>
      <c r="D84" s="1">
        <f t="shared" si="173"/>
        <v>3064.69</v>
      </c>
      <c r="E84" s="6">
        <f t="shared" si="143"/>
        <v>450.81917187499994</v>
      </c>
      <c r="F84" s="10">
        <f t="shared" si="174"/>
        <v>240.21048961444032</v>
      </c>
      <c r="G84" s="1">
        <f t="shared" si="97"/>
        <v>231.90498022768637</v>
      </c>
      <c r="H84" s="1">
        <f t="shared" si="133"/>
        <v>221.31353765360458</v>
      </c>
      <c r="I84" s="1">
        <f t="shared" si="137"/>
        <v>200.52452547237309</v>
      </c>
      <c r="J84" s="1">
        <f t="shared" si="100"/>
        <v>162.32825436041628</v>
      </c>
      <c r="K84" s="1">
        <f t="shared" si="138"/>
        <v>117.52523250661469</v>
      </c>
      <c r="L84" s="23">
        <f t="shared" si="144"/>
        <v>82.25861776387589</v>
      </c>
      <c r="M84" s="1">
        <f t="shared" si="145"/>
        <v>342.07705485808907</v>
      </c>
      <c r="N84" s="1">
        <f t="shared" si="146"/>
        <v>330.91570063928111</v>
      </c>
      <c r="O84" s="1">
        <f t="shared" si="147"/>
        <v>325.29865187620788</v>
      </c>
      <c r="P84" s="1">
        <f t="shared" si="148"/>
        <v>318.33158196481685</v>
      </c>
      <c r="Q84" s="1">
        <f t="shared" si="149"/>
        <v>318.90210729124976</v>
      </c>
      <c r="R84" s="1">
        <f t="shared" si="150"/>
        <v>317.05225433682449</v>
      </c>
      <c r="S84" s="1">
        <f t="shared" si="151"/>
        <v>312.13976025684366</v>
      </c>
      <c r="T84" s="1">
        <f t="shared" si="152"/>
        <v>287.00308204391155</v>
      </c>
      <c r="U84" s="1">
        <f t="shared" si="153"/>
        <v>292.62988585997158</v>
      </c>
      <c r="V84" s="1">
        <f t="shared" si="154"/>
        <v>322.02749140251962</v>
      </c>
      <c r="W84" s="1">
        <f t="shared" si="155"/>
        <v>297.90884889042042</v>
      </c>
      <c r="X84" s="1">
        <f t="shared" si="156"/>
        <v>274.43250537727181</v>
      </c>
      <c r="Y84" s="6">
        <f t="shared" si="157"/>
        <v>252.59018509589805</v>
      </c>
      <c r="Z84" s="10">
        <f t="shared" si="175"/>
        <v>251.87305387597368</v>
      </c>
      <c r="AA84" s="1">
        <f t="shared" si="98"/>
        <v>261.17860479450388</v>
      </c>
      <c r="AB84" s="1">
        <f t="shared" si="134"/>
        <v>266.33244826493291</v>
      </c>
      <c r="AC84" s="1">
        <f t="shared" si="139"/>
        <v>272.96936199081659</v>
      </c>
      <c r="AD84" s="1">
        <f t="shared" si="116"/>
        <v>304.37039448622448</v>
      </c>
      <c r="AE84" s="1">
        <f t="shared" si="140"/>
        <v>310.93765421973137</v>
      </c>
      <c r="AF84" s="23">
        <f t="shared" si="158"/>
        <v>82.25861776387589</v>
      </c>
      <c r="AG84" s="1">
        <f t="shared" si="159"/>
        <v>122.94458823544944</v>
      </c>
      <c r="AH84" s="1">
        <f t="shared" si="160"/>
        <v>116.75185546100055</v>
      </c>
      <c r="AI84" s="1">
        <f t="shared" si="161"/>
        <v>125.63051008603868</v>
      </c>
      <c r="AJ84" s="1">
        <f t="shared" si="162"/>
        <v>133.17280575336343</v>
      </c>
      <c r="AK84" s="1">
        <f t="shared" si="163"/>
        <v>159.68387378442443</v>
      </c>
      <c r="AL84" s="1">
        <f t="shared" si="164"/>
        <v>208.18862259033872</v>
      </c>
      <c r="AM84" s="1">
        <f t="shared" si="165"/>
        <v>206.94587707224335</v>
      </c>
      <c r="AN84" s="1">
        <f t="shared" si="166"/>
        <v>192.45695945510607</v>
      </c>
      <c r="AO84" s="1">
        <f t="shared" si="167"/>
        <v>223.8223213676867</v>
      </c>
      <c r="AP84" s="1">
        <f t="shared" si="168"/>
        <v>267.1907276141896</v>
      </c>
      <c r="AQ84" s="1">
        <f t="shared" si="169"/>
        <v>243.23599720274848</v>
      </c>
      <c r="AR84" s="1">
        <f t="shared" si="170"/>
        <v>223.31330966972476</v>
      </c>
      <c r="AS84" s="1">
        <f t="shared" si="171"/>
        <v>223.01678527586213</v>
      </c>
      <c r="AT84" s="31">
        <f t="shared" si="136"/>
        <v>82.25861776387589</v>
      </c>
      <c r="AU84" s="6">
        <f t="shared" si="135"/>
        <v>0.60783904907720987</v>
      </c>
      <c r="AX84" s="58"/>
      <c r="AY84" s="34" t="s">
        <v>1</v>
      </c>
      <c r="AZ84" s="34">
        <v>4.1529999999999996</v>
      </c>
      <c r="BA84" s="34">
        <v>185.048</v>
      </c>
    </row>
    <row r="85" spans="1:53" x14ac:dyDescent="0.25">
      <c r="A85" s="31"/>
      <c r="B85" s="31"/>
      <c r="C85" s="10">
        <f t="shared" si="172"/>
        <v>50</v>
      </c>
      <c r="D85" s="1">
        <f t="shared" si="173"/>
        <v>3114.69</v>
      </c>
      <c r="E85" s="6">
        <f t="shared" si="143"/>
        <v>450.81917187499994</v>
      </c>
      <c r="F85" s="10">
        <f t="shared" si="174"/>
        <v>242.28433569013319</v>
      </c>
      <c r="G85" s="1">
        <f t="shared" si="97"/>
        <v>234.05242971266844</v>
      </c>
      <c r="H85" s="1">
        <f t="shared" si="133"/>
        <v>223.56274722939298</v>
      </c>
      <c r="I85" s="1">
        <f t="shared" si="137"/>
        <v>203.00420024206497</v>
      </c>
      <c r="J85" s="1">
        <f t="shared" si="100"/>
        <v>165.38162583461323</v>
      </c>
      <c r="K85" s="1">
        <f t="shared" si="138"/>
        <v>121.70784804495494</v>
      </c>
      <c r="L85" s="23">
        <f t="shared" si="144"/>
        <v>82.25861776387589</v>
      </c>
      <c r="M85" s="1">
        <f t="shared" si="145"/>
        <v>343.53650673601499</v>
      </c>
      <c r="N85" s="1">
        <f t="shared" si="146"/>
        <v>332.42415816180733</v>
      </c>
      <c r="O85" s="1">
        <f t="shared" si="147"/>
        <v>326.83303522208138</v>
      </c>
      <c r="P85" s="1">
        <f t="shared" si="148"/>
        <v>319.89938430110004</v>
      </c>
      <c r="Q85" s="1">
        <f t="shared" si="149"/>
        <v>320.46711849236539</v>
      </c>
      <c r="R85" s="1">
        <f t="shared" si="150"/>
        <v>318.62635167239767</v>
      </c>
      <c r="S85" s="1">
        <f t="shared" si="151"/>
        <v>313.73850565909157</v>
      </c>
      <c r="T85" s="1">
        <f t="shared" si="152"/>
        <v>288.74104159731814</v>
      </c>
      <c r="U85" s="1">
        <f t="shared" si="153"/>
        <v>294.33462266342366</v>
      </c>
      <c r="V85" s="1">
        <f t="shared" si="154"/>
        <v>323.57738675469869</v>
      </c>
      <c r="W85" s="1">
        <f t="shared" si="155"/>
        <v>299.58354802494637</v>
      </c>
      <c r="X85" s="1">
        <f t="shared" si="156"/>
        <v>276.24956109946368</v>
      </c>
      <c r="Y85" s="6">
        <f t="shared" si="157"/>
        <v>254.56319766765193</v>
      </c>
      <c r="Z85" s="10">
        <f t="shared" si="175"/>
        <v>249.87880115930031</v>
      </c>
      <c r="AA85" s="1">
        <f t="shared" si="98"/>
        <v>259.25594227018917</v>
      </c>
      <c r="AB85" s="1">
        <f t="shared" si="134"/>
        <v>264.44725938983214</v>
      </c>
      <c r="AC85" s="1">
        <f t="shared" si="139"/>
        <v>271.1303239876969</v>
      </c>
      <c r="AD85" s="1">
        <f t="shared" si="116"/>
        <v>302.72217797792734</v>
      </c>
      <c r="AE85" s="1">
        <f t="shared" si="140"/>
        <v>309.3244329367941</v>
      </c>
      <c r="AF85" s="23">
        <f t="shared" si="158"/>
        <v>82.25861776387589</v>
      </c>
      <c r="AG85" s="1">
        <f t="shared" si="159"/>
        <v>118.80552081609765</v>
      </c>
      <c r="AH85" s="1">
        <f t="shared" si="160"/>
        <v>112.38494451476302</v>
      </c>
      <c r="AI85" s="1">
        <f t="shared" si="161"/>
        <v>121.58291436085197</v>
      </c>
      <c r="AJ85" s="1">
        <f t="shared" si="162"/>
        <v>129.36141693806184</v>
      </c>
      <c r="AK85" s="1">
        <f t="shared" si="163"/>
        <v>156.51939032209395</v>
      </c>
      <c r="AL85" s="1">
        <f t="shared" si="164"/>
        <v>205.77143284737679</v>
      </c>
      <c r="AM85" s="1">
        <f t="shared" si="165"/>
        <v>204.51399961176264</v>
      </c>
      <c r="AN85" s="1">
        <f t="shared" si="166"/>
        <v>189.83956711577369</v>
      </c>
      <c r="AO85" s="1">
        <f t="shared" si="167"/>
        <v>221.57574673781428</v>
      </c>
      <c r="AP85" s="1">
        <f t="shared" si="168"/>
        <v>265.31163736820906</v>
      </c>
      <c r="AQ85" s="1">
        <f t="shared" si="169"/>
        <v>241.17033469151104</v>
      </c>
      <c r="AR85" s="1">
        <f t="shared" si="170"/>
        <v>221.06156218494067</v>
      </c>
      <c r="AS85" s="1">
        <f t="shared" si="171"/>
        <v>220.76201329662672</v>
      </c>
      <c r="AT85" s="31">
        <f t="shared" si="136"/>
        <v>82.25861776387589</v>
      </c>
      <c r="AU85" s="6">
        <f t="shared" si="135"/>
        <v>0.60783904907720987</v>
      </c>
      <c r="AX85" s="58"/>
      <c r="AY85" s="34" t="s">
        <v>1</v>
      </c>
      <c r="AZ85" s="34">
        <v>4.0469999999999997</v>
      </c>
      <c r="BA85" s="34">
        <v>140.31299999999999</v>
      </c>
    </row>
    <row r="86" spans="1:53" x14ac:dyDescent="0.25">
      <c r="A86" s="31"/>
      <c r="B86" s="31"/>
      <c r="C86" s="10">
        <f t="shared" si="172"/>
        <v>50</v>
      </c>
      <c r="D86" s="1">
        <f t="shared" si="173"/>
        <v>3164.69</v>
      </c>
      <c r="E86" s="6">
        <f t="shared" si="143"/>
        <v>450.81917187499994</v>
      </c>
      <c r="F86" s="10">
        <f t="shared" si="174"/>
        <v>244.34058058539753</v>
      </c>
      <c r="G86" s="1">
        <f t="shared" si="97"/>
        <v>236.18035450562692</v>
      </c>
      <c r="H86" s="1">
        <f t="shared" si="133"/>
        <v>225.78955234632417</v>
      </c>
      <c r="I86" s="1">
        <f t="shared" si="137"/>
        <v>205.45394938019666</v>
      </c>
      <c r="J86" s="1">
        <f t="shared" si="100"/>
        <v>168.37963702211741</v>
      </c>
      <c r="K86" s="1">
        <f t="shared" si="138"/>
        <v>125.75142255948377</v>
      </c>
      <c r="L86" s="23">
        <f t="shared" si="144"/>
        <v>82.25861776387589</v>
      </c>
      <c r="M86" s="1">
        <f t="shared" si="145"/>
        <v>344.98978457395526</v>
      </c>
      <c r="N86" s="1">
        <f t="shared" si="146"/>
        <v>333.92580153319432</v>
      </c>
      <c r="O86" s="1">
        <f t="shared" si="147"/>
        <v>328.36024867891405</v>
      </c>
      <c r="P86" s="1">
        <f t="shared" si="148"/>
        <v>321.45954034096252</v>
      </c>
      <c r="Q86" s="1">
        <f t="shared" si="149"/>
        <v>322.02452396486785</v>
      </c>
      <c r="R86" s="1">
        <f t="shared" si="150"/>
        <v>320.19271069164336</v>
      </c>
      <c r="S86" s="1">
        <f t="shared" si="151"/>
        <v>315.32914539128762</v>
      </c>
      <c r="T86" s="1">
        <f t="shared" si="152"/>
        <v>290.46860261085743</v>
      </c>
      <c r="U86" s="1">
        <f t="shared" si="153"/>
        <v>296.02954261090224</v>
      </c>
      <c r="V86" s="1">
        <f t="shared" si="154"/>
        <v>325.11989360695827</v>
      </c>
      <c r="W86" s="1">
        <f t="shared" si="155"/>
        <v>301.24893733790225</v>
      </c>
      <c r="X86" s="1">
        <f t="shared" si="156"/>
        <v>278.05474282530463</v>
      </c>
      <c r="Y86" s="6">
        <f t="shared" si="157"/>
        <v>256.52103540797589</v>
      </c>
      <c r="Z86" s="10">
        <f t="shared" si="175"/>
        <v>247.86850398711235</v>
      </c>
      <c r="AA86" s="1">
        <f t="shared" si="98"/>
        <v>257.31891419482491</v>
      </c>
      <c r="AB86" s="1">
        <f t="shared" si="134"/>
        <v>262.54853455845677</v>
      </c>
      <c r="AC86" s="1">
        <f t="shared" si="139"/>
        <v>269.27872657466554</v>
      </c>
      <c r="AD86" s="1">
        <f t="shared" si="116"/>
        <v>301.06493824372831</v>
      </c>
      <c r="AE86" s="1">
        <f t="shared" si="140"/>
        <v>307.70275398778807</v>
      </c>
      <c r="AF86" s="23">
        <f t="shared" si="158"/>
        <v>82.25861776387589</v>
      </c>
      <c r="AG86" s="1">
        <f t="shared" si="159"/>
        <v>114.51694973402064</v>
      </c>
      <c r="AH86" s="1">
        <f t="shared" si="160"/>
        <v>107.84134528828154</v>
      </c>
      <c r="AI86" s="1">
        <f t="shared" si="161"/>
        <v>117.39584773099202</v>
      </c>
      <c r="AJ86" s="1">
        <f t="shared" si="162"/>
        <v>125.43427040575105</v>
      </c>
      <c r="AK86" s="1">
        <f t="shared" si="163"/>
        <v>153.28959373290803</v>
      </c>
      <c r="AL86" s="1">
        <f t="shared" si="164"/>
        <v>203.32550891627565</v>
      </c>
      <c r="AM86" s="1">
        <f t="shared" si="165"/>
        <v>202.0528545633544</v>
      </c>
      <c r="AN86" s="1">
        <f t="shared" si="166"/>
        <v>187.18557968685607</v>
      </c>
      <c r="AO86" s="1">
        <f t="shared" si="167"/>
        <v>219.30615938094402</v>
      </c>
      <c r="AP86" s="1">
        <f t="shared" si="168"/>
        <v>263.41914304583116</v>
      </c>
      <c r="AQ86" s="1">
        <f t="shared" si="169"/>
        <v>239.08682593404316</v>
      </c>
      <c r="AR86" s="1">
        <f t="shared" si="170"/>
        <v>218.78664098990686</v>
      </c>
      <c r="AS86" s="1">
        <f t="shared" si="171"/>
        <v>218.48397313025043</v>
      </c>
      <c r="AT86" s="31">
        <f t="shared" si="136"/>
        <v>82.25861776387589</v>
      </c>
      <c r="AU86" s="6">
        <f t="shared" si="135"/>
        <v>0.60783904907720987</v>
      </c>
      <c r="AX86" s="58"/>
      <c r="AY86" s="34" t="s">
        <v>1</v>
      </c>
      <c r="AZ86" s="34">
        <v>3.9609999999999999</v>
      </c>
      <c r="BA86" s="34">
        <v>110.30500000000001</v>
      </c>
    </row>
    <row r="87" spans="1:53" x14ac:dyDescent="0.25">
      <c r="A87" s="31"/>
      <c r="B87" s="31"/>
      <c r="C87" s="10">
        <f t="shared" si="172"/>
        <v>50</v>
      </c>
      <c r="D87" s="1">
        <f t="shared" si="173"/>
        <v>3214.69</v>
      </c>
      <c r="E87" s="6">
        <f t="shared" si="143"/>
        <v>450.81917187499994</v>
      </c>
      <c r="F87" s="10">
        <f t="shared" si="174"/>
        <v>246.37966499045564</v>
      </c>
      <c r="G87" s="1">
        <f t="shared" ref="G87:G118" si="176">SQRT(G86^2+2*$P$195*9.81* $C87)</f>
        <v>238.28927767401456</v>
      </c>
      <c r="H87" s="1">
        <f t="shared" si="133"/>
        <v>227.99460947301685</v>
      </c>
      <c r="I87" s="1">
        <f t="shared" si="137"/>
        <v>207.87483088608974</v>
      </c>
      <c r="J87" s="1">
        <f t="shared" si="100"/>
        <v>171.32519418842054</v>
      </c>
      <c r="K87" s="1">
        <f t="shared" si="138"/>
        <v>129.66896419627113</v>
      </c>
      <c r="L87" s="23">
        <f t="shared" si="144"/>
        <v>82.25861776387589</v>
      </c>
      <c r="M87" s="1">
        <f t="shared" si="145"/>
        <v>346.4369660708627</v>
      </c>
      <c r="N87" s="1">
        <f t="shared" si="146"/>
        <v>335.42072227217312</v>
      </c>
      <c r="O87" s="1">
        <f t="shared" si="147"/>
        <v>329.88039182782336</v>
      </c>
      <c r="P87" s="1">
        <f t="shared" si="148"/>
        <v>323.01216087977696</v>
      </c>
      <c r="Q87" s="1">
        <f t="shared" si="149"/>
        <v>323.57443353083346</v>
      </c>
      <c r="R87" s="1">
        <f t="shared" si="150"/>
        <v>321.75144441021928</v>
      </c>
      <c r="S87" s="1">
        <f t="shared" si="151"/>
        <v>316.91180150508723</v>
      </c>
      <c r="T87" s="1">
        <f t="shared" si="152"/>
        <v>292.18594952992555</v>
      </c>
      <c r="U87" s="1">
        <f t="shared" si="153"/>
        <v>297.7148133674574</v>
      </c>
      <c r="V87" s="1">
        <f t="shared" si="154"/>
        <v>326.65511662761361</v>
      </c>
      <c r="W87" s="1">
        <f t="shared" si="155"/>
        <v>302.90517038706247</v>
      </c>
      <c r="X87" s="1">
        <f t="shared" si="156"/>
        <v>279.84828033712535</v>
      </c>
      <c r="Y87" s="6">
        <f t="shared" si="157"/>
        <v>258.4640431603205</v>
      </c>
      <c r="Z87" s="10">
        <f t="shared" si="175"/>
        <v>245.84176876358728</v>
      </c>
      <c r="AA87" s="1">
        <f t="shared" ref="AA87:AA118" si="177">SQRT(AA88^2+2*$P$195*9.81* $C87)</f>
        <v>255.36719366904526</v>
      </c>
      <c r="AB87" s="1">
        <f t="shared" si="134"/>
        <v>260.63597794393843</v>
      </c>
      <c r="AC87" s="1">
        <f t="shared" si="139"/>
        <v>267.41430886486518</v>
      </c>
      <c r="AD87" s="1">
        <f t="shared" si="116"/>
        <v>299.39852544676961</v>
      </c>
      <c r="AE87" s="1">
        <f t="shared" si="140"/>
        <v>306.07248293773364</v>
      </c>
      <c r="AF87" s="23">
        <f t="shared" si="158"/>
        <v>82.25861776387589</v>
      </c>
      <c r="AG87" s="1">
        <f t="shared" si="159"/>
        <v>110.06140002918467</v>
      </c>
      <c r="AH87" s="1">
        <f t="shared" si="160"/>
        <v>103.09770004023545</v>
      </c>
      <c r="AI87" s="1">
        <f t="shared" si="161"/>
        <v>113.05381490457658</v>
      </c>
      <c r="AJ87" s="1">
        <f t="shared" si="162"/>
        <v>121.3801309614678</v>
      </c>
      <c r="AK87" s="1">
        <f t="shared" si="163"/>
        <v>149.99026484008886</v>
      </c>
      <c r="AL87" s="1">
        <f t="shared" si="164"/>
        <v>200.84980103565573</v>
      </c>
      <c r="AM87" s="1">
        <f t="shared" si="165"/>
        <v>199.56135907835474</v>
      </c>
      <c r="AN87" s="1">
        <f t="shared" si="166"/>
        <v>184.49341788449891</v>
      </c>
      <c r="AO87" s="1">
        <f t="shared" si="167"/>
        <v>217.01283727563219</v>
      </c>
      <c r="AP87" s="1">
        <f t="shared" si="168"/>
        <v>261.51295364283595</v>
      </c>
      <c r="AQ87" s="1">
        <f t="shared" si="169"/>
        <v>236.98500023253675</v>
      </c>
      <c r="AR87" s="1">
        <f t="shared" si="170"/>
        <v>216.48781553622456</v>
      </c>
      <c r="AS87" s="1">
        <f t="shared" si="171"/>
        <v>216.18192920496384</v>
      </c>
      <c r="AT87" s="31">
        <f t="shared" si="136"/>
        <v>82.25861776387589</v>
      </c>
      <c r="AU87" s="6">
        <f t="shared" si="135"/>
        <v>0.60783904907720987</v>
      </c>
      <c r="AX87" s="58"/>
      <c r="AY87" s="34" t="s">
        <v>1</v>
      </c>
      <c r="AZ87" s="34">
        <v>3.875</v>
      </c>
      <c r="BA87" s="34">
        <v>93.905000000000001</v>
      </c>
    </row>
    <row r="88" spans="1:53" x14ac:dyDescent="0.25">
      <c r="A88" s="4"/>
      <c r="B88" s="4"/>
      <c r="C88" s="12">
        <v>15.84</v>
      </c>
      <c r="D88" s="5">
        <f t="shared" si="173"/>
        <v>3230.53</v>
      </c>
      <c r="E88" s="14">
        <f t="shared" si="143"/>
        <v>450.81917187499994</v>
      </c>
      <c r="F88" s="12">
        <f t="shared" si="174"/>
        <v>247.0221361271276</v>
      </c>
      <c r="G88" s="5">
        <f t="shared" si="176"/>
        <v>238.95350231876412</v>
      </c>
      <c r="H88" s="5">
        <f t="shared" si="133"/>
        <v>228.68873685591399</v>
      </c>
      <c r="I88" s="5">
        <f t="shared" si="137"/>
        <v>208.6359071011517</v>
      </c>
      <c r="J88" s="5">
        <f t="shared" si="100"/>
        <v>172.2478405661447</v>
      </c>
      <c r="K88" s="5">
        <f t="shared" si="138"/>
        <v>130.88558626424015</v>
      </c>
      <c r="L88" s="24">
        <f t="shared" si="144"/>
        <v>82.25861776387589</v>
      </c>
      <c r="M88" s="5">
        <f t="shared" si="145"/>
        <v>346.89417388648093</v>
      </c>
      <c r="N88" s="5">
        <f t="shared" si="146"/>
        <v>335.89292541758942</v>
      </c>
      <c r="O88" s="5">
        <f t="shared" si="147"/>
        <v>330.36051417879565</v>
      </c>
      <c r="P88" s="5">
        <f t="shared" si="148"/>
        <v>323.50247679457249</v>
      </c>
      <c r="Q88" s="5">
        <f t="shared" si="149"/>
        <v>324.06389871566961</v>
      </c>
      <c r="R88" s="5">
        <f t="shared" si="150"/>
        <v>322.24367859752101</v>
      </c>
      <c r="S88" s="5">
        <f t="shared" si="151"/>
        <v>317.41154098299546</v>
      </c>
      <c r="T88" s="5">
        <f t="shared" si="152"/>
        <v>292.72790355328988</v>
      </c>
      <c r="U88" s="5">
        <f t="shared" si="153"/>
        <v>298.24672087789997</v>
      </c>
      <c r="V88" s="5">
        <f t="shared" si="154"/>
        <v>327.13997254233522</v>
      </c>
      <c r="W88" s="5">
        <f t="shared" si="155"/>
        <v>303.42797936778231</v>
      </c>
      <c r="X88" s="5">
        <f t="shared" si="156"/>
        <v>280.41408028778852</v>
      </c>
      <c r="Y88" s="14">
        <f t="shared" si="157"/>
        <v>259.07654857740408</v>
      </c>
      <c r="Z88" s="12">
        <f t="shared" si="175"/>
        <v>243.79818553223302</v>
      </c>
      <c r="AA88" s="5">
        <f t="shared" si="177"/>
        <v>253.40044120404303</v>
      </c>
      <c r="AB88" s="5">
        <f t="shared" si="134"/>
        <v>258.70928278435076</v>
      </c>
      <c r="AC88" s="5">
        <f t="shared" si="139"/>
        <v>265.53680081237991</v>
      </c>
      <c r="AD88" s="5">
        <f t="shared" si="116"/>
        <v>297.72278555679941</v>
      </c>
      <c r="AE88" s="5">
        <f t="shared" si="140"/>
        <v>304.43348175203931</v>
      </c>
      <c r="AF88" s="24">
        <f t="shared" si="158"/>
        <v>82.25861776387589</v>
      </c>
      <c r="AG88" s="5">
        <f t="shared" si="159"/>
        <v>105.4177014375869</v>
      </c>
      <c r="AH88" s="5">
        <f t="shared" si="160"/>
        <v>98.12500065521715</v>
      </c>
      <c r="AI88" s="5">
        <f t="shared" si="161"/>
        <v>108.53821937215601</v>
      </c>
      <c r="AJ88" s="5">
        <f t="shared" si="162"/>
        <v>117.18581907476293</v>
      </c>
      <c r="AK88" s="5">
        <f t="shared" si="163"/>
        <v>146.61670964388745</v>
      </c>
      <c r="AL88" s="5">
        <f t="shared" si="164"/>
        <v>198.34319392422441</v>
      </c>
      <c r="AM88" s="5">
        <f t="shared" si="165"/>
        <v>197.03836184154605</v>
      </c>
      <c r="AN88" s="5">
        <f t="shared" si="166"/>
        <v>181.76138545550413</v>
      </c>
      <c r="AO88" s="5">
        <f t="shared" si="167"/>
        <v>214.69501983609217</v>
      </c>
      <c r="AP88" s="5">
        <f t="shared" si="168"/>
        <v>259.59276747051348</v>
      </c>
      <c r="AQ88" s="5">
        <f t="shared" si="169"/>
        <v>234.86436582677976</v>
      </c>
      <c r="AR88" s="5">
        <f t="shared" si="170"/>
        <v>214.16431606513348</v>
      </c>
      <c r="AS88" s="5">
        <f t="shared" si="171"/>
        <v>213.8551063565703</v>
      </c>
      <c r="AT88" s="4">
        <f t="shared" si="136"/>
        <v>82.25861776387589</v>
      </c>
      <c r="AU88" s="14">
        <f t="shared" si="135"/>
        <v>0.19256341074766006</v>
      </c>
      <c r="AX88" s="58"/>
      <c r="AY88" s="34" t="s">
        <v>1</v>
      </c>
      <c r="AZ88" s="34">
        <v>3.8</v>
      </c>
      <c r="BA88" s="34">
        <v>86.585999999999999</v>
      </c>
    </row>
    <row r="89" spans="1:53" x14ac:dyDescent="0.25">
      <c r="A89" s="30" t="s">
        <v>98</v>
      </c>
      <c r="B89" s="30">
        <f>AZ478</f>
        <v>123.89400000000001</v>
      </c>
      <c r="C89" s="11">
        <f>C79</f>
        <v>0</v>
      </c>
      <c r="D89" s="8">
        <f>D88+C89</f>
        <v>3230.53</v>
      </c>
      <c r="E89" s="9">
        <v>0</v>
      </c>
      <c r="F89" s="11">
        <f t="shared" si="174"/>
        <v>247.0221361271276</v>
      </c>
      <c r="G89" s="8">
        <f t="shared" si="176"/>
        <v>238.95350231876412</v>
      </c>
      <c r="H89" s="8">
        <f t="shared" si="133"/>
        <v>228.68873685591399</v>
      </c>
      <c r="I89" s="8">
        <f t="shared" si="137"/>
        <v>208.6359071011517</v>
      </c>
      <c r="J89" s="8">
        <f t="shared" ref="J89:J120" si="178">SQRT(J88^2+2*$P$195*9.81* $C89)</f>
        <v>172.2478405661447</v>
      </c>
      <c r="K89" s="8">
        <f t="shared" si="138"/>
        <v>130.88558626424015</v>
      </c>
      <c r="L89" s="8">
        <f t="shared" ref="L89:L120" si="179">SQRT(L88^2+2*$P$195*9.81* $C89)</f>
        <v>82.25861776387589</v>
      </c>
      <c r="M89" s="8">
        <f t="shared" si="145"/>
        <v>346.89417388648093</v>
      </c>
      <c r="N89" s="8">
        <f t="shared" si="146"/>
        <v>335.89292541758942</v>
      </c>
      <c r="O89" s="8">
        <f t="shared" si="147"/>
        <v>330.36051417879565</v>
      </c>
      <c r="P89" s="8">
        <f t="shared" si="148"/>
        <v>323.50247679457249</v>
      </c>
      <c r="Q89" s="8">
        <f t="shared" si="149"/>
        <v>324.06389871566961</v>
      </c>
      <c r="R89" s="8">
        <f t="shared" si="150"/>
        <v>322.24367859752101</v>
      </c>
      <c r="S89" s="8">
        <f t="shared" si="151"/>
        <v>317.41154098299546</v>
      </c>
      <c r="T89" s="8">
        <f t="shared" si="152"/>
        <v>292.72790355328988</v>
      </c>
      <c r="U89" s="8">
        <f t="shared" si="153"/>
        <v>298.24672087789997</v>
      </c>
      <c r="V89" s="8">
        <f t="shared" si="154"/>
        <v>327.13997254233522</v>
      </c>
      <c r="W89" s="8">
        <f t="shared" si="155"/>
        <v>303.42797936778231</v>
      </c>
      <c r="X89" s="8">
        <f t="shared" si="156"/>
        <v>280.41408028778852</v>
      </c>
      <c r="Y89" s="9">
        <f t="shared" si="157"/>
        <v>259.07654857740408</v>
      </c>
      <c r="Z89" s="11">
        <f t="shared" si="175"/>
        <v>243.14719585635595</v>
      </c>
      <c r="AA89" s="8">
        <f t="shared" si="177"/>
        <v>252.77418219906016</v>
      </c>
      <c r="AB89" s="8">
        <f t="shared" si="134"/>
        <v>258.09590578463889</v>
      </c>
      <c r="AC89" s="8">
        <f t="shared" si="139"/>
        <v>264.93923108832621</v>
      </c>
      <c r="AD89" s="8">
        <f t="shared" ref="AD89:AD120" si="180">SQRT(AD90^2+2*$P$195*9.81* $C89)</f>
        <v>297.18994031376627</v>
      </c>
      <c r="AE89" s="8">
        <f t="shared" si="140"/>
        <v>303.9124025038617</v>
      </c>
      <c r="AF89" s="8">
        <f t="shared" ref="AF89:AF120" si="181">SQRT(AF90^2+2*$P$195*9.81* $C89)</f>
        <v>339.42285161789465</v>
      </c>
      <c r="AG89" s="8">
        <f t="shared" si="159"/>
        <v>103.90329812082103</v>
      </c>
      <c r="AH89" s="8">
        <f t="shared" si="160"/>
        <v>96.496214110121258</v>
      </c>
      <c r="AI89" s="8">
        <f t="shared" si="161"/>
        <v>107.06796275487015</v>
      </c>
      <c r="AJ89" s="8">
        <f t="shared" si="162"/>
        <v>115.82538485247123</v>
      </c>
      <c r="AK89" s="8">
        <f t="shared" si="163"/>
        <v>145.53165679947438</v>
      </c>
      <c r="AL89" s="8">
        <f t="shared" si="164"/>
        <v>197.54246672567012</v>
      </c>
      <c r="AM89" s="8">
        <f t="shared" si="165"/>
        <v>196.23231033955653</v>
      </c>
      <c r="AN89" s="8">
        <f t="shared" si="166"/>
        <v>180.88727104665034</v>
      </c>
      <c r="AO89" s="8">
        <f t="shared" si="167"/>
        <v>213.95549800465517</v>
      </c>
      <c r="AP89" s="8">
        <f t="shared" si="168"/>
        <v>258.98148294231402</v>
      </c>
      <c r="AQ89" s="8">
        <f t="shared" si="169"/>
        <v>234.18854352682462</v>
      </c>
      <c r="AR89" s="8">
        <f t="shared" si="170"/>
        <v>213.42295532497528</v>
      </c>
      <c r="AS89" s="8">
        <f t="shared" si="171"/>
        <v>213.11266996305028</v>
      </c>
      <c r="AT89" s="30">
        <f t="shared" si="136"/>
        <v>82.25861776387589</v>
      </c>
      <c r="AU89" s="9">
        <f t="shared" si="135"/>
        <v>0</v>
      </c>
      <c r="AX89" s="58"/>
      <c r="AY89" s="34" t="s">
        <v>1</v>
      </c>
      <c r="AZ89" s="34">
        <v>3.722</v>
      </c>
      <c r="BA89" s="34">
        <v>73.944000000000003</v>
      </c>
    </row>
    <row r="90" spans="1:53" x14ac:dyDescent="0.25">
      <c r="A90" s="31"/>
      <c r="B90" s="31"/>
      <c r="C90" s="10">
        <f>$C$80</f>
        <v>50</v>
      </c>
      <c r="D90" s="1">
        <f t="shared" ref="D90:D92" si="182">D89+C90</f>
        <v>3280.53</v>
      </c>
      <c r="E90" s="6">
        <v>0</v>
      </c>
      <c r="F90" s="10">
        <f t="shared" si="174"/>
        <v>249.0392654518744</v>
      </c>
      <c r="G90" s="1">
        <f t="shared" si="176"/>
        <v>241.03816351441864</v>
      </c>
      <c r="H90" s="1">
        <f t="shared" si="133"/>
        <v>230.8661048416451</v>
      </c>
      <c r="I90" s="1">
        <f t="shared" si="137"/>
        <v>211.02028748895307</v>
      </c>
      <c r="J90" s="1">
        <f t="shared" si="178"/>
        <v>175.1283488750465</v>
      </c>
      <c r="K90" s="1">
        <f t="shared" si="138"/>
        <v>134.653840241316</v>
      </c>
      <c r="L90" s="1">
        <f t="shared" si="179"/>
        <v>88.131153381896908</v>
      </c>
      <c r="M90" s="1">
        <f t="shared" si="145"/>
        <v>348.33344352270291</v>
      </c>
      <c r="N90" s="1">
        <f t="shared" si="146"/>
        <v>337.37912997929539</v>
      </c>
      <c r="O90" s="1">
        <f t="shared" si="147"/>
        <v>331.87149520330644</v>
      </c>
      <c r="P90" s="1">
        <f t="shared" si="148"/>
        <v>325.0453391332091</v>
      </c>
      <c r="Q90" s="1">
        <f t="shared" si="149"/>
        <v>325.60410078928641</v>
      </c>
      <c r="R90" s="1">
        <f t="shared" si="150"/>
        <v>323.79253912970637</v>
      </c>
      <c r="S90" s="1">
        <f t="shared" si="151"/>
        <v>318.98386534306059</v>
      </c>
      <c r="T90" s="1">
        <f t="shared" si="152"/>
        <v>294.43207284313337</v>
      </c>
      <c r="U90" s="1">
        <f t="shared" si="153"/>
        <v>299.91953339924356</v>
      </c>
      <c r="V90" s="1">
        <f t="shared" si="154"/>
        <v>328.66575975449564</v>
      </c>
      <c r="W90" s="1">
        <f t="shared" si="155"/>
        <v>305.07238266223857</v>
      </c>
      <c r="X90" s="1">
        <f t="shared" si="156"/>
        <v>282.19262290791073</v>
      </c>
      <c r="Y90" s="6">
        <f t="shared" si="157"/>
        <v>261.00053261014625</v>
      </c>
      <c r="Z90" s="10">
        <f t="shared" si="175"/>
        <v>243.14719585635595</v>
      </c>
      <c r="AA90" s="1">
        <f t="shared" si="177"/>
        <v>252.77418219906016</v>
      </c>
      <c r="AB90" s="1">
        <f t="shared" si="134"/>
        <v>258.09590578463889</v>
      </c>
      <c r="AC90" s="1">
        <f t="shared" si="139"/>
        <v>264.93923108832621</v>
      </c>
      <c r="AD90" s="1">
        <f t="shared" si="180"/>
        <v>297.18994031376627</v>
      </c>
      <c r="AE90" s="1">
        <f t="shared" si="140"/>
        <v>303.9124025038617</v>
      </c>
      <c r="AF90" s="1">
        <f t="shared" si="181"/>
        <v>339.42285161789465</v>
      </c>
      <c r="AG90" s="1">
        <f t="shared" si="159"/>
        <v>103.90329812082103</v>
      </c>
      <c r="AH90" s="1">
        <f t="shared" si="160"/>
        <v>96.496214110121258</v>
      </c>
      <c r="AI90" s="1">
        <f t="shared" si="161"/>
        <v>107.06796275487015</v>
      </c>
      <c r="AJ90" s="1">
        <f t="shared" si="162"/>
        <v>115.82538485247123</v>
      </c>
      <c r="AK90" s="1">
        <f t="shared" si="163"/>
        <v>145.53165679947438</v>
      </c>
      <c r="AL90" s="1">
        <f t="shared" si="164"/>
        <v>197.54246672567012</v>
      </c>
      <c r="AM90" s="1">
        <f t="shared" si="165"/>
        <v>196.23231033955653</v>
      </c>
      <c r="AN90" s="1">
        <f t="shared" si="166"/>
        <v>180.88727104665034</v>
      </c>
      <c r="AO90" s="1">
        <f t="shared" si="167"/>
        <v>213.95549800465517</v>
      </c>
      <c r="AP90" s="1">
        <f t="shared" si="168"/>
        <v>258.98148294231402</v>
      </c>
      <c r="AQ90" s="1">
        <f t="shared" si="169"/>
        <v>234.18854352682462</v>
      </c>
      <c r="AR90" s="1">
        <f t="shared" si="170"/>
        <v>213.42295532497528</v>
      </c>
      <c r="AS90" s="1">
        <f t="shared" si="171"/>
        <v>213.11266996305028</v>
      </c>
      <c r="AT90" s="31">
        <f t="shared" si="136"/>
        <v>88.131153381896908</v>
      </c>
      <c r="AU90" s="6">
        <f t="shared" si="135"/>
        <v>0.5673362719234597</v>
      </c>
      <c r="AX90" s="58"/>
      <c r="AY90" s="34" t="s">
        <v>1</v>
      </c>
      <c r="AZ90" s="34">
        <v>3.6440000000000001</v>
      </c>
      <c r="BA90" s="34">
        <v>69.078000000000003</v>
      </c>
    </row>
    <row r="91" spans="1:53" ht="15" customHeight="1" x14ac:dyDescent="0.25">
      <c r="A91" s="31"/>
      <c r="B91" s="31"/>
      <c r="C91" s="10">
        <f>$C$80</f>
        <v>50</v>
      </c>
      <c r="D91" s="1">
        <f t="shared" si="182"/>
        <v>3330.53</v>
      </c>
      <c r="E91" s="6">
        <v>0</v>
      </c>
      <c r="F91" s="10">
        <f t="shared" si="174"/>
        <v>251.04018749357476</v>
      </c>
      <c r="G91" s="1">
        <f t="shared" si="176"/>
        <v>243.10494908661079</v>
      </c>
      <c r="H91" s="1">
        <f t="shared" si="133"/>
        <v>233.02312839019535</v>
      </c>
      <c r="I91" s="1">
        <f t="shared" si="137"/>
        <v>213.37802541948972</v>
      </c>
      <c r="J91" s="1">
        <f t="shared" si="178"/>
        <v>177.96223919612834</v>
      </c>
      <c r="K91" s="1">
        <f t="shared" si="138"/>
        <v>138.31947329184655</v>
      </c>
      <c r="L91" s="1">
        <f t="shared" si="179"/>
        <v>93.63610519678528</v>
      </c>
      <c r="M91" s="1">
        <f t="shared" si="145"/>
        <v>349.76679069972329</v>
      </c>
      <c r="N91" s="1">
        <f t="shared" si="146"/>
        <v>338.85881624296906</v>
      </c>
      <c r="O91" s="1">
        <f t="shared" si="147"/>
        <v>333.37562797612878</v>
      </c>
      <c r="P91" s="1">
        <f t="shared" si="148"/>
        <v>326.58091262690613</v>
      </c>
      <c r="Q91" s="1">
        <f t="shared" si="149"/>
        <v>327.13705147965089</v>
      </c>
      <c r="R91" s="1">
        <f t="shared" si="150"/>
        <v>325.3340258811894</v>
      </c>
      <c r="S91" s="1">
        <f t="shared" si="151"/>
        <v>320.54847737775918</v>
      </c>
      <c r="T91" s="1">
        <f t="shared" si="152"/>
        <v>296.12643502177275</v>
      </c>
      <c r="U91" s="1">
        <f t="shared" si="153"/>
        <v>301.58306735362311</v>
      </c>
      <c r="V91" s="1">
        <f t="shared" si="154"/>
        <v>330.18449635771793</v>
      </c>
      <c r="W91" s="1">
        <f t="shared" si="155"/>
        <v>306.70796967671924</v>
      </c>
      <c r="X91" s="1">
        <f t="shared" si="156"/>
        <v>283.9600261016439</v>
      </c>
      <c r="Y91" s="6">
        <f t="shared" si="157"/>
        <v>262.91043726482218</v>
      </c>
      <c r="Z91" s="10">
        <f t="shared" si="175"/>
        <v>241.08077246601215</v>
      </c>
      <c r="AA91" s="1">
        <f t="shared" si="177"/>
        <v>250.78709533467557</v>
      </c>
      <c r="AB91" s="1">
        <f t="shared" si="134"/>
        <v>256.15010556857709</v>
      </c>
      <c r="AC91" s="1">
        <f t="shared" si="139"/>
        <v>263.04405746884595</v>
      </c>
      <c r="AD91" s="1">
        <f t="shared" si="180"/>
        <v>295.50167617747951</v>
      </c>
      <c r="AE91" s="1">
        <f t="shared" si="140"/>
        <v>302.26168860057214</v>
      </c>
      <c r="AF91" s="1">
        <f t="shared" si="181"/>
        <v>337.94563497761493</v>
      </c>
      <c r="AG91" s="1">
        <f t="shared" si="159"/>
        <v>98.971083455644816</v>
      </c>
      <c r="AH91" s="1">
        <f t="shared" si="160"/>
        <v>91.164134052742284</v>
      </c>
      <c r="AI91" s="1">
        <f t="shared" si="161"/>
        <v>102.28845804135608</v>
      </c>
      <c r="AJ91" s="1">
        <f t="shared" si="162"/>
        <v>111.42216914161683</v>
      </c>
      <c r="AK91" s="1">
        <f t="shared" si="163"/>
        <v>142.05225493036005</v>
      </c>
      <c r="AL91" s="1">
        <f t="shared" si="164"/>
        <v>194.99334901494072</v>
      </c>
      <c r="AM91" s="1">
        <f t="shared" si="165"/>
        <v>193.66594853303462</v>
      </c>
      <c r="AN91" s="1">
        <f t="shared" si="166"/>
        <v>178.0999293281846</v>
      </c>
      <c r="AO91" s="1">
        <f t="shared" si="167"/>
        <v>211.60419449155538</v>
      </c>
      <c r="AP91" s="1">
        <f t="shared" si="168"/>
        <v>257.04238659606335</v>
      </c>
      <c r="AQ91" s="1">
        <f t="shared" si="169"/>
        <v>232.04235371848696</v>
      </c>
      <c r="AR91" s="1">
        <f t="shared" si="170"/>
        <v>211.06571929057165</v>
      </c>
      <c r="AS91" s="1">
        <f t="shared" si="171"/>
        <v>210.75196345177901</v>
      </c>
      <c r="AT91" s="31">
        <f t="shared" si="136"/>
        <v>91.164134052742284</v>
      </c>
      <c r="AU91" s="6">
        <f t="shared" si="135"/>
        <v>0.54846130574851837</v>
      </c>
      <c r="AX91" s="58"/>
      <c r="AY91" s="34" t="s">
        <v>1</v>
      </c>
      <c r="AZ91" s="34">
        <v>3.5720000000000001</v>
      </c>
      <c r="BA91" s="34">
        <v>65.366</v>
      </c>
    </row>
    <row r="92" spans="1:53" x14ac:dyDescent="0.25">
      <c r="A92" s="4"/>
      <c r="B92" s="4"/>
      <c r="C92" s="12">
        <v>23.89</v>
      </c>
      <c r="D92" s="5">
        <f t="shared" si="182"/>
        <v>3354.42</v>
      </c>
      <c r="E92" s="14">
        <v>0</v>
      </c>
      <c r="F92" s="12">
        <f t="shared" si="174"/>
        <v>251.9906188190528</v>
      </c>
      <c r="G92" s="5">
        <f t="shared" si="176"/>
        <v>244.08628086478689</v>
      </c>
      <c r="H92" s="5">
        <f t="shared" si="133"/>
        <v>234.04673593270525</v>
      </c>
      <c r="I92" s="5">
        <f t="shared" si="137"/>
        <v>214.49540313936893</v>
      </c>
      <c r="J92" s="5">
        <f t="shared" si="178"/>
        <v>179.30045960816722</v>
      </c>
      <c r="K92" s="5">
        <f t="shared" si="138"/>
        <v>140.0370412702791</v>
      </c>
      <c r="L92" s="5">
        <f t="shared" si="179"/>
        <v>96.155168516432013</v>
      </c>
      <c r="M92" s="5">
        <f t="shared" si="145"/>
        <v>350.44957427907377</v>
      </c>
      <c r="N92" s="5">
        <f t="shared" si="146"/>
        <v>339.56353393965355</v>
      </c>
      <c r="O92" s="5">
        <f t="shared" si="147"/>
        <v>334.09191185133204</v>
      </c>
      <c r="P92" s="5">
        <f t="shared" si="148"/>
        <v>327.31206627349212</v>
      </c>
      <c r="Q92" s="5">
        <f t="shared" si="149"/>
        <v>327.86696492144455</v>
      </c>
      <c r="R92" s="5">
        <f t="shared" si="150"/>
        <v>326.06797547760254</v>
      </c>
      <c r="S92" s="5">
        <f t="shared" si="151"/>
        <v>321.29335907422643</v>
      </c>
      <c r="T92" s="5">
        <f t="shared" si="152"/>
        <v>296.9325878961489</v>
      </c>
      <c r="U92" s="5">
        <f t="shared" si="153"/>
        <v>302.37467279919457</v>
      </c>
      <c r="V92" s="5">
        <f t="shared" si="154"/>
        <v>330.90768783907066</v>
      </c>
      <c r="W92" s="5">
        <f t="shared" si="155"/>
        <v>307.48638164838349</v>
      </c>
      <c r="X92" s="5">
        <f t="shared" si="156"/>
        <v>284.800619134942</v>
      </c>
      <c r="Y92" s="14">
        <f t="shared" si="157"/>
        <v>263.81810828443901</v>
      </c>
      <c r="Z92" s="12">
        <f t="shared" si="175"/>
        <v>238.99648292978941</v>
      </c>
      <c r="AA92" s="5">
        <f t="shared" si="177"/>
        <v>248.78413773069144</v>
      </c>
      <c r="AB92" s="5">
        <f t="shared" si="134"/>
        <v>254.18941083922672</v>
      </c>
      <c r="AC92" s="5">
        <f t="shared" si="139"/>
        <v>261.13513009488696</v>
      </c>
      <c r="AD92" s="5">
        <f t="shared" si="180"/>
        <v>293.80371104480616</v>
      </c>
      <c r="AE92" s="5">
        <f t="shared" si="140"/>
        <v>300.6019101663681</v>
      </c>
      <c r="AF92" s="5">
        <f t="shared" si="181"/>
        <v>336.46193276568948</v>
      </c>
      <c r="AG92" s="5">
        <f t="shared" si="159"/>
        <v>93.779823844919918</v>
      </c>
      <c r="AH92" s="5">
        <f t="shared" si="160"/>
        <v>85.500171564660405</v>
      </c>
      <c r="AI92" s="5">
        <f t="shared" si="161"/>
        <v>97.274398731003529</v>
      </c>
      <c r="AJ92" s="5">
        <f t="shared" si="162"/>
        <v>106.83763277152424</v>
      </c>
      <c r="AK92" s="5">
        <f t="shared" si="163"/>
        <v>138.48546180303549</v>
      </c>
      <c r="AL92" s="5">
        <f t="shared" si="164"/>
        <v>192.41046270944437</v>
      </c>
      <c r="AM92" s="5">
        <f t="shared" si="165"/>
        <v>191.06511879775442</v>
      </c>
      <c r="AN92" s="5">
        <f t="shared" si="166"/>
        <v>175.26826531549958</v>
      </c>
      <c r="AO92" s="5">
        <f t="shared" si="167"/>
        <v>209.22646851299669</v>
      </c>
      <c r="AP92" s="5">
        <f t="shared" si="168"/>
        <v>255.08855032517644</v>
      </c>
      <c r="AQ92" s="5">
        <f t="shared" si="169"/>
        <v>229.87612733647532</v>
      </c>
      <c r="AR92" s="5">
        <f t="shared" si="170"/>
        <v>208.68185800314888</v>
      </c>
      <c r="AS92" s="5">
        <f t="shared" si="171"/>
        <v>208.36451257059105</v>
      </c>
      <c r="AT92" s="4">
        <f t="shared" si="136"/>
        <v>85.500171564660405</v>
      </c>
      <c r="AU92" s="14">
        <f t="shared" si="135"/>
        <v>0.27941464400376009</v>
      </c>
      <c r="AX92" s="58"/>
      <c r="AY92" s="34" t="s">
        <v>1</v>
      </c>
      <c r="AZ92" s="34">
        <v>3.5219999999999998</v>
      </c>
      <c r="BA92" s="34">
        <v>61.991999999999997</v>
      </c>
    </row>
    <row r="93" spans="1:53" x14ac:dyDescent="0.25">
      <c r="A93" s="30" t="s">
        <v>35</v>
      </c>
      <c r="B93" s="30">
        <f>SUM(AZ479:AZ497)</f>
        <v>133.52000000000004</v>
      </c>
      <c r="C93" s="11">
        <f>C89</f>
        <v>0</v>
      </c>
      <c r="D93" s="8">
        <f>D92+C93</f>
        <v>3354.42</v>
      </c>
      <c r="E93" s="9">
        <f>$W$200</f>
        <v>554.09373684210516</v>
      </c>
      <c r="F93" s="11">
        <f t="shared" si="174"/>
        <v>251.9906188190528</v>
      </c>
      <c r="G93" s="8">
        <f t="shared" si="176"/>
        <v>244.08628086478689</v>
      </c>
      <c r="H93" s="8">
        <f t="shared" si="133"/>
        <v>234.04673593270525</v>
      </c>
      <c r="I93" s="8">
        <f t="shared" si="137"/>
        <v>214.49540313936893</v>
      </c>
      <c r="J93" s="8">
        <f t="shared" si="178"/>
        <v>179.30045960816722</v>
      </c>
      <c r="K93" s="8">
        <f t="shared" si="138"/>
        <v>140.0370412702791</v>
      </c>
      <c r="L93" s="8">
        <f t="shared" si="179"/>
        <v>96.155168516432013</v>
      </c>
      <c r="M93" s="22">
        <f>$W$201</f>
        <v>91.195170510198679</v>
      </c>
      <c r="N93" s="8">
        <f t="shared" ref="N93:Y98" si="183">SQRT(N92^2+2*$P$195*9.81* $C93)</f>
        <v>339.56353393965355</v>
      </c>
      <c r="O93" s="8">
        <f t="shared" si="183"/>
        <v>334.09191185133204</v>
      </c>
      <c r="P93" s="8">
        <f t="shared" si="183"/>
        <v>327.31206627349212</v>
      </c>
      <c r="Q93" s="8">
        <f t="shared" si="183"/>
        <v>327.86696492144455</v>
      </c>
      <c r="R93" s="8">
        <f t="shared" si="183"/>
        <v>326.06797547760254</v>
      </c>
      <c r="S93" s="8">
        <f t="shared" si="183"/>
        <v>321.29335907422643</v>
      </c>
      <c r="T93" s="8">
        <f t="shared" si="183"/>
        <v>296.9325878961489</v>
      </c>
      <c r="U93" s="8">
        <f t="shared" si="183"/>
        <v>302.37467279919457</v>
      </c>
      <c r="V93" s="8">
        <f t="shared" si="183"/>
        <v>330.90768783907066</v>
      </c>
      <c r="W93" s="8">
        <f t="shared" si="183"/>
        <v>307.48638164838349</v>
      </c>
      <c r="X93" s="8">
        <f t="shared" si="183"/>
        <v>284.800619134942</v>
      </c>
      <c r="Y93" s="9">
        <f t="shared" si="183"/>
        <v>263.81810828443901</v>
      </c>
      <c r="Z93" s="11">
        <f t="shared" si="175"/>
        <v>237.99416508983813</v>
      </c>
      <c r="AA93" s="8">
        <f t="shared" si="177"/>
        <v>247.82140938668647</v>
      </c>
      <c r="AB93" s="8">
        <f t="shared" si="134"/>
        <v>253.24723166659334</v>
      </c>
      <c r="AC93" s="8">
        <f t="shared" si="139"/>
        <v>260.2181007033783</v>
      </c>
      <c r="AD93" s="8">
        <f t="shared" si="180"/>
        <v>292.9889492586708</v>
      </c>
      <c r="AE93" s="8">
        <f t="shared" si="140"/>
        <v>299.80562396270898</v>
      </c>
      <c r="AF93" s="8">
        <f t="shared" si="181"/>
        <v>335.75070508403007</v>
      </c>
      <c r="AG93" s="22">
        <f>$W$201</f>
        <v>91.195170510198679</v>
      </c>
      <c r="AH93" s="8">
        <f t="shared" ref="AH93:AS98" si="184">SQRT(AH94^2+2*$P$195*9.81* $C93)</f>
        <v>82.657020885018369</v>
      </c>
      <c r="AI93" s="8">
        <f t="shared" si="184"/>
        <v>94.785085390467742</v>
      </c>
      <c r="AJ93" s="8">
        <f t="shared" si="184"/>
        <v>104.57620924580826</v>
      </c>
      <c r="AK93" s="8">
        <f t="shared" si="184"/>
        <v>136.74840728432636</v>
      </c>
      <c r="AL93" s="8">
        <f t="shared" si="184"/>
        <v>191.1640393067234</v>
      </c>
      <c r="AM93" s="8">
        <f t="shared" si="184"/>
        <v>189.80986113792932</v>
      </c>
      <c r="AN93" s="8">
        <f t="shared" si="184"/>
        <v>173.89901837188256</v>
      </c>
      <c r="AO93" s="8">
        <f t="shared" si="184"/>
        <v>208.08079894699557</v>
      </c>
      <c r="AP93" s="8">
        <f t="shared" si="184"/>
        <v>254.14970444798882</v>
      </c>
      <c r="AQ93" s="8">
        <f t="shared" si="184"/>
        <v>228.83386480854494</v>
      </c>
      <c r="AR93" s="8">
        <f t="shared" si="184"/>
        <v>207.5331819821746</v>
      </c>
      <c r="AS93" s="8">
        <f t="shared" si="184"/>
        <v>207.21407737598332</v>
      </c>
      <c r="AT93" s="30">
        <f t="shared" si="136"/>
        <v>82.657020885018369</v>
      </c>
      <c r="AU93" s="9">
        <f t="shared" si="135"/>
        <v>0</v>
      </c>
      <c r="AX93" s="58"/>
      <c r="AY93" s="34" t="s">
        <v>1</v>
      </c>
      <c r="AZ93" s="34">
        <v>3.456</v>
      </c>
      <c r="BA93" s="34">
        <v>56.093000000000004</v>
      </c>
    </row>
    <row r="94" spans="1:53" x14ac:dyDescent="0.25">
      <c r="A94" s="31"/>
      <c r="B94" s="31"/>
      <c r="C94" s="10">
        <f>$C$90</f>
        <v>50</v>
      </c>
      <c r="D94" s="1">
        <f t="shared" ref="D94:D96" si="185">D93+C94</f>
        <v>3404.42</v>
      </c>
      <c r="E94" s="6">
        <f>$W$200</f>
        <v>554.09373684210516</v>
      </c>
      <c r="F94" s="10">
        <f t="shared" si="174"/>
        <v>253.96828930559258</v>
      </c>
      <c r="G94" s="1">
        <f t="shared" si="176"/>
        <v>246.12747206763333</v>
      </c>
      <c r="H94" s="1">
        <f t="shared" si="133"/>
        <v>236.17471202640107</v>
      </c>
      <c r="I94" s="1">
        <f t="shared" si="137"/>
        <v>216.81535454833542</v>
      </c>
      <c r="J94" s="1">
        <f t="shared" si="178"/>
        <v>182.06942306631282</v>
      </c>
      <c r="K94" s="1">
        <f t="shared" si="138"/>
        <v>143.56529151481513</v>
      </c>
      <c r="L94" s="1">
        <f t="shared" si="179"/>
        <v>101.22468292083428</v>
      </c>
      <c r="M94" s="23">
        <f>$W$201</f>
        <v>91.195170510198679</v>
      </c>
      <c r="N94" s="1">
        <f t="shared" si="183"/>
        <v>341.03374258507949</v>
      </c>
      <c r="O94" s="1">
        <f t="shared" si="183"/>
        <v>335.58609262673298</v>
      </c>
      <c r="P94" s="1">
        <f t="shared" si="183"/>
        <v>328.83705498046123</v>
      </c>
      <c r="Q94" s="1">
        <f t="shared" si="183"/>
        <v>329.38938459944296</v>
      </c>
      <c r="R94" s="1">
        <f t="shared" si="183"/>
        <v>327.59875554107714</v>
      </c>
      <c r="S94" s="1">
        <f t="shared" si="183"/>
        <v>322.84677880567403</v>
      </c>
      <c r="T94" s="1">
        <f t="shared" si="183"/>
        <v>298.61276221003044</v>
      </c>
      <c r="U94" s="1">
        <f t="shared" si="183"/>
        <v>304.02477325116115</v>
      </c>
      <c r="V94" s="1">
        <f t="shared" si="183"/>
        <v>332.41618172255068</v>
      </c>
      <c r="W94" s="1">
        <f t="shared" si="183"/>
        <v>309.10919575324078</v>
      </c>
      <c r="X94" s="1">
        <f t="shared" si="183"/>
        <v>286.55193710677702</v>
      </c>
      <c r="Y94" s="6">
        <f t="shared" si="183"/>
        <v>265.70776100592167</v>
      </c>
      <c r="Z94" s="10">
        <f t="shared" si="175"/>
        <v>237.99416508983813</v>
      </c>
      <c r="AA94" s="1">
        <f t="shared" si="177"/>
        <v>247.82140938668647</v>
      </c>
      <c r="AB94" s="1">
        <f t="shared" si="134"/>
        <v>253.24723166659334</v>
      </c>
      <c r="AC94" s="1">
        <f t="shared" si="139"/>
        <v>260.2181007033783</v>
      </c>
      <c r="AD94" s="1">
        <f t="shared" si="180"/>
        <v>292.9889492586708</v>
      </c>
      <c r="AE94" s="1">
        <f t="shared" si="140"/>
        <v>299.80562396270898</v>
      </c>
      <c r="AF94" s="1">
        <f t="shared" si="181"/>
        <v>335.75070508403007</v>
      </c>
      <c r="AG94" s="23">
        <f>$W$201</f>
        <v>91.195170510198679</v>
      </c>
      <c r="AH94" s="1">
        <f t="shared" si="184"/>
        <v>82.657020885018369</v>
      </c>
      <c r="AI94" s="1">
        <f t="shared" si="184"/>
        <v>94.785085390467742</v>
      </c>
      <c r="AJ94" s="1">
        <f t="shared" si="184"/>
        <v>104.57620924580826</v>
      </c>
      <c r="AK94" s="1">
        <f t="shared" si="184"/>
        <v>136.74840728432636</v>
      </c>
      <c r="AL94" s="1">
        <f t="shared" si="184"/>
        <v>191.1640393067234</v>
      </c>
      <c r="AM94" s="1">
        <f t="shared" si="184"/>
        <v>189.80986113792932</v>
      </c>
      <c r="AN94" s="1">
        <f t="shared" si="184"/>
        <v>173.89901837188256</v>
      </c>
      <c r="AO94" s="1">
        <f t="shared" si="184"/>
        <v>208.08079894699557</v>
      </c>
      <c r="AP94" s="1">
        <f t="shared" si="184"/>
        <v>254.14970444798882</v>
      </c>
      <c r="AQ94" s="1">
        <f t="shared" si="184"/>
        <v>228.83386480854494</v>
      </c>
      <c r="AR94" s="1">
        <f t="shared" si="184"/>
        <v>207.5331819821746</v>
      </c>
      <c r="AS94" s="1">
        <f t="shared" si="184"/>
        <v>207.21407737598332</v>
      </c>
      <c r="AT94" s="31">
        <f t="shared" si="136"/>
        <v>82.657020885018369</v>
      </c>
      <c r="AU94" s="6">
        <f t="shared" si="135"/>
        <v>0.60490929221310141</v>
      </c>
      <c r="AX94" s="58"/>
      <c r="AY94" s="34" t="s">
        <v>1</v>
      </c>
      <c r="AZ94" s="34">
        <v>3.3969999999999998</v>
      </c>
      <c r="BA94" s="34">
        <v>56.834000000000003</v>
      </c>
    </row>
    <row r="95" spans="1:53" x14ac:dyDescent="0.25">
      <c r="A95" s="31"/>
      <c r="B95" s="31"/>
      <c r="C95" s="10">
        <f>$C$90</f>
        <v>50</v>
      </c>
      <c r="D95" s="1">
        <f t="shared" si="185"/>
        <v>3454.42</v>
      </c>
      <c r="E95" s="6">
        <f>$W$200</f>
        <v>554.09373684210516</v>
      </c>
      <c r="F95" s="10">
        <f t="shared" si="174"/>
        <v>255.93067806108976</v>
      </c>
      <c r="G95" s="1">
        <f t="shared" si="176"/>
        <v>248.15187387244052</v>
      </c>
      <c r="H95" s="1">
        <f t="shared" ref="H95:H126" si="186">SQRT(H94^2+2*$P$195*9.81* $C95)</f>
        <v>238.28368513340035</v>
      </c>
      <c r="I95" s="1">
        <f t="shared" si="137"/>
        <v>219.11074361591764</v>
      </c>
      <c r="J95" s="1">
        <f t="shared" si="178"/>
        <v>184.7969015316545</v>
      </c>
      <c r="K95" s="1">
        <f t="shared" si="138"/>
        <v>147.00888724064899</v>
      </c>
      <c r="L95" s="1">
        <f t="shared" si="179"/>
        <v>106.05214015956227</v>
      </c>
      <c r="M95" s="23">
        <f>$W$201</f>
        <v>91.195170510198679</v>
      </c>
      <c r="N95" s="1">
        <f t="shared" si="183"/>
        <v>342.49764025696038</v>
      </c>
      <c r="O95" s="1">
        <f t="shared" si="183"/>
        <v>337.07365005956518</v>
      </c>
      <c r="P95" s="1">
        <f t="shared" si="183"/>
        <v>330.35500409139087</v>
      </c>
      <c r="Q95" s="1">
        <f t="shared" si="183"/>
        <v>330.90480003590119</v>
      </c>
      <c r="R95" s="1">
        <f t="shared" si="183"/>
        <v>329.12241587601176</v>
      </c>
      <c r="S95" s="1">
        <f t="shared" si="183"/>
        <v>324.39275976075641</v>
      </c>
      <c r="T95" s="1">
        <f t="shared" si="183"/>
        <v>300.28353560377593</v>
      </c>
      <c r="U95" s="1">
        <f t="shared" si="183"/>
        <v>305.66596596680495</v>
      </c>
      <c r="V95" s="1">
        <f t="shared" si="183"/>
        <v>333.9178609643393</v>
      </c>
      <c r="W95" s="1">
        <f t="shared" si="183"/>
        <v>310.72353451133267</v>
      </c>
      <c r="X95" s="1">
        <f t="shared" si="183"/>
        <v>288.29261638072921</v>
      </c>
      <c r="Y95" s="6">
        <f t="shared" si="183"/>
        <v>267.5840695160681</v>
      </c>
      <c r="Z95" s="10">
        <f t="shared" si="175"/>
        <v>235.88260346369148</v>
      </c>
      <c r="AA95" s="1">
        <f t="shared" si="177"/>
        <v>245.79428583757525</v>
      </c>
      <c r="AB95" s="1">
        <f t="shared" ref="AB95:AB126" si="187">SQRT(AB96^2+2*$P$195*9.81* $C95)</f>
        <v>251.26388587855834</v>
      </c>
      <c r="AC95" s="1">
        <f t="shared" si="139"/>
        <v>258.28828841756172</v>
      </c>
      <c r="AD95" s="1">
        <f t="shared" si="180"/>
        <v>291.27633681385788</v>
      </c>
      <c r="AE95" s="1">
        <f t="shared" si="140"/>
        <v>298.13217229891387</v>
      </c>
      <c r="AF95" s="1">
        <f t="shared" si="181"/>
        <v>334.2572601521519</v>
      </c>
      <c r="AG95" s="23">
        <f>$W$201</f>
        <v>91.195170510198679</v>
      </c>
      <c r="AH95" s="1">
        <f t="shared" si="184"/>
        <v>76.36467181613736</v>
      </c>
      <c r="AI95" s="1">
        <f t="shared" si="184"/>
        <v>89.350950820224966</v>
      </c>
      <c r="AJ95" s="1">
        <f t="shared" si="184"/>
        <v>99.677297015032835</v>
      </c>
      <c r="AK95" s="1">
        <f t="shared" si="184"/>
        <v>133.03949374076859</v>
      </c>
      <c r="AL95" s="1">
        <f t="shared" si="184"/>
        <v>188.52869787929498</v>
      </c>
      <c r="AM95" s="1">
        <f t="shared" si="184"/>
        <v>187.155452459179</v>
      </c>
      <c r="AN95" s="1">
        <f t="shared" si="184"/>
        <v>170.99780288268136</v>
      </c>
      <c r="AO95" s="1">
        <f t="shared" si="184"/>
        <v>205.6623419355619</v>
      </c>
      <c r="AP95" s="1">
        <f t="shared" si="184"/>
        <v>252.1734567138264</v>
      </c>
      <c r="AQ95" s="1">
        <f t="shared" si="184"/>
        <v>226.63697333668975</v>
      </c>
      <c r="AR95" s="1">
        <f t="shared" si="184"/>
        <v>205.10826805286615</v>
      </c>
      <c r="AS95" s="1">
        <f t="shared" si="184"/>
        <v>204.78538488568952</v>
      </c>
      <c r="AT95" s="31">
        <f t="shared" si="136"/>
        <v>76.36467181613736</v>
      </c>
      <c r="AU95" s="6">
        <f t="shared" si="135"/>
        <v>0.6547530266401802</v>
      </c>
      <c r="AX95" s="58"/>
      <c r="AY95" s="34" t="s">
        <v>1</v>
      </c>
      <c r="AZ95" s="34">
        <v>3.3330000000000002</v>
      </c>
      <c r="BA95" s="34">
        <v>52.927</v>
      </c>
    </row>
    <row r="96" spans="1:53" x14ac:dyDescent="0.25">
      <c r="A96" s="4"/>
      <c r="B96" s="4"/>
      <c r="C96" s="12">
        <v>33.520000000000003</v>
      </c>
      <c r="D96" s="5">
        <f t="shared" si="185"/>
        <v>3487.94</v>
      </c>
      <c r="E96" s="14">
        <f>$W$200</f>
        <v>554.09373684210516</v>
      </c>
      <c r="F96" s="12">
        <f t="shared" si="174"/>
        <v>257.2378813876548</v>
      </c>
      <c r="G96" s="5">
        <f t="shared" si="176"/>
        <v>249.49983598071489</v>
      </c>
      <c r="H96" s="5">
        <f t="shared" si="186"/>
        <v>239.68715077941388</v>
      </c>
      <c r="I96" s="5">
        <f t="shared" si="137"/>
        <v>220.63620196132908</v>
      </c>
      <c r="J96" s="5">
        <f t="shared" si="178"/>
        <v>186.60308267469756</v>
      </c>
      <c r="K96" s="5">
        <f t="shared" si="138"/>
        <v>149.27300015653819</v>
      </c>
      <c r="L96" s="5">
        <f t="shared" si="179"/>
        <v>109.16900695904236</v>
      </c>
      <c r="M96" s="24">
        <f>$W$201</f>
        <v>91.195170510198679</v>
      </c>
      <c r="N96" s="5">
        <f t="shared" si="183"/>
        <v>343.47554385951014</v>
      </c>
      <c r="O96" s="5">
        <f t="shared" si="183"/>
        <v>338.06724362540393</v>
      </c>
      <c r="P96" s="5">
        <f t="shared" si="183"/>
        <v>331.36874381302601</v>
      </c>
      <c r="Q96" s="5">
        <f t="shared" si="183"/>
        <v>331.91686057625901</v>
      </c>
      <c r="R96" s="5">
        <f t="shared" si="183"/>
        <v>330.13994044959549</v>
      </c>
      <c r="S96" s="5">
        <f t="shared" si="183"/>
        <v>325.42507314772143</v>
      </c>
      <c r="T96" s="5">
        <f t="shared" si="183"/>
        <v>301.398436297709</v>
      </c>
      <c r="U96" s="5">
        <f t="shared" si="183"/>
        <v>306.76130524957017</v>
      </c>
      <c r="V96" s="5">
        <f t="shared" si="183"/>
        <v>334.92081678958061</v>
      </c>
      <c r="W96" s="5">
        <f t="shared" si="183"/>
        <v>311.80110735405566</v>
      </c>
      <c r="X96" s="5">
        <f t="shared" si="183"/>
        <v>289.45370667456706</v>
      </c>
      <c r="Y96" s="14">
        <f t="shared" si="183"/>
        <v>268.83461441336004</v>
      </c>
      <c r="Z96" s="12">
        <f t="shared" si="175"/>
        <v>233.75196815601171</v>
      </c>
      <c r="AA96" s="5">
        <f t="shared" si="177"/>
        <v>243.75030451345827</v>
      </c>
      <c r="AB96" s="5">
        <f t="shared" si="187"/>
        <v>249.26475953650805</v>
      </c>
      <c r="AC96" s="5">
        <f t="shared" si="139"/>
        <v>256.34394850215125</v>
      </c>
      <c r="AD96" s="5">
        <f t="shared" si="180"/>
        <v>289.5535950177445</v>
      </c>
      <c r="AE96" s="5">
        <f t="shared" si="140"/>
        <v>296.44927417632391</v>
      </c>
      <c r="AF96" s="5">
        <f t="shared" si="181"/>
        <v>332.75711256774565</v>
      </c>
      <c r="AG96" s="24">
        <f>$W$201</f>
        <v>91.195170510198679</v>
      </c>
      <c r="AH96" s="5">
        <f t="shared" si="184"/>
        <v>69.504986163485881</v>
      </c>
      <c r="AI96" s="5">
        <f t="shared" si="184"/>
        <v>83.56418139656644</v>
      </c>
      <c r="AJ96" s="5">
        <f t="shared" si="184"/>
        <v>94.524830284021519</v>
      </c>
      <c r="AK96" s="5">
        <f t="shared" si="184"/>
        <v>129.22417302811425</v>
      </c>
      <c r="AL96" s="5">
        <f t="shared" si="184"/>
        <v>185.8559924351714</v>
      </c>
      <c r="AM96" s="5">
        <f t="shared" si="184"/>
        <v>184.46285096246345</v>
      </c>
      <c r="AN96" s="5">
        <f t="shared" si="184"/>
        <v>168.04650722554263</v>
      </c>
      <c r="AO96" s="5">
        <f t="shared" si="184"/>
        <v>203.21510497603268</v>
      </c>
      <c r="AP96" s="5">
        <f t="shared" si="184"/>
        <v>250.18159858590735</v>
      </c>
      <c r="AQ96" s="5">
        <f t="shared" si="184"/>
        <v>224.41857695657777</v>
      </c>
      <c r="AR96" s="5">
        <f t="shared" si="184"/>
        <v>202.65434025366048</v>
      </c>
      <c r="AS96" s="5">
        <f t="shared" si="184"/>
        <v>202.32754103873251</v>
      </c>
      <c r="AT96" s="4">
        <f t="shared" si="136"/>
        <v>69.504986163485881</v>
      </c>
      <c r="AU96" s="14">
        <f t="shared" si="135"/>
        <v>0.48226755877853233</v>
      </c>
      <c r="AX96" s="58"/>
      <c r="AY96" s="34" t="s">
        <v>1</v>
      </c>
      <c r="AZ96" s="34">
        <v>3.2810000000000001</v>
      </c>
      <c r="BA96" s="34">
        <v>51.993000000000002</v>
      </c>
    </row>
    <row r="97" spans="1:53" x14ac:dyDescent="0.25">
      <c r="A97" s="30" t="s">
        <v>99</v>
      </c>
      <c r="B97" s="30">
        <f>AZ498</f>
        <v>7.1</v>
      </c>
      <c r="C97" s="11">
        <v>0</v>
      </c>
      <c r="D97" s="8">
        <f>D96+C97</f>
        <v>3487.94</v>
      </c>
      <c r="E97" s="9">
        <v>0</v>
      </c>
      <c r="F97" s="11">
        <f t="shared" si="174"/>
        <v>257.2378813876548</v>
      </c>
      <c r="G97" s="8">
        <f t="shared" si="176"/>
        <v>249.49983598071489</v>
      </c>
      <c r="H97" s="8">
        <f t="shared" si="186"/>
        <v>239.68715077941388</v>
      </c>
      <c r="I97" s="8">
        <f t="shared" si="137"/>
        <v>220.63620196132908</v>
      </c>
      <c r="J97" s="8">
        <f t="shared" si="178"/>
        <v>186.60308267469756</v>
      </c>
      <c r="K97" s="8">
        <f t="shared" si="138"/>
        <v>149.27300015653819</v>
      </c>
      <c r="L97" s="8">
        <f t="shared" si="179"/>
        <v>109.16900695904236</v>
      </c>
      <c r="M97" s="8">
        <f t="shared" ref="M97:M128" si="188">SQRT(M96^2+2*$P$195*9.81* $C97)</f>
        <v>91.195170510198679</v>
      </c>
      <c r="N97" s="8">
        <f t="shared" si="183"/>
        <v>343.47554385951014</v>
      </c>
      <c r="O97" s="8">
        <f t="shared" si="183"/>
        <v>338.06724362540393</v>
      </c>
      <c r="P97" s="8">
        <f t="shared" si="183"/>
        <v>331.36874381302601</v>
      </c>
      <c r="Q97" s="8">
        <f t="shared" si="183"/>
        <v>331.91686057625901</v>
      </c>
      <c r="R97" s="8">
        <f t="shared" si="183"/>
        <v>330.13994044959549</v>
      </c>
      <c r="S97" s="8">
        <f t="shared" si="183"/>
        <v>325.42507314772143</v>
      </c>
      <c r="T97" s="8">
        <f t="shared" si="183"/>
        <v>301.398436297709</v>
      </c>
      <c r="U97" s="8">
        <f t="shared" si="183"/>
        <v>306.76130524957017</v>
      </c>
      <c r="V97" s="8">
        <f t="shared" si="183"/>
        <v>334.92081678958061</v>
      </c>
      <c r="W97" s="8">
        <f t="shared" si="183"/>
        <v>311.80110735405566</v>
      </c>
      <c r="X97" s="8">
        <f t="shared" si="183"/>
        <v>289.45370667456706</v>
      </c>
      <c r="Y97" s="9">
        <f t="shared" si="183"/>
        <v>268.83461441336004</v>
      </c>
      <c r="Z97" s="11">
        <f t="shared" si="175"/>
        <v>232.31264917952512</v>
      </c>
      <c r="AA97" s="8">
        <f t="shared" si="177"/>
        <v>242.37036803702642</v>
      </c>
      <c r="AB97" s="8">
        <f t="shared" si="187"/>
        <v>247.9155192778241</v>
      </c>
      <c r="AC97" s="8">
        <f t="shared" si="139"/>
        <v>255.03216323764653</v>
      </c>
      <c r="AD97" s="8">
        <f t="shared" si="180"/>
        <v>288.39290688174003</v>
      </c>
      <c r="AE97" s="8">
        <f t="shared" si="140"/>
        <v>295.31568957925219</v>
      </c>
      <c r="AF97" s="8">
        <f t="shared" si="181"/>
        <v>331.74761538920421</v>
      </c>
      <c r="AG97" s="8">
        <f t="shared" ref="AG97:AG128" si="189">SQRT(AG98^2+2*$P$195*9.81* $C97)</f>
        <v>349.86833508676369</v>
      </c>
      <c r="AH97" s="8">
        <f t="shared" si="184"/>
        <v>64.499050020805456</v>
      </c>
      <c r="AI97" s="8">
        <f t="shared" si="184"/>
        <v>79.449082842272389</v>
      </c>
      <c r="AJ97" s="8">
        <f t="shared" si="184"/>
        <v>90.907248843109713</v>
      </c>
      <c r="AK97" s="8">
        <f t="shared" si="184"/>
        <v>126.60201912607876</v>
      </c>
      <c r="AL97" s="8">
        <f t="shared" si="184"/>
        <v>184.04247954225809</v>
      </c>
      <c r="AM97" s="8">
        <f t="shared" si="184"/>
        <v>182.63550513851354</v>
      </c>
      <c r="AN97" s="8">
        <f t="shared" si="184"/>
        <v>166.03858871570895</v>
      </c>
      <c r="AO97" s="8">
        <f t="shared" si="184"/>
        <v>201.55784093510223</v>
      </c>
      <c r="AP97" s="8">
        <f t="shared" si="184"/>
        <v>248.83732964127404</v>
      </c>
      <c r="AQ97" s="8">
        <f t="shared" si="184"/>
        <v>222.91900330661676</v>
      </c>
      <c r="AR97" s="8">
        <f t="shared" si="184"/>
        <v>200.99245253403518</v>
      </c>
      <c r="AS97" s="8">
        <f t="shared" si="184"/>
        <v>200.66294679083126</v>
      </c>
      <c r="AT97" s="30">
        <f t="shared" si="136"/>
        <v>64.499050020805456</v>
      </c>
      <c r="AU97" s="9">
        <f t="shared" si="135"/>
        <v>0</v>
      </c>
      <c r="AX97" s="58"/>
      <c r="AY97" s="34" t="s">
        <v>1</v>
      </c>
      <c r="AZ97" s="34">
        <v>3.2330000000000001</v>
      </c>
      <c r="BA97" s="34">
        <v>50.747</v>
      </c>
    </row>
    <row r="98" spans="1:53" x14ac:dyDescent="0.25">
      <c r="A98" s="4"/>
      <c r="B98" s="4"/>
      <c r="C98" s="12">
        <v>7.1</v>
      </c>
      <c r="D98" s="5">
        <f>D97+C98</f>
        <v>3495.04</v>
      </c>
      <c r="E98" s="14">
        <v>0</v>
      </c>
      <c r="F98" s="12">
        <f t="shared" si="174"/>
        <v>257.51391352858809</v>
      </c>
      <c r="G98" s="5">
        <f t="shared" si="176"/>
        <v>249.78441943885059</v>
      </c>
      <c r="H98" s="5">
        <f t="shared" si="186"/>
        <v>239.9833708588024</v>
      </c>
      <c r="I98" s="5">
        <f t="shared" si="137"/>
        <v>220.95796354945071</v>
      </c>
      <c r="J98" s="5">
        <f t="shared" si="178"/>
        <v>186.98341772387201</v>
      </c>
      <c r="K98" s="5">
        <f t="shared" si="138"/>
        <v>149.74817733693405</v>
      </c>
      <c r="L98" s="5">
        <f t="shared" si="179"/>
        <v>109.81784973502003</v>
      </c>
      <c r="M98" s="5">
        <f t="shared" si="188"/>
        <v>91.970903901093692</v>
      </c>
      <c r="N98" s="5">
        <f t="shared" si="183"/>
        <v>343.68232027496884</v>
      </c>
      <c r="O98" s="5">
        <f t="shared" si="183"/>
        <v>338.27732595088042</v>
      </c>
      <c r="P98" s="5">
        <f t="shared" si="183"/>
        <v>331.58307015923305</v>
      </c>
      <c r="Q98" s="5">
        <f t="shared" si="183"/>
        <v>332.13083321907914</v>
      </c>
      <c r="R98" s="5">
        <f t="shared" si="183"/>
        <v>330.35506401455763</v>
      </c>
      <c r="S98" s="5">
        <f t="shared" si="183"/>
        <v>325.64331142094699</v>
      </c>
      <c r="T98" s="5">
        <f t="shared" si="183"/>
        <v>301.63405882410586</v>
      </c>
      <c r="U98" s="5">
        <f t="shared" si="183"/>
        <v>306.99281170480191</v>
      </c>
      <c r="V98" s="5">
        <f t="shared" si="183"/>
        <v>335.13287149875322</v>
      </c>
      <c r="W98" s="5">
        <f t="shared" si="183"/>
        <v>312.02887460492394</v>
      </c>
      <c r="X98" s="5">
        <f t="shared" si="183"/>
        <v>289.69904443688853</v>
      </c>
      <c r="Y98" s="14">
        <f t="shared" si="183"/>
        <v>269.09875129175157</v>
      </c>
      <c r="Z98" s="12">
        <f t="shared" si="175"/>
        <v>232.31264917952512</v>
      </c>
      <c r="AA98" s="5">
        <f t="shared" si="177"/>
        <v>242.37036803702642</v>
      </c>
      <c r="AB98" s="5">
        <f t="shared" si="187"/>
        <v>247.9155192778241</v>
      </c>
      <c r="AC98" s="5">
        <f t="shared" si="139"/>
        <v>255.03216323764653</v>
      </c>
      <c r="AD98" s="5">
        <f t="shared" si="180"/>
        <v>288.39290688174003</v>
      </c>
      <c r="AE98" s="5">
        <f t="shared" si="140"/>
        <v>295.31568957925219</v>
      </c>
      <c r="AF98" s="5">
        <f t="shared" si="181"/>
        <v>331.74761538920421</v>
      </c>
      <c r="AG98" s="5">
        <f t="shared" si="189"/>
        <v>349.86833508676369</v>
      </c>
      <c r="AH98" s="5">
        <f t="shared" si="184"/>
        <v>64.499050020805456</v>
      </c>
      <c r="AI98" s="5">
        <f t="shared" si="184"/>
        <v>79.449082842272389</v>
      </c>
      <c r="AJ98" s="5">
        <f t="shared" si="184"/>
        <v>90.907248843109713</v>
      </c>
      <c r="AK98" s="5">
        <f t="shared" si="184"/>
        <v>126.60201912607876</v>
      </c>
      <c r="AL98" s="5">
        <f t="shared" si="184"/>
        <v>184.04247954225809</v>
      </c>
      <c r="AM98" s="5">
        <f t="shared" si="184"/>
        <v>182.63550513851354</v>
      </c>
      <c r="AN98" s="5">
        <f t="shared" si="184"/>
        <v>166.03858871570895</v>
      </c>
      <c r="AO98" s="5">
        <f t="shared" si="184"/>
        <v>201.55784093510223</v>
      </c>
      <c r="AP98" s="5">
        <f t="shared" si="184"/>
        <v>248.83732964127404</v>
      </c>
      <c r="AQ98" s="5">
        <f t="shared" si="184"/>
        <v>222.91900330661676</v>
      </c>
      <c r="AR98" s="5">
        <f t="shared" si="184"/>
        <v>200.99245253403518</v>
      </c>
      <c r="AS98" s="5">
        <f t="shared" si="184"/>
        <v>200.66294679083126</v>
      </c>
      <c r="AT98" s="4">
        <f t="shared" si="136"/>
        <v>64.499050020805456</v>
      </c>
      <c r="AU98" s="14">
        <f t="shared" si="135"/>
        <v>0.11007914066501372</v>
      </c>
      <c r="AX98" s="58"/>
      <c r="AY98" s="34" t="s">
        <v>1</v>
      </c>
      <c r="AZ98" s="34">
        <v>3.194</v>
      </c>
      <c r="BA98" s="34">
        <v>50.496000000000002</v>
      </c>
    </row>
    <row r="99" spans="1:53" x14ac:dyDescent="0.25">
      <c r="A99" s="30" t="s">
        <v>36</v>
      </c>
      <c r="B99" s="30">
        <f>SUM(AZ499:AZ520)</f>
        <v>153.44900000000001</v>
      </c>
      <c r="C99" s="11">
        <v>0</v>
      </c>
      <c r="D99" s="8">
        <f>D98+C99</f>
        <v>3495.04</v>
      </c>
      <c r="E99" s="9">
        <f>$X$200</f>
        <v>267.70331818181819</v>
      </c>
      <c r="F99" s="11">
        <f t="shared" si="174"/>
        <v>257.51391352858809</v>
      </c>
      <c r="G99" s="8">
        <f t="shared" si="176"/>
        <v>249.78441943885059</v>
      </c>
      <c r="H99" s="8">
        <f t="shared" si="186"/>
        <v>239.9833708588024</v>
      </c>
      <c r="I99" s="8">
        <f t="shared" si="137"/>
        <v>220.95796354945071</v>
      </c>
      <c r="J99" s="8">
        <f t="shared" si="178"/>
        <v>186.98341772387201</v>
      </c>
      <c r="K99" s="8">
        <f t="shared" si="138"/>
        <v>149.74817733693405</v>
      </c>
      <c r="L99" s="8">
        <f t="shared" si="179"/>
        <v>109.81784973502003</v>
      </c>
      <c r="M99" s="8">
        <f t="shared" si="188"/>
        <v>91.970903901093692</v>
      </c>
      <c r="N99" s="22">
        <f>$X$201</f>
        <v>63.38800685923453</v>
      </c>
      <c r="O99" s="8">
        <f t="shared" ref="O99:Y105" si="190">SQRT(O98^2+2*$P$195*9.81* $C99)</f>
        <v>338.27732595088042</v>
      </c>
      <c r="P99" s="8">
        <f t="shared" si="190"/>
        <v>331.58307015923305</v>
      </c>
      <c r="Q99" s="8">
        <f t="shared" si="190"/>
        <v>332.13083321907914</v>
      </c>
      <c r="R99" s="8">
        <f t="shared" si="190"/>
        <v>330.35506401455763</v>
      </c>
      <c r="S99" s="8">
        <f t="shared" si="190"/>
        <v>325.64331142094699</v>
      </c>
      <c r="T99" s="8">
        <f t="shared" si="190"/>
        <v>301.63405882410586</v>
      </c>
      <c r="U99" s="8">
        <f t="shared" si="190"/>
        <v>306.99281170480191</v>
      </c>
      <c r="V99" s="8">
        <f t="shared" si="190"/>
        <v>335.13287149875322</v>
      </c>
      <c r="W99" s="8">
        <f t="shared" si="190"/>
        <v>312.02887460492394</v>
      </c>
      <c r="X99" s="8">
        <f t="shared" si="190"/>
        <v>289.69904443688853</v>
      </c>
      <c r="Y99" s="9">
        <f t="shared" si="190"/>
        <v>269.09875129175157</v>
      </c>
      <c r="Z99" s="11">
        <f t="shared" si="175"/>
        <v>232.00663552754071</v>
      </c>
      <c r="AA99" s="8">
        <f t="shared" si="177"/>
        <v>242.07706884875248</v>
      </c>
      <c r="AB99" s="8">
        <f t="shared" si="187"/>
        <v>247.62878802512677</v>
      </c>
      <c r="AC99" s="8">
        <f t="shared" si="139"/>
        <v>254.7534420683528</v>
      </c>
      <c r="AD99" s="8">
        <f t="shared" si="180"/>
        <v>288.14645703131589</v>
      </c>
      <c r="AE99" s="8">
        <f t="shared" si="140"/>
        <v>295.0750217684805</v>
      </c>
      <c r="AF99" s="8">
        <f t="shared" si="181"/>
        <v>331.53339541654526</v>
      </c>
      <c r="AG99" s="8">
        <f t="shared" si="189"/>
        <v>349.66521682372689</v>
      </c>
      <c r="AH99" s="22">
        <f>$X$201</f>
        <v>63.38800685923453</v>
      </c>
      <c r="AI99" s="8">
        <f t="shared" ref="AI99:AS105" si="191">SQRT(AI100^2+2*$P$195*9.81* $C99)</f>
        <v>78.549785005932776</v>
      </c>
      <c r="AJ99" s="8">
        <f t="shared" si="191"/>
        <v>90.122360445247281</v>
      </c>
      <c r="AK99" s="8">
        <f t="shared" si="191"/>
        <v>126.0396096741021</v>
      </c>
      <c r="AL99" s="8">
        <f t="shared" si="191"/>
        <v>183.65605417753721</v>
      </c>
      <c r="AM99" s="8">
        <f t="shared" si="191"/>
        <v>182.2460965211601</v>
      </c>
      <c r="AN99" s="8">
        <f t="shared" si="191"/>
        <v>165.61015941875169</v>
      </c>
      <c r="AO99" s="8">
        <f t="shared" si="191"/>
        <v>201.20505759652261</v>
      </c>
      <c r="AP99" s="8">
        <f t="shared" si="191"/>
        <v>248.55166179891069</v>
      </c>
      <c r="AQ99" s="8">
        <f t="shared" si="191"/>
        <v>222.60007635941054</v>
      </c>
      <c r="AR99" s="8">
        <f t="shared" si="191"/>
        <v>200.63867507448902</v>
      </c>
      <c r="AS99" s="8">
        <f t="shared" si="191"/>
        <v>200.30858737153525</v>
      </c>
      <c r="AT99" s="30">
        <f t="shared" si="136"/>
        <v>63.38800685923453</v>
      </c>
      <c r="AU99" s="9">
        <f t="shared" si="135"/>
        <v>0</v>
      </c>
      <c r="AX99" s="58"/>
      <c r="AY99" s="34" t="s">
        <v>1</v>
      </c>
      <c r="AZ99" s="34">
        <v>3.15</v>
      </c>
      <c r="BA99" s="34">
        <v>47.045000000000002</v>
      </c>
    </row>
    <row r="100" spans="1:53" x14ac:dyDescent="0.25">
      <c r="A100" s="31"/>
      <c r="B100" s="31"/>
      <c r="C100" s="10">
        <f>$C$90</f>
        <v>50</v>
      </c>
      <c r="D100" s="1">
        <f t="shared" ref="D100:D103" si="192">D99+C100</f>
        <v>3545.04</v>
      </c>
      <c r="E100" s="6">
        <f>$X$200</f>
        <v>267.70331818181819</v>
      </c>
      <c r="F100" s="10">
        <f t="shared" si="174"/>
        <v>259.44948575938463</v>
      </c>
      <c r="G100" s="1">
        <f t="shared" si="176"/>
        <v>251.77941971972936</v>
      </c>
      <c r="H100" s="1">
        <f t="shared" si="186"/>
        <v>242.05916278619466</v>
      </c>
      <c r="I100" s="1">
        <f t="shared" si="137"/>
        <v>223.21075613849882</v>
      </c>
      <c r="J100" s="1">
        <f t="shared" si="178"/>
        <v>189.64023440108909</v>
      </c>
      <c r="K100" s="1">
        <f t="shared" si="138"/>
        <v>153.05272495363764</v>
      </c>
      <c r="L100" s="1">
        <f t="shared" si="179"/>
        <v>114.2828951349389</v>
      </c>
      <c r="M100" s="1">
        <f t="shared" si="188"/>
        <v>97.258763946413652</v>
      </c>
      <c r="N100" s="23">
        <f>$X$201</f>
        <v>63.38800685923453</v>
      </c>
      <c r="O100" s="1">
        <f t="shared" si="190"/>
        <v>339.75310043100149</v>
      </c>
      <c r="P100" s="1">
        <f t="shared" si="190"/>
        <v>333.08850537991077</v>
      </c>
      <c r="Q100" s="1">
        <f t="shared" si="190"/>
        <v>333.63379681141379</v>
      </c>
      <c r="R100" s="1">
        <f t="shared" si="190"/>
        <v>331.86606985358185</v>
      </c>
      <c r="S100" s="1">
        <f t="shared" si="190"/>
        <v>327.17607839388234</v>
      </c>
      <c r="T100" s="1">
        <f t="shared" si="190"/>
        <v>303.28818876227962</v>
      </c>
      <c r="U100" s="1">
        <f t="shared" si="190"/>
        <v>308.6182211704616</v>
      </c>
      <c r="V100" s="1">
        <f t="shared" si="190"/>
        <v>336.62243175254946</v>
      </c>
      <c r="W100" s="1">
        <f t="shared" si="190"/>
        <v>313.62818525638818</v>
      </c>
      <c r="X100" s="1">
        <f t="shared" si="190"/>
        <v>291.4209264065405</v>
      </c>
      <c r="Y100" s="6">
        <f t="shared" si="190"/>
        <v>270.95157860174936</v>
      </c>
      <c r="Z100" s="10">
        <f t="shared" si="175"/>
        <v>232.00663552754071</v>
      </c>
      <c r="AA100" s="1">
        <f t="shared" si="177"/>
        <v>242.07706884875248</v>
      </c>
      <c r="AB100" s="1">
        <f t="shared" si="187"/>
        <v>247.62878802512677</v>
      </c>
      <c r="AC100" s="1">
        <f t="shared" si="139"/>
        <v>254.7534420683528</v>
      </c>
      <c r="AD100" s="1">
        <f t="shared" si="180"/>
        <v>288.14645703131589</v>
      </c>
      <c r="AE100" s="1">
        <f t="shared" si="140"/>
        <v>295.0750217684805</v>
      </c>
      <c r="AF100" s="1">
        <f t="shared" si="181"/>
        <v>331.53339541654526</v>
      </c>
      <c r="AG100" s="1">
        <f t="shared" si="189"/>
        <v>349.66521682372689</v>
      </c>
      <c r="AH100" s="23">
        <f>$X$201</f>
        <v>63.38800685923453</v>
      </c>
      <c r="AI100" s="1">
        <f t="shared" si="191"/>
        <v>78.549785005932776</v>
      </c>
      <c r="AJ100" s="1">
        <f t="shared" si="191"/>
        <v>90.122360445247281</v>
      </c>
      <c r="AK100" s="1">
        <f t="shared" si="191"/>
        <v>126.0396096741021</v>
      </c>
      <c r="AL100" s="1">
        <f t="shared" si="191"/>
        <v>183.65605417753721</v>
      </c>
      <c r="AM100" s="1">
        <f t="shared" si="191"/>
        <v>182.2460965211601</v>
      </c>
      <c r="AN100" s="1">
        <f t="shared" si="191"/>
        <v>165.61015941875169</v>
      </c>
      <c r="AO100" s="1">
        <f t="shared" si="191"/>
        <v>201.20505759652261</v>
      </c>
      <c r="AP100" s="1">
        <f t="shared" si="191"/>
        <v>248.55166179891069</v>
      </c>
      <c r="AQ100" s="1">
        <f t="shared" si="191"/>
        <v>222.60007635941054</v>
      </c>
      <c r="AR100" s="1">
        <f t="shared" si="191"/>
        <v>200.63867507448902</v>
      </c>
      <c r="AS100" s="1">
        <f t="shared" si="191"/>
        <v>200.30858737153525</v>
      </c>
      <c r="AT100" s="31">
        <f t="shared" si="136"/>
        <v>63.38800685923453</v>
      </c>
      <c r="AU100" s="6">
        <f t="shared" si="135"/>
        <v>0.78879274609524763</v>
      </c>
      <c r="AX100" s="58"/>
      <c r="AY100" s="34" t="s">
        <v>1</v>
      </c>
      <c r="AZ100" s="34">
        <v>3.1139999999999999</v>
      </c>
      <c r="BA100" s="34">
        <v>46.844000000000001</v>
      </c>
    </row>
    <row r="101" spans="1:53" x14ac:dyDescent="0.25">
      <c r="A101" s="31"/>
      <c r="B101" s="31"/>
      <c r="C101" s="10">
        <f>$C$90</f>
        <v>50</v>
      </c>
      <c r="D101" s="1">
        <f t="shared" si="192"/>
        <v>3595.04</v>
      </c>
      <c r="E101" s="6">
        <f>$X$200</f>
        <v>267.70331818181819</v>
      </c>
      <c r="F101" s="10">
        <f t="shared" si="174"/>
        <v>261.37072456724974</v>
      </c>
      <c r="G101" s="1">
        <f t="shared" si="176"/>
        <v>253.75873619326615</v>
      </c>
      <c r="H101" s="1">
        <f t="shared" si="186"/>
        <v>244.11730436155787</v>
      </c>
      <c r="I101" s="1">
        <f t="shared" si="137"/>
        <v>225.44103809182656</v>
      </c>
      <c r="J101" s="1">
        <f t="shared" si="178"/>
        <v>192.26034043374628</v>
      </c>
      <c r="K101" s="1">
        <f t="shared" si="138"/>
        <v>156.28741669032044</v>
      </c>
      <c r="L101" s="1">
        <f t="shared" si="179"/>
        <v>118.57993135612553</v>
      </c>
      <c r="M101" s="1">
        <f t="shared" si="188"/>
        <v>102.27358976971627</v>
      </c>
      <c r="N101" s="23">
        <f>$X$201</f>
        <v>63.38800685923453</v>
      </c>
      <c r="O101" s="1">
        <f t="shared" si="190"/>
        <v>341.22249230154534</v>
      </c>
      <c r="P101" s="1">
        <f t="shared" si="190"/>
        <v>334.58716714217064</v>
      </c>
      <c r="Q101" s="1">
        <f t="shared" si="190"/>
        <v>335.13002010383929</v>
      </c>
      <c r="R101" s="1">
        <f t="shared" si="190"/>
        <v>333.37022710503476</v>
      </c>
      <c r="S101" s="1">
        <f t="shared" si="190"/>
        <v>328.70169800778308</v>
      </c>
      <c r="T101" s="1">
        <f t="shared" si="190"/>
        <v>304.9333459015333</v>
      </c>
      <c r="U101" s="1">
        <f t="shared" si="190"/>
        <v>310.23511477332789</v>
      </c>
      <c r="V101" s="1">
        <f t="shared" si="190"/>
        <v>338.10542965027906</v>
      </c>
      <c r="W101" s="1">
        <f t="shared" si="190"/>
        <v>315.21938168078333</v>
      </c>
      <c r="X101" s="1">
        <f t="shared" si="190"/>
        <v>293.13269409543227</v>
      </c>
      <c r="Y101" s="6">
        <f t="shared" si="190"/>
        <v>272.79182162737203</v>
      </c>
      <c r="Z101" s="10">
        <f t="shared" si="175"/>
        <v>229.84007250435923</v>
      </c>
      <c r="AA101" s="1">
        <f t="shared" si="177"/>
        <v>240.00143179240337</v>
      </c>
      <c r="AB101" s="1">
        <f t="shared" si="187"/>
        <v>245.60007463108224</v>
      </c>
      <c r="AC101" s="1">
        <f t="shared" si="139"/>
        <v>252.78191439593454</v>
      </c>
      <c r="AD101" s="1">
        <f t="shared" si="180"/>
        <v>286.40488944796311</v>
      </c>
      <c r="AE101" s="1">
        <f t="shared" si="140"/>
        <v>293.374587296973</v>
      </c>
      <c r="AF101" s="1">
        <f t="shared" si="181"/>
        <v>330.02086642578126</v>
      </c>
      <c r="AG101" s="1">
        <f t="shared" si="189"/>
        <v>348.23145156114771</v>
      </c>
      <c r="AH101" s="23">
        <f>$X$201</f>
        <v>63.38800685923453</v>
      </c>
      <c r="AI101" s="1">
        <f t="shared" si="191"/>
        <v>71.898878464676073</v>
      </c>
      <c r="AJ101" s="1">
        <f t="shared" si="191"/>
        <v>84.388505450819977</v>
      </c>
      <c r="AK101" s="1">
        <f t="shared" si="191"/>
        <v>122.00558678519607</v>
      </c>
      <c r="AL101" s="1">
        <f t="shared" si="191"/>
        <v>180.91137674580469</v>
      </c>
      <c r="AM101" s="1">
        <f t="shared" si="191"/>
        <v>179.47985875078018</v>
      </c>
      <c r="AN101" s="1">
        <f t="shared" si="191"/>
        <v>162.56108052884107</v>
      </c>
      <c r="AO101" s="1">
        <f t="shared" si="191"/>
        <v>198.70293204283621</v>
      </c>
      <c r="AP101" s="1">
        <f t="shared" si="191"/>
        <v>246.53054290087482</v>
      </c>
      <c r="AQ101" s="1">
        <f t="shared" si="191"/>
        <v>220.34104019727101</v>
      </c>
      <c r="AR101" s="1">
        <f t="shared" si="191"/>
        <v>198.12939694968634</v>
      </c>
      <c r="AS101" s="1">
        <f t="shared" si="191"/>
        <v>197.7951217163355</v>
      </c>
      <c r="AT101" s="31">
        <f t="shared" si="136"/>
        <v>63.38800685923453</v>
      </c>
      <c r="AU101" s="6">
        <f t="shared" ref="AU101:AU132" si="193">($C101/$AT101)</f>
        <v>0.78879274609524763</v>
      </c>
      <c r="AX101" s="58"/>
      <c r="AY101" s="34" t="s">
        <v>1</v>
      </c>
      <c r="AZ101" s="34">
        <v>3.0859999999999999</v>
      </c>
      <c r="BA101" s="34">
        <v>44.331000000000003</v>
      </c>
    </row>
    <row r="102" spans="1:53" x14ac:dyDescent="0.25">
      <c r="A102" s="31"/>
      <c r="B102" s="31"/>
      <c r="C102" s="10">
        <f>$C$90</f>
        <v>50</v>
      </c>
      <c r="D102" s="1">
        <f t="shared" si="192"/>
        <v>3645.04</v>
      </c>
      <c r="E102" s="6">
        <f>$X$200</f>
        <v>267.70331818181819</v>
      </c>
      <c r="F102" s="10">
        <f t="shared" si="174"/>
        <v>263.27794374160766</v>
      </c>
      <c r="G102" s="1">
        <f t="shared" si="176"/>
        <v>255.72273304187027</v>
      </c>
      <c r="H102" s="1">
        <f t="shared" si="186"/>
        <v>246.15823831176866</v>
      </c>
      <c r="I102" s="1">
        <f t="shared" si="137"/>
        <v>227.64947102051519</v>
      </c>
      <c r="J102" s="1">
        <f t="shared" si="178"/>
        <v>194.8452167842465</v>
      </c>
      <c r="K102" s="1">
        <f t="shared" si="138"/>
        <v>159.45650383641882</v>
      </c>
      <c r="L102" s="1">
        <f t="shared" si="179"/>
        <v>122.72660722281637</v>
      </c>
      <c r="M102" s="1">
        <f t="shared" si="188"/>
        <v>107.05375829173029</v>
      </c>
      <c r="N102" s="23">
        <f>$X$201</f>
        <v>63.38800685923453</v>
      </c>
      <c r="O102" s="1">
        <f t="shared" si="190"/>
        <v>342.68558366595784</v>
      </c>
      <c r="P102" s="1">
        <f t="shared" si="190"/>
        <v>336.07914605970842</v>
      </c>
      <c r="Q102" s="1">
        <f t="shared" si="190"/>
        <v>336.61959297521548</v>
      </c>
      <c r="R102" s="1">
        <f t="shared" si="190"/>
        <v>334.86762805631486</v>
      </c>
      <c r="S102" s="1">
        <f t="shared" si="190"/>
        <v>330.22026932518816</v>
      </c>
      <c r="T102" s="1">
        <f t="shared" si="190"/>
        <v>306.56967469517292</v>
      </c>
      <c r="U102" s="1">
        <f t="shared" si="190"/>
        <v>311.84362497639728</v>
      </c>
      <c r="V102" s="1">
        <f t="shared" si="190"/>
        <v>339.58195116790262</v>
      </c>
      <c r="W102" s="1">
        <f t="shared" si="190"/>
        <v>316.80258614350885</v>
      </c>
      <c r="X102" s="1">
        <f t="shared" si="190"/>
        <v>294.83452366988212</v>
      </c>
      <c r="Y102" s="6">
        <f t="shared" si="190"/>
        <v>274.61973335283091</v>
      </c>
      <c r="Z102" s="10">
        <f t="shared" si="175"/>
        <v>227.6528913253884</v>
      </c>
      <c r="AA102" s="1">
        <f t="shared" si="177"/>
        <v>237.9076864298496</v>
      </c>
      <c r="AB102" s="1">
        <f t="shared" si="187"/>
        <v>243.55446343434801</v>
      </c>
      <c r="AC102" s="1">
        <f t="shared" si="139"/>
        <v>250.79488879495446</v>
      </c>
      <c r="AD102" s="1">
        <f t="shared" si="180"/>
        <v>284.65266677075061</v>
      </c>
      <c r="AE102" s="1">
        <f t="shared" si="140"/>
        <v>291.66423927466536</v>
      </c>
      <c r="AF102" s="1">
        <f t="shared" si="181"/>
        <v>328.50137332501879</v>
      </c>
      <c r="AG102" s="1">
        <f t="shared" si="189"/>
        <v>346.79175863388673</v>
      </c>
      <c r="AH102" s="23">
        <f>$X$201</f>
        <v>63.38800685923453</v>
      </c>
      <c r="AI102" s="1">
        <f t="shared" si="191"/>
        <v>64.566467492640953</v>
      </c>
      <c r="AJ102" s="1">
        <f t="shared" si="191"/>
        <v>78.235540850837566</v>
      </c>
      <c r="AK102" s="1">
        <f t="shared" si="191"/>
        <v>117.83354024555152</v>
      </c>
      <c r="AL102" s="1">
        <f t="shared" si="191"/>
        <v>178.12441224060919</v>
      </c>
      <c r="AM102" s="1">
        <f t="shared" si="191"/>
        <v>176.67031357078645</v>
      </c>
      <c r="AN102" s="1">
        <f t="shared" si="191"/>
        <v>159.45370771074704</v>
      </c>
      <c r="AO102" s="1">
        <f t="shared" si="191"/>
        <v>196.16889458428415</v>
      </c>
      <c r="AP102" s="1">
        <f t="shared" si="191"/>
        <v>244.49271683017488</v>
      </c>
      <c r="AQ102" s="1">
        <f t="shared" si="191"/>
        <v>218.05860220412171</v>
      </c>
      <c r="AR102" s="1">
        <f t="shared" si="191"/>
        <v>195.58792891087725</v>
      </c>
      <c r="AS102" s="1">
        <f t="shared" si="191"/>
        <v>195.2493026230311</v>
      </c>
      <c r="AT102" s="31">
        <f t="shared" si="136"/>
        <v>63.38800685923453</v>
      </c>
      <c r="AU102" s="6">
        <f t="shared" si="193"/>
        <v>0.78879274609524763</v>
      </c>
      <c r="AX102" s="58"/>
      <c r="AY102" s="34" t="s">
        <v>1</v>
      </c>
      <c r="AZ102" s="34">
        <v>3.0640000000000001</v>
      </c>
      <c r="BA102" s="34">
        <v>43.896000000000001</v>
      </c>
    </row>
    <row r="103" spans="1:53" x14ac:dyDescent="0.25">
      <c r="A103" s="4"/>
      <c r="B103" s="4"/>
      <c r="C103" s="12">
        <v>3.45</v>
      </c>
      <c r="D103" s="5">
        <f t="shared" si="192"/>
        <v>3648.49</v>
      </c>
      <c r="E103" s="14">
        <f>$X$200</f>
        <v>267.70331818181819</v>
      </c>
      <c r="F103" s="12">
        <f t="shared" si="174"/>
        <v>263.40903257255462</v>
      </c>
      <c r="G103" s="5">
        <f t="shared" si="176"/>
        <v>255.85769281849559</v>
      </c>
      <c r="H103" s="5">
        <f t="shared" si="186"/>
        <v>246.29843903028191</v>
      </c>
      <c r="I103" s="5">
        <f t="shared" si="137"/>
        <v>227.80106328970544</v>
      </c>
      <c r="J103" s="5">
        <f t="shared" si="178"/>
        <v>195.02230970763324</v>
      </c>
      <c r="K103" s="5">
        <f t="shared" si="138"/>
        <v>159.67285115427057</v>
      </c>
      <c r="L103" s="5">
        <f t="shared" si="179"/>
        <v>123.0075725328463</v>
      </c>
      <c r="M103" s="5">
        <f t="shared" si="188"/>
        <v>107.37574188048346</v>
      </c>
      <c r="N103" s="24">
        <f>$X$201</f>
        <v>63.38800685923453</v>
      </c>
      <c r="O103" s="5">
        <f t="shared" si="190"/>
        <v>342.78630665835851</v>
      </c>
      <c r="P103" s="5">
        <f t="shared" si="190"/>
        <v>336.18184840384055</v>
      </c>
      <c r="Q103" s="5">
        <f t="shared" si="190"/>
        <v>336.72213047971729</v>
      </c>
      <c r="R103" s="5">
        <f t="shared" si="190"/>
        <v>334.97070185325526</v>
      </c>
      <c r="S103" s="5">
        <f t="shared" si="190"/>
        <v>330.32479327655653</v>
      </c>
      <c r="T103" s="5">
        <f t="shared" si="190"/>
        <v>306.68225938698208</v>
      </c>
      <c r="U103" s="5">
        <f t="shared" si="190"/>
        <v>311.95430629888716</v>
      </c>
      <c r="V103" s="5">
        <f t="shared" si="190"/>
        <v>339.68359445077681</v>
      </c>
      <c r="W103" s="5">
        <f t="shared" si="190"/>
        <v>316.91153555403332</v>
      </c>
      <c r="X103" s="5">
        <f t="shared" si="190"/>
        <v>294.95158776932578</v>
      </c>
      <c r="Y103" s="14">
        <f t="shared" si="190"/>
        <v>274.74541074744076</v>
      </c>
      <c r="Z103" s="12">
        <f t="shared" si="175"/>
        <v>225.44449190168541</v>
      </c>
      <c r="AA103" s="5">
        <f t="shared" si="177"/>
        <v>235.79535038334333</v>
      </c>
      <c r="AB103" s="5">
        <f t="shared" si="187"/>
        <v>241.49152502477835</v>
      </c>
      <c r="AC103" s="5">
        <f t="shared" si="139"/>
        <v>248.79199393403633</v>
      </c>
      <c r="AD103" s="5">
        <f t="shared" si="180"/>
        <v>282.88959100627932</v>
      </c>
      <c r="AE103" s="5">
        <f t="shared" si="140"/>
        <v>289.94380226462721</v>
      </c>
      <c r="AF103" s="5">
        <f t="shared" si="181"/>
        <v>326.97481902498754</v>
      </c>
      <c r="AG103" s="5">
        <f t="shared" si="189"/>
        <v>345.34606390747234</v>
      </c>
      <c r="AH103" s="24">
        <f>$X$201</f>
        <v>63.38800685923453</v>
      </c>
      <c r="AI103" s="5">
        <f t="shared" si="191"/>
        <v>56.286843262686716</v>
      </c>
      <c r="AJ103" s="5">
        <f t="shared" si="191"/>
        <v>71.555432024571516</v>
      </c>
      <c r="AK103" s="5">
        <f t="shared" si="191"/>
        <v>113.50825171237555</v>
      </c>
      <c r="AL103" s="5">
        <f t="shared" si="191"/>
        <v>175.29314372234438</v>
      </c>
      <c r="AM103" s="5">
        <f t="shared" si="191"/>
        <v>173.81536093567797</v>
      </c>
      <c r="AN103" s="5">
        <f t="shared" si="191"/>
        <v>156.2845638657393</v>
      </c>
      <c r="AO103" s="5">
        <f t="shared" si="191"/>
        <v>193.60169214761524</v>
      </c>
      <c r="AP103" s="5">
        <f t="shared" si="191"/>
        <v>242.4377622875613</v>
      </c>
      <c r="AQ103" s="5">
        <f t="shared" si="191"/>
        <v>215.75201967818376</v>
      </c>
      <c r="AR103" s="5">
        <f t="shared" si="191"/>
        <v>193.01299939549764</v>
      </c>
      <c r="AS103" s="5">
        <f t="shared" si="191"/>
        <v>192.66984760148637</v>
      </c>
      <c r="AT103" s="4">
        <f t="shared" si="136"/>
        <v>56.286843262686716</v>
      </c>
      <c r="AU103" s="14">
        <f t="shared" si="193"/>
        <v>6.1293186826965836E-2</v>
      </c>
      <c r="AX103" s="58"/>
      <c r="AY103" s="34" t="s">
        <v>1</v>
      </c>
      <c r="AZ103" s="34">
        <v>3.036</v>
      </c>
      <c r="BA103" s="34">
        <v>43.302</v>
      </c>
    </row>
    <row r="104" spans="1:53" x14ac:dyDescent="0.25">
      <c r="A104" s="30" t="s">
        <v>87</v>
      </c>
      <c r="B104" s="30">
        <f>AZ521</f>
        <v>6.3029999999999999</v>
      </c>
      <c r="C104" s="11">
        <v>0</v>
      </c>
      <c r="D104" s="8">
        <f>D103+C104</f>
        <v>3648.49</v>
      </c>
      <c r="E104" s="9">
        <v>0</v>
      </c>
      <c r="F104" s="11">
        <f t="shared" si="174"/>
        <v>263.40903257255462</v>
      </c>
      <c r="G104" s="8">
        <f t="shared" si="176"/>
        <v>255.85769281849559</v>
      </c>
      <c r="H104" s="8">
        <f t="shared" si="186"/>
        <v>246.29843903028191</v>
      </c>
      <c r="I104" s="8">
        <f t="shared" ref="I104:I135" si="194">SQRT(I103^2+2*$P$195*9.81* $C104)</f>
        <v>227.80106328970544</v>
      </c>
      <c r="J104" s="8">
        <f t="shared" si="178"/>
        <v>195.02230970763324</v>
      </c>
      <c r="K104" s="8">
        <f t="shared" ref="K104:K135" si="195">SQRT(K103^2+2*$P$195*9.81* $C104)</f>
        <v>159.67285115427057</v>
      </c>
      <c r="L104" s="8">
        <f t="shared" si="179"/>
        <v>123.0075725328463</v>
      </c>
      <c r="M104" s="8">
        <f t="shared" si="188"/>
        <v>107.37574188048346</v>
      </c>
      <c r="N104" s="8">
        <f t="shared" ref="N104:N135" si="196">SQRT(N103^2+2*$P$195*9.81* $C104)</f>
        <v>63.38800685923453</v>
      </c>
      <c r="O104" s="8">
        <f t="shared" si="190"/>
        <v>342.78630665835851</v>
      </c>
      <c r="P104" s="8">
        <f t="shared" si="190"/>
        <v>336.18184840384055</v>
      </c>
      <c r="Q104" s="8">
        <f t="shared" si="190"/>
        <v>336.72213047971729</v>
      </c>
      <c r="R104" s="8">
        <f t="shared" si="190"/>
        <v>334.97070185325526</v>
      </c>
      <c r="S104" s="8">
        <f t="shared" si="190"/>
        <v>330.32479327655653</v>
      </c>
      <c r="T104" s="8">
        <f t="shared" si="190"/>
        <v>306.68225938698208</v>
      </c>
      <c r="U104" s="8">
        <f t="shared" si="190"/>
        <v>311.95430629888716</v>
      </c>
      <c r="V104" s="8">
        <f t="shared" si="190"/>
        <v>339.68359445077681</v>
      </c>
      <c r="W104" s="8">
        <f t="shared" si="190"/>
        <v>316.91153555403332</v>
      </c>
      <c r="X104" s="8">
        <f t="shared" si="190"/>
        <v>294.95158776932578</v>
      </c>
      <c r="Y104" s="9">
        <f t="shared" si="190"/>
        <v>274.74541074744076</v>
      </c>
      <c r="Z104" s="10">
        <f t="shared" si="175"/>
        <v>225.29131396662655</v>
      </c>
      <c r="AA104" s="1">
        <f t="shared" si="177"/>
        <v>235.64890087247096</v>
      </c>
      <c r="AB104" s="1">
        <f t="shared" si="187"/>
        <v>241.34853195905947</v>
      </c>
      <c r="AC104" s="1">
        <f t="shared" ref="AC104:AC135" si="197">SQRT(AC105^2+2*$P$195*9.81* $C104)</f>
        <v>248.65319918648456</v>
      </c>
      <c r="AD104" s="1">
        <f t="shared" si="180"/>
        <v>282.76753335505117</v>
      </c>
      <c r="AE104" s="1">
        <f t="shared" ref="AE104:AE135" si="198">SQRT(AE105^2+2*$P$195*9.81* $C104)</f>
        <v>289.82471546034378</v>
      </c>
      <c r="AF104" s="1">
        <f t="shared" si="181"/>
        <v>326.86922384406785</v>
      </c>
      <c r="AG104" s="1">
        <f t="shared" si="189"/>
        <v>345.24608770612298</v>
      </c>
      <c r="AH104" s="1">
        <f t="shared" ref="AH104:AH135" si="199">SQRT(AH105^2+2*$P$195*9.81* $C104)</f>
        <v>343.08961665079022</v>
      </c>
      <c r="AI104" s="1">
        <f t="shared" si="191"/>
        <v>55.670153084738871</v>
      </c>
      <c r="AJ104" s="1">
        <f t="shared" si="191"/>
        <v>71.071351979704701</v>
      </c>
      <c r="AK104" s="1">
        <f t="shared" si="191"/>
        <v>113.20371207164546</v>
      </c>
      <c r="AL104" s="1">
        <f t="shared" si="191"/>
        <v>175.09609777508604</v>
      </c>
      <c r="AM104" s="1">
        <f t="shared" si="191"/>
        <v>173.61663778912438</v>
      </c>
      <c r="AN104" s="1">
        <f t="shared" si="191"/>
        <v>156.06351951274311</v>
      </c>
      <c r="AO104" s="1">
        <f t="shared" si="191"/>
        <v>193.42329855118277</v>
      </c>
      <c r="AP104" s="1">
        <f t="shared" si="191"/>
        <v>242.2953276540843</v>
      </c>
      <c r="AQ104" s="1">
        <f t="shared" si="191"/>
        <v>215.5919553583004</v>
      </c>
      <c r="AR104" s="1">
        <f t="shared" si="191"/>
        <v>192.83406119160165</v>
      </c>
      <c r="AS104" s="1">
        <f t="shared" si="191"/>
        <v>192.49059040581693</v>
      </c>
      <c r="AT104" s="30">
        <f t="shared" si="136"/>
        <v>55.670153084738871</v>
      </c>
      <c r="AU104" s="9">
        <f t="shared" si="193"/>
        <v>0</v>
      </c>
      <c r="AX104" s="58"/>
      <c r="AY104" s="34" t="s">
        <v>1</v>
      </c>
      <c r="AZ104" s="34">
        <v>3.008</v>
      </c>
      <c r="BA104" s="34">
        <v>43.515999999999998</v>
      </c>
    </row>
    <row r="105" spans="1:53" x14ac:dyDescent="0.25">
      <c r="A105" s="4"/>
      <c r="B105" s="4"/>
      <c r="C105" s="12">
        <v>6.3</v>
      </c>
      <c r="D105" s="5">
        <f>D104+C105</f>
        <v>3654.79</v>
      </c>
      <c r="E105" s="14">
        <v>0</v>
      </c>
      <c r="F105" s="12">
        <f t="shared" si="174"/>
        <v>263.64824399341097</v>
      </c>
      <c r="G105" s="5">
        <f t="shared" si="176"/>
        <v>256.10395759223178</v>
      </c>
      <c r="H105" s="5">
        <f t="shared" si="186"/>
        <v>246.55425201921278</v>
      </c>
      <c r="I105" s="5">
        <f t="shared" si="194"/>
        <v>228.07762397026232</v>
      </c>
      <c r="J105" s="5">
        <f t="shared" si="178"/>
        <v>195.34528252225601</v>
      </c>
      <c r="K105" s="5">
        <f t="shared" si="195"/>
        <v>160.06716563909615</v>
      </c>
      <c r="L105" s="5">
        <f t="shared" si="179"/>
        <v>123.51899052543881</v>
      </c>
      <c r="M105" s="5">
        <f t="shared" si="188"/>
        <v>107.96123408142485</v>
      </c>
      <c r="N105" s="5">
        <f t="shared" si="196"/>
        <v>64.374820648964629</v>
      </c>
      <c r="O105" s="5">
        <f t="shared" si="190"/>
        <v>342.97015927406602</v>
      </c>
      <c r="P105" s="5">
        <f t="shared" si="190"/>
        <v>336.369310901311</v>
      </c>
      <c r="Q105" s="5">
        <f t="shared" si="190"/>
        <v>336.90929235448488</v>
      </c>
      <c r="R105" s="5">
        <f t="shared" si="190"/>
        <v>335.15884177515358</v>
      </c>
      <c r="S105" s="5">
        <f t="shared" si="190"/>
        <v>330.51557780715842</v>
      </c>
      <c r="T105" s="5">
        <f t="shared" si="190"/>
        <v>306.88774224902528</v>
      </c>
      <c r="U105" s="5">
        <f t="shared" si="190"/>
        <v>312.15631875459434</v>
      </c>
      <c r="V105" s="5">
        <f t="shared" si="190"/>
        <v>339.86912548656107</v>
      </c>
      <c r="W105" s="5">
        <f t="shared" si="190"/>
        <v>317.11039006506132</v>
      </c>
      <c r="X105" s="5">
        <f t="shared" si="190"/>
        <v>295.16523719375607</v>
      </c>
      <c r="Y105" s="14">
        <f t="shared" si="190"/>
        <v>274.97476038134835</v>
      </c>
      <c r="Z105" s="12">
        <f t="shared" si="175"/>
        <v>225.29131396662655</v>
      </c>
      <c r="AA105" s="5">
        <f t="shared" si="177"/>
        <v>235.64890087247096</v>
      </c>
      <c r="AB105" s="5">
        <f t="shared" si="187"/>
        <v>241.34853195905947</v>
      </c>
      <c r="AC105" s="5">
        <f t="shared" si="197"/>
        <v>248.65319918648456</v>
      </c>
      <c r="AD105" s="5">
        <f t="shared" si="180"/>
        <v>282.76753335505117</v>
      </c>
      <c r="AE105" s="5">
        <f t="shared" si="198"/>
        <v>289.82471546034378</v>
      </c>
      <c r="AF105" s="5">
        <f t="shared" si="181"/>
        <v>326.86922384406785</v>
      </c>
      <c r="AG105" s="5">
        <f t="shared" si="189"/>
        <v>345.24608770612298</v>
      </c>
      <c r="AH105" s="5">
        <f t="shared" si="199"/>
        <v>343.08961665079022</v>
      </c>
      <c r="AI105" s="5">
        <f t="shared" si="191"/>
        <v>55.670153084738871</v>
      </c>
      <c r="AJ105" s="5">
        <f t="shared" si="191"/>
        <v>71.071351979704701</v>
      </c>
      <c r="AK105" s="5">
        <f t="shared" si="191"/>
        <v>113.20371207164546</v>
      </c>
      <c r="AL105" s="5">
        <f t="shared" si="191"/>
        <v>175.09609777508604</v>
      </c>
      <c r="AM105" s="5">
        <f t="shared" si="191"/>
        <v>173.61663778912438</v>
      </c>
      <c r="AN105" s="5">
        <f t="shared" si="191"/>
        <v>156.06351951274311</v>
      </c>
      <c r="AO105" s="5">
        <f t="shared" si="191"/>
        <v>193.42329855118277</v>
      </c>
      <c r="AP105" s="5">
        <f t="shared" si="191"/>
        <v>242.2953276540843</v>
      </c>
      <c r="AQ105" s="5">
        <f t="shared" si="191"/>
        <v>215.5919553583004</v>
      </c>
      <c r="AR105" s="5">
        <f t="shared" si="191"/>
        <v>192.83406119160165</v>
      </c>
      <c r="AS105" s="5">
        <f t="shared" si="191"/>
        <v>192.49059040581693</v>
      </c>
      <c r="AT105" s="4">
        <f t="shared" si="136"/>
        <v>55.670153084738871</v>
      </c>
      <c r="AU105" s="14">
        <f t="shared" si="193"/>
        <v>0.11316656504267902</v>
      </c>
      <c r="AX105" s="58"/>
      <c r="AY105" s="34" t="s">
        <v>1</v>
      </c>
      <c r="AZ105" s="34">
        <v>2.9780000000000002</v>
      </c>
      <c r="BA105" s="34">
        <v>43.456000000000003</v>
      </c>
    </row>
    <row r="106" spans="1:53" x14ac:dyDescent="0.25">
      <c r="A106" s="30" t="s">
        <v>37</v>
      </c>
      <c r="B106" s="30">
        <f>SUM(AZ522:AZ544)</f>
        <v>125.66800000000002</v>
      </c>
      <c r="C106" s="11">
        <v>0</v>
      </c>
      <c r="D106" s="8">
        <f>D105</f>
        <v>3654.79</v>
      </c>
      <c r="E106" s="9">
        <f>$Y$200</f>
        <v>198.08304347826083</v>
      </c>
      <c r="F106" s="11">
        <f t="shared" si="174"/>
        <v>263.64824399341097</v>
      </c>
      <c r="G106" s="8">
        <f t="shared" si="176"/>
        <v>256.10395759223178</v>
      </c>
      <c r="H106" s="8">
        <f t="shared" si="186"/>
        <v>246.55425201921278</v>
      </c>
      <c r="I106" s="8">
        <f t="shared" si="194"/>
        <v>228.07762397026232</v>
      </c>
      <c r="J106" s="8">
        <f t="shared" si="178"/>
        <v>195.34528252225601</v>
      </c>
      <c r="K106" s="8">
        <f t="shared" si="195"/>
        <v>160.06716563909615</v>
      </c>
      <c r="L106" s="8">
        <f t="shared" si="179"/>
        <v>123.51899052543881</v>
      </c>
      <c r="M106" s="8">
        <f t="shared" si="188"/>
        <v>107.96123408142485</v>
      </c>
      <c r="N106" s="8">
        <f t="shared" si="196"/>
        <v>64.374820648964629</v>
      </c>
      <c r="O106" s="22">
        <f>$Y$201</f>
        <v>54.526028871340529</v>
      </c>
      <c r="P106" s="8">
        <f t="shared" ref="P106:Y109" si="200">SQRT(P105^2+2*$P$195*9.81* $C106)</f>
        <v>336.369310901311</v>
      </c>
      <c r="Q106" s="8">
        <f t="shared" si="200"/>
        <v>336.90929235448488</v>
      </c>
      <c r="R106" s="8">
        <f t="shared" si="200"/>
        <v>335.15884177515358</v>
      </c>
      <c r="S106" s="8">
        <f t="shared" si="200"/>
        <v>330.51557780715842</v>
      </c>
      <c r="T106" s="8">
        <f t="shared" si="200"/>
        <v>306.88774224902528</v>
      </c>
      <c r="U106" s="8">
        <f t="shared" si="200"/>
        <v>312.15631875459434</v>
      </c>
      <c r="V106" s="8">
        <f t="shared" si="200"/>
        <v>339.86912548656107</v>
      </c>
      <c r="W106" s="8">
        <f t="shared" si="200"/>
        <v>317.11039006506132</v>
      </c>
      <c r="X106" s="8">
        <f t="shared" si="200"/>
        <v>295.16523719375607</v>
      </c>
      <c r="Y106" s="9">
        <f t="shared" si="200"/>
        <v>274.97476038134835</v>
      </c>
      <c r="Z106" s="11">
        <f t="shared" si="175"/>
        <v>225.01132866771198</v>
      </c>
      <c r="AA106" s="8">
        <f t="shared" si="177"/>
        <v>235.38123621564154</v>
      </c>
      <c r="AB106" s="8">
        <f t="shared" si="187"/>
        <v>241.08719534391111</v>
      </c>
      <c r="AC106" s="8">
        <f t="shared" si="197"/>
        <v>248.39954779683794</v>
      </c>
      <c r="AD106" s="8">
        <f t="shared" si="180"/>
        <v>282.54450941347272</v>
      </c>
      <c r="AE106" s="8">
        <f t="shared" si="198"/>
        <v>289.60712624462337</v>
      </c>
      <c r="AF106" s="8">
        <f t="shared" si="181"/>
        <v>326.67630978756836</v>
      </c>
      <c r="AG106" s="8">
        <f t="shared" si="189"/>
        <v>345.06344772575369</v>
      </c>
      <c r="AH106" s="8">
        <f t="shared" si="199"/>
        <v>342.90582808343487</v>
      </c>
      <c r="AI106" s="22">
        <f>$Y$201</f>
        <v>54.526028871340529</v>
      </c>
      <c r="AJ106" s="8">
        <f t="shared" ref="AJ106:AS109" si="201">SQRT(AJ107^2+2*$P$195*9.81* $C106)</f>
        <v>70.178764254032544</v>
      </c>
      <c r="AK106" s="8">
        <f t="shared" si="201"/>
        <v>112.64547175452729</v>
      </c>
      <c r="AL106" s="8">
        <f t="shared" si="201"/>
        <v>174.73570137800257</v>
      </c>
      <c r="AM106" s="8">
        <f t="shared" si="201"/>
        <v>173.25316388799374</v>
      </c>
      <c r="AN106" s="8">
        <f t="shared" si="201"/>
        <v>155.65906334905253</v>
      </c>
      <c r="AO106" s="8">
        <f t="shared" si="201"/>
        <v>193.09711106699649</v>
      </c>
      <c r="AP106" s="8">
        <f t="shared" si="201"/>
        <v>242.0350133410455</v>
      </c>
      <c r="AQ106" s="8">
        <f t="shared" si="201"/>
        <v>215.29935693172749</v>
      </c>
      <c r="AR106" s="8">
        <f t="shared" si="201"/>
        <v>192.50687529448493</v>
      </c>
      <c r="AS106" s="8">
        <f t="shared" si="201"/>
        <v>192.16281969928519</v>
      </c>
      <c r="AT106" s="30">
        <f t="shared" si="136"/>
        <v>54.526028871340529</v>
      </c>
      <c r="AU106" s="9">
        <f t="shared" si="193"/>
        <v>0</v>
      </c>
      <c r="AX106" s="58"/>
      <c r="AY106" s="34" t="s">
        <v>1</v>
      </c>
      <c r="AZ106" s="34">
        <v>2.9529999999999998</v>
      </c>
      <c r="BA106" s="34">
        <v>46.533000000000001</v>
      </c>
    </row>
    <row r="107" spans="1:53" x14ac:dyDescent="0.25">
      <c r="A107" s="31"/>
      <c r="B107" s="31"/>
      <c r="C107" s="10">
        <v>50</v>
      </c>
      <c r="D107" s="1">
        <f>D106+C107</f>
        <v>3704.79</v>
      </c>
      <c r="E107" s="6">
        <f>$Y$200</f>
        <v>198.08304347826083</v>
      </c>
      <c r="F107" s="10">
        <f t="shared" si="174"/>
        <v>265.53910552084255</v>
      </c>
      <c r="G107" s="1">
        <f t="shared" si="176"/>
        <v>258.05010578258566</v>
      </c>
      <c r="H107" s="1">
        <f t="shared" si="186"/>
        <v>248.57517814285782</v>
      </c>
      <c r="I107" s="1">
        <f t="shared" si="194"/>
        <v>230.26077077070767</v>
      </c>
      <c r="J107" s="1">
        <f t="shared" si="178"/>
        <v>197.88986685452093</v>
      </c>
      <c r="K107" s="1">
        <f t="shared" si="195"/>
        <v>163.16285580895499</v>
      </c>
      <c r="L107" s="1">
        <f t="shared" si="179"/>
        <v>127.50514115290977</v>
      </c>
      <c r="M107" s="1">
        <f t="shared" si="188"/>
        <v>112.49999139726283</v>
      </c>
      <c r="N107" s="1">
        <f t="shared" si="196"/>
        <v>71.726825759867296</v>
      </c>
      <c r="O107" s="23">
        <f>$Y$201</f>
        <v>54.526028871340529</v>
      </c>
      <c r="P107" s="1">
        <f t="shared" si="200"/>
        <v>337.85341986758522</v>
      </c>
      <c r="Q107" s="1">
        <f t="shared" si="200"/>
        <v>338.39103308864401</v>
      </c>
      <c r="R107" s="1">
        <f t="shared" si="200"/>
        <v>336.64828711886003</v>
      </c>
      <c r="S107" s="1">
        <f t="shared" si="200"/>
        <v>332.02585316989968</v>
      </c>
      <c r="T107" s="1">
        <f t="shared" si="200"/>
        <v>308.51370527531537</v>
      </c>
      <c r="U107" s="1">
        <f t="shared" si="200"/>
        <v>313.75497978266401</v>
      </c>
      <c r="V107" s="1">
        <f t="shared" si="200"/>
        <v>341.33801789282103</v>
      </c>
      <c r="W107" s="1">
        <f t="shared" si="200"/>
        <v>318.68420024722803</v>
      </c>
      <c r="X107" s="1">
        <f t="shared" si="200"/>
        <v>296.85541471842191</v>
      </c>
      <c r="Y107" s="6">
        <f t="shared" si="200"/>
        <v>276.78825633827012</v>
      </c>
      <c r="Z107" s="10">
        <f t="shared" si="175"/>
        <v>225.01132866771198</v>
      </c>
      <c r="AA107" s="1">
        <f t="shared" si="177"/>
        <v>235.38123621564154</v>
      </c>
      <c r="AB107" s="1">
        <f t="shared" si="187"/>
        <v>241.08719534391111</v>
      </c>
      <c r="AC107" s="1">
        <f t="shared" si="197"/>
        <v>248.39954779683794</v>
      </c>
      <c r="AD107" s="1">
        <f t="shared" si="180"/>
        <v>282.54450941347272</v>
      </c>
      <c r="AE107" s="1">
        <f t="shared" si="198"/>
        <v>289.60712624462337</v>
      </c>
      <c r="AF107" s="1">
        <f t="shared" si="181"/>
        <v>326.67630978756836</v>
      </c>
      <c r="AG107" s="1">
        <f t="shared" si="189"/>
        <v>345.06344772575369</v>
      </c>
      <c r="AH107" s="1">
        <f t="shared" si="199"/>
        <v>342.90582808343487</v>
      </c>
      <c r="AI107" s="23">
        <f>$Y$201</f>
        <v>54.526028871340529</v>
      </c>
      <c r="AJ107" s="1">
        <f t="shared" si="201"/>
        <v>70.178764254032544</v>
      </c>
      <c r="AK107" s="1">
        <f t="shared" si="201"/>
        <v>112.64547175452729</v>
      </c>
      <c r="AL107" s="1">
        <f t="shared" si="201"/>
        <v>174.73570137800257</v>
      </c>
      <c r="AM107" s="1">
        <f t="shared" si="201"/>
        <v>173.25316388799374</v>
      </c>
      <c r="AN107" s="1">
        <f t="shared" si="201"/>
        <v>155.65906334905253</v>
      </c>
      <c r="AO107" s="1">
        <f t="shared" si="201"/>
        <v>193.09711106699649</v>
      </c>
      <c r="AP107" s="1">
        <f t="shared" si="201"/>
        <v>242.0350133410455</v>
      </c>
      <c r="AQ107" s="1">
        <f t="shared" si="201"/>
        <v>215.29935693172749</v>
      </c>
      <c r="AR107" s="1">
        <f t="shared" si="201"/>
        <v>192.50687529448493</v>
      </c>
      <c r="AS107" s="1">
        <f t="shared" si="201"/>
        <v>192.16281969928519</v>
      </c>
      <c r="AT107" s="31">
        <f t="shared" si="136"/>
        <v>54.526028871340529</v>
      </c>
      <c r="AU107" s="6">
        <f t="shared" si="193"/>
        <v>0.9169932422179482</v>
      </c>
      <c r="AX107" s="58"/>
      <c r="AY107" s="34" t="s">
        <v>1</v>
      </c>
      <c r="AZ107" s="34">
        <v>2.9420000000000002</v>
      </c>
      <c r="BA107" s="34">
        <v>47.170999999999999</v>
      </c>
    </row>
    <row r="108" spans="1:53" x14ac:dyDescent="0.25">
      <c r="A108" s="31"/>
      <c r="B108" s="31"/>
      <c r="C108" s="10">
        <f>$C$107</f>
        <v>50</v>
      </c>
      <c r="D108" s="1">
        <f t="shared" ref="D108:D109" si="202">D107+C108</f>
        <v>3754.79</v>
      </c>
      <c r="E108" s="6">
        <f>$Y$200</f>
        <v>198.08304347826083</v>
      </c>
      <c r="F108" s="10">
        <f t="shared" si="174"/>
        <v>267.41659739217602</v>
      </c>
      <c r="G108" s="1">
        <f t="shared" si="176"/>
        <v>259.9816860750073</v>
      </c>
      <c r="H108" s="1">
        <f t="shared" si="186"/>
        <v>250.57980602744809</v>
      </c>
      <c r="I108" s="1">
        <f t="shared" si="194"/>
        <v>232.42341223706441</v>
      </c>
      <c r="J108" s="1">
        <f t="shared" si="178"/>
        <v>200.40214420933731</v>
      </c>
      <c r="K108" s="1">
        <f t="shared" si="195"/>
        <v>166.2008950509408</v>
      </c>
      <c r="L108" s="1">
        <f t="shared" si="179"/>
        <v>131.37039628631501</v>
      </c>
      <c r="M108" s="1">
        <f t="shared" si="188"/>
        <v>116.86260336131578</v>
      </c>
      <c r="N108" s="1">
        <f t="shared" si="196"/>
        <v>78.392330833993981</v>
      </c>
      <c r="O108" s="23">
        <f>$Y$201</f>
        <v>54.526028871340529</v>
      </c>
      <c r="P108" s="1">
        <f t="shared" si="200"/>
        <v>339.33103794999778</v>
      </c>
      <c r="Q108" s="1">
        <f t="shared" si="200"/>
        <v>339.86631382765745</v>
      </c>
      <c r="R108" s="1">
        <f t="shared" si="200"/>
        <v>338.13117161844514</v>
      </c>
      <c r="S108" s="1">
        <f t="shared" si="200"/>
        <v>333.52928982804463</v>
      </c>
      <c r="T108" s="1">
        <f t="shared" si="200"/>
        <v>310.13114378066604</v>
      </c>
      <c r="U108" s="1">
        <f t="shared" si="200"/>
        <v>315.3455364174668</v>
      </c>
      <c r="V108" s="1">
        <f t="shared" si="200"/>
        <v>342.8006161881857</v>
      </c>
      <c r="W108" s="1">
        <f t="shared" si="200"/>
        <v>320.25027632652456</v>
      </c>
      <c r="X108" s="1">
        <f t="shared" si="200"/>
        <v>298.53602336677272</v>
      </c>
      <c r="Y108" s="6">
        <f t="shared" si="200"/>
        <v>278.58994749771557</v>
      </c>
      <c r="Z108" s="10">
        <f t="shared" si="175"/>
        <v>222.77674481150206</v>
      </c>
      <c r="AA108" s="1">
        <f t="shared" si="177"/>
        <v>233.24602110733557</v>
      </c>
      <c r="AB108" s="1">
        <f t="shared" si="187"/>
        <v>239.00296182012713</v>
      </c>
      <c r="AC108" s="1">
        <f t="shared" si="197"/>
        <v>246.37718105716198</v>
      </c>
      <c r="AD108" s="1">
        <f t="shared" si="180"/>
        <v>280.76819584792713</v>
      </c>
      <c r="AE108" s="1">
        <f t="shared" si="198"/>
        <v>287.87439547773124</v>
      </c>
      <c r="AF108" s="1">
        <f t="shared" si="181"/>
        <v>325.14118683492461</v>
      </c>
      <c r="AG108" s="1">
        <f t="shared" si="189"/>
        <v>343.61048144139016</v>
      </c>
      <c r="AH108" s="1">
        <f t="shared" si="199"/>
        <v>341.44368047100562</v>
      </c>
      <c r="AI108" s="23">
        <f>$Y$201</f>
        <v>54.526028871340529</v>
      </c>
      <c r="AJ108" s="1">
        <f t="shared" si="201"/>
        <v>62.645342621962541</v>
      </c>
      <c r="AK108" s="1">
        <f t="shared" si="201"/>
        <v>108.11282212022775</v>
      </c>
      <c r="AL108" s="1">
        <f t="shared" si="201"/>
        <v>171.8486116791826</v>
      </c>
      <c r="AM108" s="1">
        <f t="shared" si="201"/>
        <v>170.34094867999303</v>
      </c>
      <c r="AN108" s="1">
        <f t="shared" si="201"/>
        <v>152.41103635466936</v>
      </c>
      <c r="AO108" s="1">
        <f t="shared" si="201"/>
        <v>190.48851488323379</v>
      </c>
      <c r="AP108" s="1">
        <f t="shared" si="201"/>
        <v>239.959012506303</v>
      </c>
      <c r="AQ108" s="1">
        <f t="shared" si="201"/>
        <v>212.96289135719252</v>
      </c>
      <c r="AR108" s="1">
        <f t="shared" si="201"/>
        <v>189.89017098219267</v>
      </c>
      <c r="AS108" s="1">
        <f t="shared" si="201"/>
        <v>189.54136560334263</v>
      </c>
      <c r="AT108" s="31">
        <f t="shared" si="136"/>
        <v>54.526028871340529</v>
      </c>
      <c r="AU108" s="6">
        <f t="shared" si="193"/>
        <v>0.9169932422179482</v>
      </c>
      <c r="AX108" s="58"/>
      <c r="AY108" s="34" t="s">
        <v>1</v>
      </c>
      <c r="AZ108" s="34">
        <v>2.9420000000000002</v>
      </c>
      <c r="BA108" s="34">
        <v>51.887999999999998</v>
      </c>
    </row>
    <row r="109" spans="1:53" x14ac:dyDescent="0.25">
      <c r="A109" s="4"/>
      <c r="B109" s="4"/>
      <c r="C109" s="12">
        <v>25.67</v>
      </c>
      <c r="D109" s="5">
        <f t="shared" si="202"/>
        <v>3780.46</v>
      </c>
      <c r="E109" s="14">
        <f>$Y$200</f>
        <v>198.08304347826083</v>
      </c>
      <c r="F109" s="12">
        <f t="shared" si="174"/>
        <v>268.3753991497901</v>
      </c>
      <c r="G109" s="5">
        <f t="shared" si="176"/>
        <v>260.96780529866828</v>
      </c>
      <c r="H109" s="5">
        <f t="shared" si="186"/>
        <v>251.60277720397585</v>
      </c>
      <c r="I109" s="5">
        <f t="shared" si="194"/>
        <v>233.52593188748952</v>
      </c>
      <c r="J109" s="5">
        <f t="shared" si="178"/>
        <v>201.67979004278052</v>
      </c>
      <c r="K109" s="5">
        <f t="shared" si="195"/>
        <v>167.7392495027143</v>
      </c>
      <c r="L109" s="5">
        <f t="shared" si="179"/>
        <v>133.3112873256554</v>
      </c>
      <c r="M109" s="5">
        <f t="shared" si="188"/>
        <v>119.04027206111473</v>
      </c>
      <c r="N109" s="5">
        <f t="shared" si="196"/>
        <v>81.603160732819433</v>
      </c>
      <c r="O109" s="24">
        <f>$Y$201</f>
        <v>54.526028871340529</v>
      </c>
      <c r="P109" s="5">
        <f t="shared" si="200"/>
        <v>340.08715298320641</v>
      </c>
      <c r="Q109" s="5">
        <f t="shared" si="200"/>
        <v>340.62124065125437</v>
      </c>
      <c r="R109" s="5">
        <f t="shared" si="200"/>
        <v>338.88996374643847</v>
      </c>
      <c r="S109" s="5">
        <f t="shared" si="200"/>
        <v>334.29852748882962</v>
      </c>
      <c r="T109" s="5">
        <f t="shared" si="200"/>
        <v>310.95826834272174</v>
      </c>
      <c r="U109" s="5">
        <f t="shared" si="200"/>
        <v>316.15901955569745</v>
      </c>
      <c r="V109" s="5">
        <f t="shared" si="200"/>
        <v>343.54909513343182</v>
      </c>
      <c r="W109" s="5">
        <f t="shared" si="200"/>
        <v>321.05133202529362</v>
      </c>
      <c r="X109" s="5">
        <f t="shared" si="200"/>
        <v>299.39518291990981</v>
      </c>
      <c r="Y109" s="14">
        <f t="shared" si="200"/>
        <v>279.51042405388017</v>
      </c>
      <c r="Z109" s="12">
        <f t="shared" si="175"/>
        <v>220.51951847582359</v>
      </c>
      <c r="AA109" s="5">
        <f t="shared" si="177"/>
        <v>231.09107806750919</v>
      </c>
      <c r="AB109" s="5">
        <f t="shared" si="187"/>
        <v>236.90039206129049</v>
      </c>
      <c r="AC109" s="5">
        <f t="shared" si="197"/>
        <v>244.338075922836</v>
      </c>
      <c r="AD109" s="5">
        <f t="shared" si="180"/>
        <v>278.98057244134395</v>
      </c>
      <c r="AE109" s="5">
        <f t="shared" si="198"/>
        <v>286.13117196780433</v>
      </c>
      <c r="AF109" s="5">
        <f t="shared" si="181"/>
        <v>323.59878148167269</v>
      </c>
      <c r="AG109" s="5">
        <f t="shared" si="189"/>
        <v>342.15134510386474</v>
      </c>
      <c r="AH109" s="5">
        <f t="shared" si="199"/>
        <v>339.9752445893468</v>
      </c>
      <c r="AI109" s="24">
        <f>$Y$201</f>
        <v>54.526028871340529</v>
      </c>
      <c r="AJ109" s="5">
        <f t="shared" si="201"/>
        <v>54.072349238987911</v>
      </c>
      <c r="AK109" s="5">
        <f t="shared" si="201"/>
        <v>103.38163428191685</v>
      </c>
      <c r="AL109" s="5">
        <f t="shared" si="201"/>
        <v>168.9121823198744</v>
      </c>
      <c r="AM109" s="5">
        <f t="shared" si="201"/>
        <v>167.37807143470144</v>
      </c>
      <c r="AN109" s="5">
        <f t="shared" si="201"/>
        <v>149.09226674346442</v>
      </c>
      <c r="AO109" s="5">
        <f t="shared" si="201"/>
        <v>187.8436964670893</v>
      </c>
      <c r="AP109" s="5">
        <f t="shared" si="201"/>
        <v>237.86489375904145</v>
      </c>
      <c r="AQ109" s="5">
        <f t="shared" si="201"/>
        <v>210.60050592345542</v>
      </c>
      <c r="AR109" s="5">
        <f t="shared" si="201"/>
        <v>187.23690083860703</v>
      </c>
      <c r="AS109" s="5">
        <f t="shared" si="201"/>
        <v>186.88314336713196</v>
      </c>
      <c r="AT109" s="4">
        <f t="shared" si="136"/>
        <v>54.072349238987911</v>
      </c>
      <c r="AU109" s="14">
        <f t="shared" si="193"/>
        <v>0.47473432098435814</v>
      </c>
      <c r="AX109" s="58"/>
      <c r="AY109" s="34" t="s">
        <v>1</v>
      </c>
      <c r="AZ109" s="34">
        <v>2.9689999999999999</v>
      </c>
      <c r="BA109" s="34">
        <v>52.872999999999998</v>
      </c>
    </row>
    <row r="110" spans="1:53" x14ac:dyDescent="0.25">
      <c r="A110" s="30" t="s">
        <v>38</v>
      </c>
      <c r="B110" s="30">
        <f>SUM(AZ545:AZ583)</f>
        <v>195.93500000000006</v>
      </c>
      <c r="C110" s="11">
        <f>$C$106</f>
        <v>0</v>
      </c>
      <c r="D110" s="8">
        <f>D109</f>
        <v>3780.46</v>
      </c>
      <c r="E110" s="9">
        <f>$Z$200</f>
        <v>160.57382051282053</v>
      </c>
      <c r="F110" s="11">
        <f t="shared" si="174"/>
        <v>268.3753991497901</v>
      </c>
      <c r="G110" s="8">
        <f t="shared" si="176"/>
        <v>260.96780529866828</v>
      </c>
      <c r="H110" s="8">
        <f t="shared" si="186"/>
        <v>251.60277720397585</v>
      </c>
      <c r="I110" s="8">
        <f t="shared" si="194"/>
        <v>233.52593188748952</v>
      </c>
      <c r="J110" s="8">
        <f t="shared" si="178"/>
        <v>201.67979004278052</v>
      </c>
      <c r="K110" s="8">
        <f t="shared" si="195"/>
        <v>167.7392495027143</v>
      </c>
      <c r="L110" s="8">
        <f t="shared" si="179"/>
        <v>133.3112873256554</v>
      </c>
      <c r="M110" s="8">
        <f t="shared" si="188"/>
        <v>119.04027206111473</v>
      </c>
      <c r="N110" s="8">
        <f t="shared" si="196"/>
        <v>81.603160732819433</v>
      </c>
      <c r="O110" s="8">
        <f t="shared" ref="O110:O141" si="203">SQRT(O109^2+2*$P$195*9.81* $C110)</f>
        <v>54.526028871340529</v>
      </c>
      <c r="P110" s="22">
        <f>$Z$201</f>
        <v>49.092775886306093</v>
      </c>
      <c r="Q110" s="8">
        <f t="shared" ref="Q110:Y114" si="204">SQRT(Q109^2+2*$P$195*9.81* $C110)</f>
        <v>340.62124065125437</v>
      </c>
      <c r="R110" s="8">
        <f t="shared" si="204"/>
        <v>338.88996374643847</v>
      </c>
      <c r="S110" s="8">
        <f t="shared" si="204"/>
        <v>334.29852748882962</v>
      </c>
      <c r="T110" s="8">
        <f t="shared" si="204"/>
        <v>310.95826834272174</v>
      </c>
      <c r="U110" s="8">
        <f t="shared" si="204"/>
        <v>316.15901955569745</v>
      </c>
      <c r="V110" s="8">
        <f t="shared" si="204"/>
        <v>343.54909513343182</v>
      </c>
      <c r="W110" s="8">
        <f t="shared" si="204"/>
        <v>321.05133202529362</v>
      </c>
      <c r="X110" s="8">
        <f t="shared" si="204"/>
        <v>299.39518291990981</v>
      </c>
      <c r="Y110" s="9">
        <f t="shared" si="204"/>
        <v>279.51042405388017</v>
      </c>
      <c r="Z110" s="11">
        <f t="shared" si="175"/>
        <v>219.35163487152107</v>
      </c>
      <c r="AA110" s="8">
        <f t="shared" si="177"/>
        <v>229.97688591335353</v>
      </c>
      <c r="AB110" s="8">
        <f t="shared" si="187"/>
        <v>235.81364983985372</v>
      </c>
      <c r="AC110" s="8">
        <f t="shared" si="197"/>
        <v>243.28455980122035</v>
      </c>
      <c r="AD110" s="8">
        <f t="shared" si="180"/>
        <v>278.0583418847562</v>
      </c>
      <c r="AE110" s="8">
        <f t="shared" si="198"/>
        <v>285.23206212428016</v>
      </c>
      <c r="AF110" s="8">
        <f t="shared" si="181"/>
        <v>322.80404747837866</v>
      </c>
      <c r="AG110" s="8">
        <f t="shared" si="189"/>
        <v>341.3998017696905</v>
      </c>
      <c r="AH110" s="8">
        <f t="shared" si="199"/>
        <v>339.21888011369026</v>
      </c>
      <c r="AI110" s="8">
        <f t="shared" ref="AI110:AI141" si="205">SQRT(AI111^2+2*$P$195*9.81* $C110)</f>
        <v>342.3762227966161</v>
      </c>
      <c r="AJ110" s="22">
        <f>$Z$201</f>
        <v>49.092775886306093</v>
      </c>
      <c r="AK110" s="8">
        <f t="shared" ref="AK110:AS114" si="206">SQRT(AK111^2+2*$P$195*9.81* $C110)</f>
        <v>100.86646617583072</v>
      </c>
      <c r="AL110" s="8">
        <f t="shared" si="206"/>
        <v>167.38460809782509</v>
      </c>
      <c r="AM110" s="8">
        <f t="shared" si="206"/>
        <v>165.83636660636296</v>
      </c>
      <c r="AN110" s="8">
        <f t="shared" si="206"/>
        <v>147.35937599862572</v>
      </c>
      <c r="AO110" s="8">
        <f t="shared" si="206"/>
        <v>186.47127391214974</v>
      </c>
      <c r="AP110" s="8">
        <f t="shared" si="206"/>
        <v>236.78257827593666</v>
      </c>
      <c r="AQ110" s="8">
        <f t="shared" si="206"/>
        <v>209.37730246427233</v>
      </c>
      <c r="AR110" s="8">
        <f t="shared" si="206"/>
        <v>185.8599976531969</v>
      </c>
      <c r="AS110" s="8">
        <f t="shared" si="206"/>
        <v>185.50361443050105</v>
      </c>
      <c r="AT110" s="30">
        <f t="shared" si="136"/>
        <v>49.092775886306093</v>
      </c>
      <c r="AU110" s="9">
        <f t="shared" si="193"/>
        <v>0</v>
      </c>
      <c r="AX110" s="58"/>
      <c r="AY110" s="34" t="s">
        <v>1</v>
      </c>
      <c r="AZ110" s="34">
        <v>3.008</v>
      </c>
      <c r="BA110" s="34">
        <v>57.658000000000001</v>
      </c>
    </row>
    <row r="111" spans="1:53" x14ac:dyDescent="0.25">
      <c r="A111" s="31"/>
      <c r="B111" s="31"/>
      <c r="C111" s="10">
        <f>$C$107</f>
        <v>50</v>
      </c>
      <c r="D111" s="1">
        <f>D110+C111</f>
        <v>3830.46</v>
      </c>
      <c r="E111" s="6">
        <f>$Z$200</f>
        <v>160.57382051282053</v>
      </c>
      <c r="F111" s="10">
        <f t="shared" si="174"/>
        <v>270.23318609824582</v>
      </c>
      <c r="G111" s="1">
        <f t="shared" si="176"/>
        <v>262.87794772936667</v>
      </c>
      <c r="H111" s="1">
        <f t="shared" si="186"/>
        <v>253.58347244399332</v>
      </c>
      <c r="I111" s="1">
        <f t="shared" si="194"/>
        <v>235.658610841871</v>
      </c>
      <c r="J111" s="1">
        <f t="shared" si="178"/>
        <v>204.14543274758816</v>
      </c>
      <c r="K111" s="1">
        <f t="shared" si="195"/>
        <v>170.69585766424984</v>
      </c>
      <c r="L111" s="1">
        <f t="shared" si="179"/>
        <v>137.01284366227659</v>
      </c>
      <c r="M111" s="1">
        <f t="shared" si="188"/>
        <v>123.17145112559247</v>
      </c>
      <c r="N111" s="1">
        <f t="shared" si="196"/>
        <v>87.519688308325016</v>
      </c>
      <c r="O111" s="1">
        <f t="shared" si="203"/>
        <v>63.03735261317896</v>
      </c>
      <c r="P111" s="23">
        <f>$Z$201</f>
        <v>49.092775886306093</v>
      </c>
      <c r="Q111" s="1">
        <f t="shared" si="204"/>
        <v>342.08690355346801</v>
      </c>
      <c r="R111" s="1">
        <f t="shared" si="204"/>
        <v>340.36308191115904</v>
      </c>
      <c r="S111" s="1">
        <f t="shared" si="204"/>
        <v>335.79178888293228</v>
      </c>
      <c r="T111" s="1">
        <f t="shared" si="204"/>
        <v>312.56305707921422</v>
      </c>
      <c r="U111" s="1">
        <f t="shared" si="204"/>
        <v>317.73754207902454</v>
      </c>
      <c r="V111" s="1">
        <f t="shared" si="204"/>
        <v>345.00231994437337</v>
      </c>
      <c r="W111" s="1">
        <f t="shared" si="204"/>
        <v>322.60591717328327</v>
      </c>
      <c r="X111" s="1">
        <f t="shared" si="204"/>
        <v>301.06161421816341</v>
      </c>
      <c r="Y111" s="6">
        <f t="shared" si="204"/>
        <v>281.29468028169305</v>
      </c>
      <c r="Z111" s="10">
        <f t="shared" si="175"/>
        <v>219.35163487152107</v>
      </c>
      <c r="AA111" s="1">
        <f t="shared" si="177"/>
        <v>229.97688591335353</v>
      </c>
      <c r="AB111" s="1">
        <f t="shared" si="187"/>
        <v>235.81364983985372</v>
      </c>
      <c r="AC111" s="1">
        <f t="shared" si="197"/>
        <v>243.28455980122035</v>
      </c>
      <c r="AD111" s="1">
        <f t="shared" si="180"/>
        <v>278.0583418847562</v>
      </c>
      <c r="AE111" s="1">
        <f t="shared" si="198"/>
        <v>285.23206212428016</v>
      </c>
      <c r="AF111" s="1">
        <f t="shared" si="181"/>
        <v>322.80404747837866</v>
      </c>
      <c r="AG111" s="1">
        <f t="shared" si="189"/>
        <v>341.3998017696905</v>
      </c>
      <c r="AH111" s="1">
        <f t="shared" si="199"/>
        <v>339.21888011369026</v>
      </c>
      <c r="AI111" s="1">
        <f t="shared" si="205"/>
        <v>342.3762227966161</v>
      </c>
      <c r="AJ111" s="23">
        <f>$Z$201</f>
        <v>49.092775886306093</v>
      </c>
      <c r="AK111" s="1">
        <f t="shared" si="206"/>
        <v>100.86646617583072</v>
      </c>
      <c r="AL111" s="1">
        <f t="shared" si="206"/>
        <v>167.38460809782509</v>
      </c>
      <c r="AM111" s="1">
        <f t="shared" si="206"/>
        <v>165.83636660636296</v>
      </c>
      <c r="AN111" s="1">
        <f t="shared" si="206"/>
        <v>147.35937599862572</v>
      </c>
      <c r="AO111" s="1">
        <f t="shared" si="206"/>
        <v>186.47127391214974</v>
      </c>
      <c r="AP111" s="1">
        <f t="shared" si="206"/>
        <v>236.78257827593666</v>
      </c>
      <c r="AQ111" s="1">
        <f t="shared" si="206"/>
        <v>209.37730246427233</v>
      </c>
      <c r="AR111" s="1">
        <f t="shared" si="206"/>
        <v>185.8599976531969</v>
      </c>
      <c r="AS111" s="1">
        <f t="shared" si="206"/>
        <v>185.50361443050105</v>
      </c>
      <c r="AT111" s="31">
        <f t="shared" si="136"/>
        <v>49.092775886306093</v>
      </c>
      <c r="AU111" s="6">
        <f t="shared" si="193"/>
        <v>1.0184797884681638</v>
      </c>
      <c r="AX111" s="58"/>
      <c r="AY111" s="34" t="s">
        <v>1</v>
      </c>
      <c r="AZ111" s="34">
        <v>3.044</v>
      </c>
      <c r="BA111" s="34">
        <v>57.262</v>
      </c>
    </row>
    <row r="112" spans="1:53" x14ac:dyDescent="0.25">
      <c r="A112" s="31"/>
      <c r="B112" s="31"/>
      <c r="C112" s="10">
        <f>$C$107</f>
        <v>50</v>
      </c>
      <c r="D112" s="1">
        <f t="shared" ref="D112:D114" si="207">D111+C112</f>
        <v>3880.46</v>
      </c>
      <c r="E112" s="6">
        <f>$Z$200</f>
        <v>160.57382051282053</v>
      </c>
      <c r="F112" s="10">
        <f t="shared" ref="F112:F143" si="208">SQRT(F111^2+2*$P$195*9.81* C112)</f>
        <v>272.0782881245932</v>
      </c>
      <c r="G112" s="1">
        <f t="shared" si="176"/>
        <v>264.77431031428188</v>
      </c>
      <c r="H112" s="1">
        <f t="shared" si="186"/>
        <v>255.54881626952124</v>
      </c>
      <c r="I112" s="1">
        <f t="shared" si="194"/>
        <v>237.77216166725742</v>
      </c>
      <c r="J112" s="1">
        <f t="shared" si="178"/>
        <v>206.58164901970369</v>
      </c>
      <c r="K112" s="1">
        <f t="shared" si="195"/>
        <v>173.60211929505309</v>
      </c>
      <c r="L112" s="1">
        <f t="shared" si="179"/>
        <v>140.61699516211917</v>
      </c>
      <c r="M112" s="1">
        <f t="shared" si="188"/>
        <v>127.16849599010054</v>
      </c>
      <c r="N112" s="1">
        <f t="shared" si="196"/>
        <v>93.06081797183154</v>
      </c>
      <c r="O112" s="1">
        <f t="shared" si="203"/>
        <v>70.528914811432202</v>
      </c>
      <c r="P112" s="23">
        <f>$Z$201</f>
        <v>49.092775886306093</v>
      </c>
      <c r="Q112" s="1">
        <f t="shared" si="204"/>
        <v>343.54631359221383</v>
      </c>
      <c r="R112" s="1">
        <f t="shared" si="204"/>
        <v>341.82985172167508</v>
      </c>
      <c r="S112" s="1">
        <f t="shared" si="204"/>
        <v>337.27843909921035</v>
      </c>
      <c r="T112" s="1">
        <f t="shared" si="204"/>
        <v>314.1596483488994</v>
      </c>
      <c r="U112" s="1">
        <f t="shared" si="204"/>
        <v>319.3082611621877</v>
      </c>
      <c r="V112" s="1">
        <f t="shared" si="204"/>
        <v>346.4494490787938</v>
      </c>
      <c r="W112" s="1">
        <f t="shared" si="204"/>
        <v>324.15304687017107</v>
      </c>
      <c r="X112" s="1">
        <f t="shared" si="204"/>
        <v>302.71887214979881</v>
      </c>
      <c r="Y112" s="6">
        <f t="shared" si="204"/>
        <v>283.06769005801402</v>
      </c>
      <c r="Z112" s="10">
        <f t="shared" ref="Z112:Z143" si="209">SQRT(Z113^2+2*$P$195*9.81* $C112)</f>
        <v>217.05879323540222</v>
      </c>
      <c r="AA112" s="1">
        <f t="shared" si="177"/>
        <v>227.79101837957444</v>
      </c>
      <c r="AB112" s="1">
        <f t="shared" si="187"/>
        <v>233.68238583768598</v>
      </c>
      <c r="AC112" s="1">
        <f t="shared" si="197"/>
        <v>241.21931315231282</v>
      </c>
      <c r="AD112" s="1">
        <f t="shared" si="180"/>
        <v>276.2531836770392</v>
      </c>
      <c r="AE112" s="1">
        <f t="shared" si="198"/>
        <v>283.47258996888786</v>
      </c>
      <c r="AF112" s="1">
        <f t="shared" si="181"/>
        <v>321.25042111789264</v>
      </c>
      <c r="AG112" s="1">
        <f t="shared" si="189"/>
        <v>339.93117634071751</v>
      </c>
      <c r="AH112" s="1">
        <f t="shared" si="199"/>
        <v>337.74077134036719</v>
      </c>
      <c r="AI112" s="1">
        <f t="shared" si="205"/>
        <v>340.9118037505861</v>
      </c>
      <c r="AJ112" s="23">
        <f>$Z$201</f>
        <v>49.092775886306093</v>
      </c>
      <c r="AK112" s="1">
        <f t="shared" si="206"/>
        <v>95.777993290734599</v>
      </c>
      <c r="AL112" s="1">
        <f t="shared" si="206"/>
        <v>164.36844900424927</v>
      </c>
      <c r="AM112" s="1">
        <f t="shared" si="206"/>
        <v>162.79152462336612</v>
      </c>
      <c r="AN112" s="1">
        <f t="shared" si="206"/>
        <v>143.92416647215418</v>
      </c>
      <c r="AO112" s="1">
        <f t="shared" si="206"/>
        <v>183.76864801815344</v>
      </c>
      <c r="AP112" s="1">
        <f t="shared" si="206"/>
        <v>234.66011458064207</v>
      </c>
      <c r="AQ112" s="1">
        <f t="shared" si="206"/>
        <v>206.97399543714516</v>
      </c>
      <c r="AR112" s="1">
        <f t="shared" si="206"/>
        <v>183.14835169240905</v>
      </c>
      <c r="AS112" s="1">
        <f t="shared" si="206"/>
        <v>182.78668159026245</v>
      </c>
      <c r="AT112" s="31">
        <f t="shared" si="136"/>
        <v>49.092775886306093</v>
      </c>
      <c r="AU112" s="6">
        <f t="shared" si="193"/>
        <v>1.0184797884681638</v>
      </c>
      <c r="AX112" s="58"/>
      <c r="AY112" s="34" t="s">
        <v>1</v>
      </c>
      <c r="AZ112" s="34">
        <v>3.0779999999999998</v>
      </c>
      <c r="BA112" s="34">
        <v>58.521999999999998</v>
      </c>
    </row>
    <row r="113" spans="1:53" x14ac:dyDescent="0.25">
      <c r="A113" s="31"/>
      <c r="B113" s="31"/>
      <c r="C113" s="10">
        <f>$C$107</f>
        <v>50</v>
      </c>
      <c r="D113" s="1">
        <f t="shared" si="207"/>
        <v>3930.46</v>
      </c>
      <c r="E113" s="6">
        <f>$Z$200</f>
        <v>160.57382051282053</v>
      </c>
      <c r="F113" s="10">
        <f t="shared" si="208"/>
        <v>273.91096157110826</v>
      </c>
      <c r="G113" s="1">
        <f t="shared" si="176"/>
        <v>266.65718704434653</v>
      </c>
      <c r="H113" s="1">
        <f t="shared" si="186"/>
        <v>257.4991601865014</v>
      </c>
      <c r="I113" s="1">
        <f t="shared" si="194"/>
        <v>239.86708999760765</v>
      </c>
      <c r="J113" s="1">
        <f t="shared" si="178"/>
        <v>208.98946794443984</v>
      </c>
      <c r="K113" s="1">
        <f t="shared" si="195"/>
        <v>176.46052199779373</v>
      </c>
      <c r="L113" s="1">
        <f t="shared" si="179"/>
        <v>144.13104914772336</v>
      </c>
      <c r="M113" s="1">
        <f t="shared" si="188"/>
        <v>131.04368116160435</v>
      </c>
      <c r="N113" s="1">
        <f t="shared" si="196"/>
        <v>98.290059729284749</v>
      </c>
      <c r="O113" s="1">
        <f t="shared" si="203"/>
        <v>77.29778667257078</v>
      </c>
      <c r="P113" s="23">
        <f>$Z$201</f>
        <v>49.092775886306093</v>
      </c>
      <c r="Q113" s="1">
        <f t="shared" si="204"/>
        <v>344.99955011970627</v>
      </c>
      <c r="R113" s="1">
        <f t="shared" si="204"/>
        <v>343.29035455145311</v>
      </c>
      <c r="S113" s="1">
        <f t="shared" si="204"/>
        <v>338.75856517761986</v>
      </c>
      <c r="T113" s="1">
        <f t="shared" si="204"/>
        <v>315.74816650410514</v>
      </c>
      <c r="U113" s="1">
        <f t="shared" si="204"/>
        <v>320.87129140267422</v>
      </c>
      <c r="V113" s="1">
        <f t="shared" si="204"/>
        <v>347.89055860571978</v>
      </c>
      <c r="W113" s="1">
        <f t="shared" si="204"/>
        <v>325.69282736224835</v>
      </c>
      <c r="X113" s="1">
        <f t="shared" si="204"/>
        <v>304.36710655990117</v>
      </c>
      <c r="Y113" s="6">
        <f t="shared" si="204"/>
        <v>284.82966340390158</v>
      </c>
      <c r="Z113" s="10">
        <f t="shared" si="209"/>
        <v>214.74147182323466</v>
      </c>
      <c r="AA113" s="1">
        <f t="shared" si="177"/>
        <v>225.58397118235953</v>
      </c>
      <c r="AB113" s="1">
        <f t="shared" si="187"/>
        <v>231.53150422953922</v>
      </c>
      <c r="AC113" s="1">
        <f t="shared" si="197"/>
        <v>239.13623112709951</v>
      </c>
      <c r="AD113" s="1">
        <f t="shared" si="180"/>
        <v>274.4361519401188</v>
      </c>
      <c r="AE113" s="1">
        <f t="shared" si="198"/>
        <v>281.702128610469</v>
      </c>
      <c r="AF113" s="1">
        <f t="shared" si="181"/>
        <v>319.68924453040859</v>
      </c>
      <c r="AG113" s="1">
        <f t="shared" si="189"/>
        <v>338.45617832798382</v>
      </c>
      <c r="AH113" s="1">
        <f t="shared" si="199"/>
        <v>336.25616518598764</v>
      </c>
      <c r="AI113" s="1">
        <f t="shared" si="205"/>
        <v>339.44106695636896</v>
      </c>
      <c r="AJ113" s="23">
        <f>$Z$201</f>
        <v>49.092775886306093</v>
      </c>
      <c r="AK113" s="1">
        <f t="shared" si="206"/>
        <v>90.403561870094492</v>
      </c>
      <c r="AL113" s="1">
        <f t="shared" si="206"/>
        <v>161.29589898091797</v>
      </c>
      <c r="AM113" s="1">
        <f t="shared" si="206"/>
        <v>159.68863606781798</v>
      </c>
      <c r="AN113" s="1">
        <f t="shared" si="206"/>
        <v>140.40493472347882</v>
      </c>
      <c r="AO113" s="1">
        <f t="shared" si="206"/>
        <v>181.02567772120057</v>
      </c>
      <c r="AP113" s="1">
        <f t="shared" si="206"/>
        <v>232.51827750738232</v>
      </c>
      <c r="AQ113" s="1">
        <f t="shared" si="206"/>
        <v>204.54245228610952</v>
      </c>
      <c r="AR113" s="1">
        <f t="shared" si="206"/>
        <v>180.39594986486352</v>
      </c>
      <c r="AS113" s="1">
        <f t="shared" si="206"/>
        <v>180.02875038943083</v>
      </c>
      <c r="AT113" s="31">
        <f t="shared" si="136"/>
        <v>49.092775886306093</v>
      </c>
      <c r="AU113" s="6">
        <f t="shared" si="193"/>
        <v>1.0184797884681638</v>
      </c>
      <c r="AX113" s="58"/>
      <c r="AY113" s="34" t="s">
        <v>1</v>
      </c>
      <c r="AZ113" s="34">
        <v>3.1139999999999999</v>
      </c>
      <c r="BA113" s="34">
        <v>57.466000000000001</v>
      </c>
    </row>
    <row r="114" spans="1:53" x14ac:dyDescent="0.25">
      <c r="A114" s="4"/>
      <c r="B114" s="4"/>
      <c r="C114" s="12">
        <v>45.94</v>
      </c>
      <c r="D114" s="5">
        <f t="shared" si="207"/>
        <v>3976.4</v>
      </c>
      <c r="E114" s="14">
        <f>$Z$200</f>
        <v>160.57382051282053</v>
      </c>
      <c r="F114" s="10">
        <f t="shared" si="208"/>
        <v>275.5840788667029</v>
      </c>
      <c r="G114" s="1">
        <f t="shared" si="176"/>
        <v>268.37552991732241</v>
      </c>
      <c r="H114" s="1">
        <f t="shared" si="186"/>
        <v>259.27820416061491</v>
      </c>
      <c r="I114" s="1">
        <f t="shared" si="194"/>
        <v>241.77590971790471</v>
      </c>
      <c r="J114" s="1">
        <f t="shared" si="178"/>
        <v>211.1775730699168</v>
      </c>
      <c r="K114" s="1">
        <f t="shared" si="195"/>
        <v>179.04660141911057</v>
      </c>
      <c r="L114" s="1">
        <f t="shared" si="179"/>
        <v>147.28587503363465</v>
      </c>
      <c r="M114" s="1">
        <f t="shared" si="188"/>
        <v>134.50582154086945</v>
      </c>
      <c r="N114" s="1">
        <f t="shared" si="196"/>
        <v>102.8606119833358</v>
      </c>
      <c r="O114" s="1">
        <f t="shared" si="203"/>
        <v>83.032026835903878</v>
      </c>
      <c r="P114" s="23">
        <f>$Z$201</f>
        <v>49.092775886306093</v>
      </c>
      <c r="Q114" s="1">
        <f t="shared" si="204"/>
        <v>346.32940856762326</v>
      </c>
      <c r="R114" s="1">
        <f t="shared" si="204"/>
        <v>344.62680856843156</v>
      </c>
      <c r="S114" s="1">
        <f t="shared" si="204"/>
        <v>340.11282706948839</v>
      </c>
      <c r="T114" s="1">
        <f t="shared" si="204"/>
        <v>317.20068459368764</v>
      </c>
      <c r="U114" s="1">
        <f t="shared" si="204"/>
        <v>322.30072184594911</v>
      </c>
      <c r="V114" s="1">
        <f t="shared" si="204"/>
        <v>349.20940769543955</v>
      </c>
      <c r="W114" s="1">
        <f t="shared" si="204"/>
        <v>327.10118839774231</v>
      </c>
      <c r="X114" s="1">
        <f t="shared" si="204"/>
        <v>305.87367525115042</v>
      </c>
      <c r="Y114" s="6">
        <f t="shared" si="204"/>
        <v>286.43901063015119</v>
      </c>
      <c r="Z114" s="12">
        <f t="shared" si="209"/>
        <v>212.39886939625899</v>
      </c>
      <c r="AA114" s="5">
        <f t="shared" si="177"/>
        <v>223.35511647240949</v>
      </c>
      <c r="AB114" s="5">
        <f t="shared" si="187"/>
        <v>229.36045310993163</v>
      </c>
      <c r="AC114" s="5">
        <f t="shared" si="197"/>
        <v>237.03484350971178</v>
      </c>
      <c r="AD114" s="5">
        <f t="shared" si="180"/>
        <v>272.60700924902864</v>
      </c>
      <c r="AE114" s="5">
        <f t="shared" si="198"/>
        <v>279.92046953316799</v>
      </c>
      <c r="AF114" s="5">
        <f t="shared" si="181"/>
        <v>318.12040655767964</v>
      </c>
      <c r="AG114" s="5">
        <f t="shared" si="189"/>
        <v>336.97472404971859</v>
      </c>
      <c r="AH114" s="5">
        <f t="shared" si="199"/>
        <v>334.7649752073628</v>
      </c>
      <c r="AI114" s="5">
        <f t="shared" si="205"/>
        <v>337.96392993406585</v>
      </c>
      <c r="AJ114" s="24">
        <f>$Z$201</f>
        <v>49.092775886306093</v>
      </c>
      <c r="AK114" s="5">
        <f t="shared" si="206"/>
        <v>84.688747769700797</v>
      </c>
      <c r="AL114" s="5">
        <f t="shared" si="206"/>
        <v>158.16367164447877</v>
      </c>
      <c r="AM114" s="5">
        <f t="shared" si="206"/>
        <v>156.52424888559605</v>
      </c>
      <c r="AN114" s="5">
        <f t="shared" si="206"/>
        <v>136.79519616822935</v>
      </c>
      <c r="AO114" s="5">
        <f t="shared" si="206"/>
        <v>178.2405004324774</v>
      </c>
      <c r="AP114" s="5">
        <f t="shared" si="206"/>
        <v>230.35652666030552</v>
      </c>
      <c r="AQ114" s="5">
        <f t="shared" si="206"/>
        <v>202.08165376207558</v>
      </c>
      <c r="AR114" s="5">
        <f t="shared" si="206"/>
        <v>177.60089731655737</v>
      </c>
      <c r="AS114" s="5">
        <f t="shared" si="206"/>
        <v>177.22790685098099</v>
      </c>
      <c r="AT114" s="4">
        <f t="shared" si="136"/>
        <v>49.092775886306093</v>
      </c>
      <c r="AU114" s="14">
        <f t="shared" si="193"/>
        <v>0.93577922964454885</v>
      </c>
      <c r="AX114" s="58"/>
      <c r="AY114" s="34" t="s">
        <v>1</v>
      </c>
      <c r="AZ114" s="34">
        <v>3.161</v>
      </c>
      <c r="BA114" s="34">
        <v>61.734000000000002</v>
      </c>
    </row>
    <row r="115" spans="1:53" x14ac:dyDescent="0.25">
      <c r="A115" s="30" t="s">
        <v>39</v>
      </c>
      <c r="B115" s="30">
        <f>SUM(AZ584:AZ613)</f>
        <v>173.84900000000002</v>
      </c>
      <c r="C115" s="11">
        <f>C110</f>
        <v>0</v>
      </c>
      <c r="D115" s="8">
        <f>D114+C115</f>
        <v>3976.4</v>
      </c>
      <c r="E115" s="9">
        <f>$AA$200</f>
        <v>416.59600000000006</v>
      </c>
      <c r="F115" s="11">
        <f t="shared" si="208"/>
        <v>275.5840788667029</v>
      </c>
      <c r="G115" s="8">
        <f t="shared" si="176"/>
        <v>268.37552991732241</v>
      </c>
      <c r="H115" s="8">
        <f t="shared" si="186"/>
        <v>259.27820416061491</v>
      </c>
      <c r="I115" s="8">
        <f t="shared" si="194"/>
        <v>241.77590971790471</v>
      </c>
      <c r="J115" s="8">
        <f t="shared" si="178"/>
        <v>211.1775730699168</v>
      </c>
      <c r="K115" s="8">
        <f t="shared" si="195"/>
        <v>179.04660141911057</v>
      </c>
      <c r="L115" s="8">
        <f t="shared" si="179"/>
        <v>147.28587503363465</v>
      </c>
      <c r="M115" s="8">
        <f t="shared" si="188"/>
        <v>134.50582154086945</v>
      </c>
      <c r="N115" s="8">
        <f t="shared" si="196"/>
        <v>102.8606119833358</v>
      </c>
      <c r="O115" s="8">
        <f t="shared" si="203"/>
        <v>83.032026835903878</v>
      </c>
      <c r="P115" s="8">
        <f t="shared" ref="P115:P146" si="210">SQRT(P114^2+2*$P$195*9.81* $C115)</f>
        <v>49.092775886306093</v>
      </c>
      <c r="Q115" s="22">
        <f>$AA$201</f>
        <v>79.074738967637458</v>
      </c>
      <c r="R115" s="8">
        <f t="shared" ref="R115:R128" si="211">SQRT(R114^2+2*$P$195*9.81* $C115)</f>
        <v>344.62680856843156</v>
      </c>
      <c r="S115" s="8">
        <f t="shared" ref="S115:S128" si="212">SQRT(S114^2+2*$P$195*9.81* $C115)</f>
        <v>340.11282706948839</v>
      </c>
      <c r="T115" s="8">
        <f t="shared" ref="T115:T128" si="213">SQRT(T114^2+2*$P$195*9.81* $C115)</f>
        <v>317.20068459368764</v>
      </c>
      <c r="U115" s="8">
        <f t="shared" ref="U115:U128" si="214">SQRT(U114^2+2*$P$195*9.81* $C115)</f>
        <v>322.30072184594911</v>
      </c>
      <c r="V115" s="8">
        <f t="shared" ref="V115:V128" si="215">SQRT(V114^2+2*$P$195*9.81* $C115)</f>
        <v>349.20940769543955</v>
      </c>
      <c r="W115" s="8">
        <f t="shared" ref="W115:W128" si="216">SQRT(W114^2+2*$P$195*9.81* $C115)</f>
        <v>327.10118839774231</v>
      </c>
      <c r="X115" s="8">
        <f t="shared" ref="X115:X128" si="217">SQRT(X114^2+2*$P$195*9.81* $C115)</f>
        <v>305.87367525115042</v>
      </c>
      <c r="Y115" s="9">
        <f t="shared" ref="Y115:Y128" si="218">SQRT(Y114^2+2*$P$195*9.81* $C115)</f>
        <v>286.43901063015119</v>
      </c>
      <c r="Z115" s="11">
        <f t="shared" si="209"/>
        <v>210.22347648350095</v>
      </c>
      <c r="AA115" s="8">
        <f t="shared" si="177"/>
        <v>221.28745648681402</v>
      </c>
      <c r="AB115" s="8">
        <f t="shared" si="187"/>
        <v>227.34741651224704</v>
      </c>
      <c r="AC115" s="8">
        <f t="shared" si="197"/>
        <v>235.08753131902498</v>
      </c>
      <c r="AD115" s="8">
        <f t="shared" si="180"/>
        <v>270.91550682029998</v>
      </c>
      <c r="AE115" s="8">
        <f t="shared" si="198"/>
        <v>278.27342598183759</v>
      </c>
      <c r="AF115" s="8">
        <f t="shared" si="181"/>
        <v>316.67210709568877</v>
      </c>
      <c r="AG115" s="8">
        <f t="shared" si="189"/>
        <v>335.60779936167154</v>
      </c>
      <c r="AH115" s="8">
        <f t="shared" si="199"/>
        <v>333.38899047446995</v>
      </c>
      <c r="AI115" s="8">
        <f t="shared" si="205"/>
        <v>336.60102239963288</v>
      </c>
      <c r="AJ115" s="8">
        <f t="shared" ref="AJ115:AJ146" si="219">SQRT(AJ116^2+2*$P$195*9.81* $C115)</f>
        <v>339.48817270741972</v>
      </c>
      <c r="AK115" s="22">
        <f>$AA$201</f>
        <v>79.074738967637458</v>
      </c>
      <c r="AL115" s="8">
        <f t="shared" ref="AL115:AL128" si="220">SQRT(AL116^2+2*$P$195*9.81* $C115)</f>
        <v>155.23007882515068</v>
      </c>
      <c r="AM115" s="8">
        <f t="shared" ref="AM115:AM128" si="221">SQRT(AM116^2+2*$P$195*9.81* $C115)</f>
        <v>153.55933977847135</v>
      </c>
      <c r="AN115" s="8">
        <f t="shared" ref="AN115:AN128" si="222">SQRT(AN116^2+2*$P$195*9.81* $C115)</f>
        <v>133.39248868922249</v>
      </c>
      <c r="AO115" s="8">
        <f t="shared" ref="AO115:AO128" si="223">SQRT(AO116^2+2*$P$195*9.81* $C115)</f>
        <v>175.64255275536158</v>
      </c>
      <c r="AP115" s="8">
        <f t="shared" ref="AP115:AP128" si="224">SQRT(AP116^2+2*$P$195*9.81* $C115)</f>
        <v>228.35227110541302</v>
      </c>
      <c r="AQ115" s="8">
        <f t="shared" ref="AQ115:AQ128" si="225">SQRT(AQ116^2+2*$P$195*9.81* $C115)</f>
        <v>199.79395669342802</v>
      </c>
      <c r="AR115" s="8">
        <f t="shared" ref="AR115:AR128" si="226">SQRT(AR116^2+2*$P$195*9.81* $C115)</f>
        <v>174.993454368003</v>
      </c>
      <c r="AS115" s="8">
        <f t="shared" ref="AS115:AS128" si="227">SQRT(AS116^2+2*$P$195*9.81* $C115)</f>
        <v>174.61489429822416</v>
      </c>
      <c r="AT115" s="30">
        <f t="shared" si="136"/>
        <v>49.092775886306093</v>
      </c>
      <c r="AU115" s="9">
        <f t="shared" si="193"/>
        <v>0</v>
      </c>
      <c r="AX115" s="58"/>
      <c r="AY115" s="34" t="s">
        <v>1</v>
      </c>
      <c r="AZ115" s="34">
        <v>3.2</v>
      </c>
      <c r="BA115" s="34">
        <v>62.505000000000003</v>
      </c>
    </row>
    <row r="116" spans="1:53" x14ac:dyDescent="0.25">
      <c r="A116" s="31"/>
      <c r="B116" s="31"/>
      <c r="C116" s="10">
        <f>$C$111</f>
        <v>50</v>
      </c>
      <c r="D116" s="1">
        <f t="shared" ref="D116:D119" si="228">D115+C116</f>
        <v>4026.4</v>
      </c>
      <c r="E116" s="6">
        <f>$AA$200</f>
        <v>416.59600000000006</v>
      </c>
      <c r="F116" s="10">
        <f t="shared" si="208"/>
        <v>277.39359135497187</v>
      </c>
      <c r="G116" s="1">
        <f t="shared" si="176"/>
        <v>270.23331596678383</v>
      </c>
      <c r="H116" s="1">
        <f t="shared" si="186"/>
        <v>261.20070281826099</v>
      </c>
      <c r="I116" s="1">
        <f t="shared" si="194"/>
        <v>243.83644214907747</v>
      </c>
      <c r="J116" s="1">
        <f t="shared" si="178"/>
        <v>213.53357433363976</v>
      </c>
      <c r="K116" s="1">
        <f t="shared" si="195"/>
        <v>181.81943097406793</v>
      </c>
      <c r="L116" s="1">
        <f t="shared" si="179"/>
        <v>150.64444558105501</v>
      </c>
      <c r="M116" s="1">
        <f t="shared" si="188"/>
        <v>138.17538141211776</v>
      </c>
      <c r="N116" s="1">
        <f t="shared" si="196"/>
        <v>107.61470855597001</v>
      </c>
      <c r="O116" s="1">
        <f t="shared" si="203"/>
        <v>88.853460711883713</v>
      </c>
      <c r="P116" s="1">
        <f t="shared" si="210"/>
        <v>58.401375362426847</v>
      </c>
      <c r="Q116" s="23">
        <f>$AA$201</f>
        <v>79.074738967637458</v>
      </c>
      <c r="R116" s="1">
        <f t="shared" si="211"/>
        <v>346.07550792285542</v>
      </c>
      <c r="S116" s="1">
        <f t="shared" si="212"/>
        <v>341.58067149240122</v>
      </c>
      <c r="T116" s="1">
        <f t="shared" si="213"/>
        <v>318.77404898564765</v>
      </c>
      <c r="U116" s="1">
        <f t="shared" si="214"/>
        <v>323.8493095598937</v>
      </c>
      <c r="V116" s="1">
        <f t="shared" si="215"/>
        <v>350.63917411350337</v>
      </c>
      <c r="W116" s="1">
        <f t="shared" si="216"/>
        <v>328.62715568135161</v>
      </c>
      <c r="X116" s="1">
        <f t="shared" si="217"/>
        <v>307.50500030348485</v>
      </c>
      <c r="Y116" s="6">
        <f t="shared" si="218"/>
        <v>288.18037200819185</v>
      </c>
      <c r="Z116" s="10">
        <f t="shared" si="209"/>
        <v>210.22347648350095</v>
      </c>
      <c r="AA116" s="1">
        <f t="shared" si="177"/>
        <v>221.28745648681402</v>
      </c>
      <c r="AB116" s="1">
        <f t="shared" si="187"/>
        <v>227.34741651224704</v>
      </c>
      <c r="AC116" s="1">
        <f t="shared" si="197"/>
        <v>235.08753131902498</v>
      </c>
      <c r="AD116" s="1">
        <f t="shared" si="180"/>
        <v>270.91550682029998</v>
      </c>
      <c r="AE116" s="1">
        <f t="shared" si="198"/>
        <v>278.27342598183759</v>
      </c>
      <c r="AF116" s="1">
        <f t="shared" si="181"/>
        <v>316.67210709568877</v>
      </c>
      <c r="AG116" s="1">
        <f t="shared" si="189"/>
        <v>335.60779936167154</v>
      </c>
      <c r="AH116" s="1">
        <f t="shared" si="199"/>
        <v>333.38899047446995</v>
      </c>
      <c r="AI116" s="1">
        <f t="shared" si="205"/>
        <v>336.60102239963288</v>
      </c>
      <c r="AJ116" s="1">
        <f t="shared" si="219"/>
        <v>339.48817270741972</v>
      </c>
      <c r="AK116" s="23">
        <f>$AA$201</f>
        <v>79.074738967637458</v>
      </c>
      <c r="AL116" s="1">
        <f t="shared" si="220"/>
        <v>155.23007882515068</v>
      </c>
      <c r="AM116" s="1">
        <f t="shared" si="221"/>
        <v>153.55933977847135</v>
      </c>
      <c r="AN116" s="1">
        <f t="shared" si="222"/>
        <v>133.39248868922249</v>
      </c>
      <c r="AO116" s="1">
        <f t="shared" si="223"/>
        <v>175.64255275536158</v>
      </c>
      <c r="AP116" s="1">
        <f t="shared" si="224"/>
        <v>228.35227110541302</v>
      </c>
      <c r="AQ116" s="1">
        <f t="shared" si="225"/>
        <v>199.79395669342802</v>
      </c>
      <c r="AR116" s="1">
        <f t="shared" si="226"/>
        <v>174.993454368003</v>
      </c>
      <c r="AS116" s="1">
        <f t="shared" si="227"/>
        <v>174.61489429822416</v>
      </c>
      <c r="AT116" s="31">
        <f t="shared" si="136"/>
        <v>58.401375362426847</v>
      </c>
      <c r="AU116" s="6">
        <f t="shared" si="193"/>
        <v>0.85614422074326757</v>
      </c>
      <c r="AX116" s="58"/>
      <c r="AY116" s="34" t="s">
        <v>1</v>
      </c>
      <c r="AZ116" s="34">
        <v>3.2360000000000002</v>
      </c>
      <c r="BA116" s="34">
        <v>65.093000000000004</v>
      </c>
    </row>
    <row r="117" spans="1:53" x14ac:dyDescent="0.25">
      <c r="A117" s="31"/>
      <c r="B117" s="31"/>
      <c r="C117" s="10">
        <f>$C$111</f>
        <v>50</v>
      </c>
      <c r="D117" s="1">
        <f t="shared" si="228"/>
        <v>4076.4</v>
      </c>
      <c r="E117" s="6">
        <f>$AA$200</f>
        <v>416.59600000000006</v>
      </c>
      <c r="F117" s="10">
        <f t="shared" si="208"/>
        <v>279.19137616482556</v>
      </c>
      <c r="G117" s="1">
        <f t="shared" si="176"/>
        <v>272.07841711242668</v>
      </c>
      <c r="H117" s="1">
        <f t="shared" si="186"/>
        <v>263.10915444498221</v>
      </c>
      <c r="I117" s="1">
        <f t="shared" si="194"/>
        <v>245.87970741791688</v>
      </c>
      <c r="J117" s="1">
        <f t="shared" si="178"/>
        <v>215.86386304265949</v>
      </c>
      <c r="K117" s="1">
        <f t="shared" si="195"/>
        <v>184.55060411641531</v>
      </c>
      <c r="L117" s="1">
        <f t="shared" si="179"/>
        <v>153.92975340857089</v>
      </c>
      <c r="M117" s="1">
        <f t="shared" si="188"/>
        <v>141.74997717242925</v>
      </c>
      <c r="N117" s="1">
        <f t="shared" si="196"/>
        <v>112.16748859445131</v>
      </c>
      <c r="O117" s="1">
        <f t="shared" si="203"/>
        <v>94.316263075242034</v>
      </c>
      <c r="P117" s="1">
        <f t="shared" si="210"/>
        <v>66.417924118592254</v>
      </c>
      <c r="Q117" s="23">
        <f>$AA$201</f>
        <v>79.074738967637458</v>
      </c>
      <c r="R117" s="1">
        <f t="shared" si="211"/>
        <v>347.51816813522481</v>
      </c>
      <c r="S117" s="1">
        <f t="shared" si="212"/>
        <v>343.04223520901871</v>
      </c>
      <c r="T117" s="1">
        <f t="shared" si="213"/>
        <v>320.33968581289469</v>
      </c>
      <c r="U117" s="1">
        <f t="shared" si="214"/>
        <v>325.3905273704504</v>
      </c>
      <c r="V117" s="1">
        <f t="shared" si="215"/>
        <v>352.06313414357902</v>
      </c>
      <c r="W117" s="1">
        <f t="shared" si="216"/>
        <v>330.14606987092139</v>
      </c>
      <c r="X117" s="1">
        <f t="shared" si="217"/>
        <v>309.12771666682721</v>
      </c>
      <c r="Y117" s="6">
        <f t="shared" si="218"/>
        <v>289.91127403186624</v>
      </c>
      <c r="Z117" s="10">
        <f t="shared" si="209"/>
        <v>207.82995468605836</v>
      </c>
      <c r="AA117" s="1">
        <f t="shared" si="177"/>
        <v>219.01488168250944</v>
      </c>
      <c r="AB117" s="1">
        <f t="shared" si="187"/>
        <v>225.1360206515011</v>
      </c>
      <c r="AC117" s="1">
        <f t="shared" si="197"/>
        <v>232.94962412863762</v>
      </c>
      <c r="AD117" s="1">
        <f t="shared" si="180"/>
        <v>269.06243111162883</v>
      </c>
      <c r="AE117" s="1">
        <f t="shared" si="198"/>
        <v>276.4696721299992</v>
      </c>
      <c r="AF117" s="1">
        <f t="shared" si="181"/>
        <v>315.08824702362887</v>
      </c>
      <c r="AG117" s="1">
        <f t="shared" si="189"/>
        <v>334.11371566037809</v>
      </c>
      <c r="AH117" s="1">
        <f t="shared" si="199"/>
        <v>331.88491826171645</v>
      </c>
      <c r="AI117" s="1">
        <f t="shared" si="205"/>
        <v>335.11136698190074</v>
      </c>
      <c r="AJ117" s="1">
        <f t="shared" si="219"/>
        <v>338.01124154119913</v>
      </c>
      <c r="AK117" s="23">
        <f>$AA$201</f>
        <v>79.074738967637458</v>
      </c>
      <c r="AL117" s="1">
        <f t="shared" si="220"/>
        <v>151.97288367357677</v>
      </c>
      <c r="AM117" s="1">
        <f t="shared" si="221"/>
        <v>150.2659337082095</v>
      </c>
      <c r="AN117" s="1">
        <f t="shared" si="222"/>
        <v>129.58756128079713</v>
      </c>
      <c r="AO117" s="1">
        <f t="shared" si="223"/>
        <v>172.77061769415533</v>
      </c>
      <c r="AP117" s="1">
        <f t="shared" si="224"/>
        <v>226.15070134536404</v>
      </c>
      <c r="AQ117" s="1">
        <f t="shared" si="225"/>
        <v>197.27393424174261</v>
      </c>
      <c r="AR117" s="1">
        <f t="shared" si="226"/>
        <v>172.11068842941262</v>
      </c>
      <c r="AS117" s="1">
        <f t="shared" si="227"/>
        <v>171.72577357746854</v>
      </c>
      <c r="AT117" s="31">
        <f t="shared" si="136"/>
        <v>66.417924118592254</v>
      </c>
      <c r="AU117" s="6">
        <f t="shared" si="193"/>
        <v>0.75280883381303376</v>
      </c>
      <c r="AX117" s="58"/>
      <c r="AY117" s="34" t="s">
        <v>1</v>
      </c>
      <c r="AZ117" s="34">
        <v>3.2810000000000001</v>
      </c>
      <c r="BA117" s="34">
        <v>70.777000000000001</v>
      </c>
    </row>
    <row r="118" spans="1:53" x14ac:dyDescent="0.25">
      <c r="A118" s="31"/>
      <c r="B118" s="31"/>
      <c r="C118" s="10">
        <f>$C$111</f>
        <v>50</v>
      </c>
      <c r="D118" s="1">
        <f t="shared" si="228"/>
        <v>4126.3999999999996</v>
      </c>
      <c r="E118" s="6">
        <f>$AA$200</f>
        <v>416.59600000000006</v>
      </c>
      <c r="F118" s="10">
        <f t="shared" si="208"/>
        <v>280.97765840865196</v>
      </c>
      <c r="G118" s="1">
        <f t="shared" si="176"/>
        <v>273.91108969591505</v>
      </c>
      <c r="H118" s="1">
        <f t="shared" si="186"/>
        <v>265.00386252421583</v>
      </c>
      <c r="I118" s="1">
        <f t="shared" si="194"/>
        <v>247.90613247743673</v>
      </c>
      <c r="J118" s="1">
        <f t="shared" si="178"/>
        <v>218.16926311398691</v>
      </c>
      <c r="K118" s="1">
        <f t="shared" si="195"/>
        <v>187.24194369781</v>
      </c>
      <c r="L118" s="1">
        <f t="shared" si="179"/>
        <v>157.14639348207595</v>
      </c>
      <c r="M118" s="1">
        <f t="shared" si="188"/>
        <v>145.23662082403396</v>
      </c>
      <c r="N118" s="1">
        <f t="shared" si="196"/>
        <v>116.54254801396083</v>
      </c>
      <c r="O118" s="1">
        <f t="shared" si="203"/>
        <v>99.479532972759102</v>
      </c>
      <c r="P118" s="1">
        <f t="shared" si="210"/>
        <v>73.566029145408407</v>
      </c>
      <c r="Q118" s="23">
        <f>$AA$201</f>
        <v>79.074738967637458</v>
      </c>
      <c r="R118" s="1">
        <f t="shared" si="211"/>
        <v>348.95486410718274</v>
      </c>
      <c r="S118" s="1">
        <f t="shared" si="212"/>
        <v>344.49759815882567</v>
      </c>
      <c r="T118" s="1">
        <f t="shared" si="213"/>
        <v>321.89770783077046</v>
      </c>
      <c r="U118" s="1">
        <f t="shared" si="214"/>
        <v>326.92447950928948</v>
      </c>
      <c r="V118" s="1">
        <f t="shared" si="215"/>
        <v>353.4813579568231</v>
      </c>
      <c r="W118" s="1">
        <f t="shared" si="216"/>
        <v>331.65802787090092</v>
      </c>
      <c r="X118" s="1">
        <f t="shared" si="217"/>
        <v>310.7419592067447</v>
      </c>
      <c r="Y118" s="6">
        <f t="shared" si="218"/>
        <v>291.63190293721266</v>
      </c>
      <c r="Z118" s="10">
        <f t="shared" si="209"/>
        <v>205.40854428384685</v>
      </c>
      <c r="AA118" s="1">
        <f t="shared" si="177"/>
        <v>216.7184772888634</v>
      </c>
      <c r="AB118" s="1">
        <f t="shared" si="187"/>
        <v>222.90268682721867</v>
      </c>
      <c r="AC118" s="1">
        <f t="shared" si="197"/>
        <v>230.79191359680161</v>
      </c>
      <c r="AD118" s="1">
        <f t="shared" si="180"/>
        <v>267.19650416070198</v>
      </c>
      <c r="AE118" s="1">
        <f t="shared" si="198"/>
        <v>274.6540726216694</v>
      </c>
      <c r="AF118" s="1">
        <f t="shared" si="181"/>
        <v>313.49638500694607</v>
      </c>
      <c r="AG118" s="1">
        <f t="shared" si="189"/>
        <v>332.61292066362063</v>
      </c>
      <c r="AH118" s="1">
        <f t="shared" si="199"/>
        <v>330.37399862820047</v>
      </c>
      <c r="AI118" s="1">
        <f t="shared" si="205"/>
        <v>333.61506003248439</v>
      </c>
      <c r="AJ118" s="1">
        <f t="shared" si="219"/>
        <v>336.52782857918731</v>
      </c>
      <c r="AK118" s="23">
        <f>$AA$201</f>
        <v>79.074738967637458</v>
      </c>
      <c r="AL118" s="1">
        <f t="shared" si="220"/>
        <v>148.64433178585216</v>
      </c>
      <c r="AM118" s="1">
        <f t="shared" si="221"/>
        <v>146.8987094334052</v>
      </c>
      <c r="AN118" s="1">
        <f t="shared" si="222"/>
        <v>125.66748202579835</v>
      </c>
      <c r="AO118" s="1">
        <f t="shared" si="223"/>
        <v>169.85012905034833</v>
      </c>
      <c r="AP118" s="1">
        <f t="shared" si="224"/>
        <v>223.927487636065</v>
      </c>
      <c r="AQ118" s="1">
        <f t="shared" si="225"/>
        <v>194.72130117482109</v>
      </c>
      <c r="AR118" s="1">
        <f t="shared" si="226"/>
        <v>169.17880798624381</v>
      </c>
      <c r="AS118" s="1">
        <f t="shared" si="227"/>
        <v>168.78720718934832</v>
      </c>
      <c r="AT118" s="31">
        <f t="shared" si="136"/>
        <v>73.566029145408407</v>
      </c>
      <c r="AU118" s="6">
        <f t="shared" si="193"/>
        <v>0.67966153101958926</v>
      </c>
      <c r="AX118" s="58"/>
      <c r="AY118" s="34" t="s">
        <v>1</v>
      </c>
      <c r="AZ118" s="34">
        <v>3.319</v>
      </c>
      <c r="BA118" s="34">
        <v>73.896000000000001</v>
      </c>
    </row>
    <row r="119" spans="1:53" x14ac:dyDescent="0.25">
      <c r="A119" s="4"/>
      <c r="B119" s="4"/>
      <c r="C119" s="12">
        <v>23.85</v>
      </c>
      <c r="D119" s="5">
        <f t="shared" si="228"/>
        <v>4150.25</v>
      </c>
      <c r="E119" s="14">
        <f>$AA$200</f>
        <v>416.59600000000006</v>
      </c>
      <c r="F119" s="12">
        <f t="shared" si="208"/>
        <v>281.82572676178643</v>
      </c>
      <c r="G119" s="5">
        <f t="shared" ref="G119:G150" si="229">SQRT(G118^2+2*$P$195*9.81* $C119)</f>
        <v>274.78096877040741</v>
      </c>
      <c r="H119" s="5">
        <f t="shared" si="186"/>
        <v>265.90288244536481</v>
      </c>
      <c r="I119" s="5">
        <f t="shared" si="194"/>
        <v>248.86692480102778</v>
      </c>
      <c r="J119" s="5">
        <f t="shared" si="178"/>
        <v>219.2604002269905</v>
      </c>
      <c r="K119" s="5">
        <f t="shared" si="195"/>
        <v>188.51217790830876</v>
      </c>
      <c r="L119" s="5">
        <f t="shared" si="179"/>
        <v>158.65775973592795</v>
      </c>
      <c r="M119" s="5">
        <f t="shared" si="188"/>
        <v>146.87059531568673</v>
      </c>
      <c r="N119" s="5">
        <f t="shared" si="196"/>
        <v>118.57259901674739</v>
      </c>
      <c r="O119" s="5">
        <f t="shared" si="203"/>
        <v>101.85024899566159</v>
      </c>
      <c r="P119" s="5">
        <f t="shared" si="210"/>
        <v>76.741490630708228</v>
      </c>
      <c r="Q119" s="24">
        <f>$AA$201</f>
        <v>79.074738967637458</v>
      </c>
      <c r="R119" s="5">
        <f t="shared" si="211"/>
        <v>349.63808849160353</v>
      </c>
      <c r="S119" s="5">
        <f t="shared" si="212"/>
        <v>345.18964480007179</v>
      </c>
      <c r="T119" s="5">
        <f t="shared" si="213"/>
        <v>322.63823401249897</v>
      </c>
      <c r="U119" s="5">
        <f t="shared" si="214"/>
        <v>327.65364493992712</v>
      </c>
      <c r="V119" s="5">
        <f t="shared" si="215"/>
        <v>354.15585010415924</v>
      </c>
      <c r="W119" s="5">
        <f t="shared" si="216"/>
        <v>332.37680904541952</v>
      </c>
      <c r="X119" s="5">
        <f t="shared" si="217"/>
        <v>311.50900621273564</v>
      </c>
      <c r="Y119" s="14">
        <f t="shared" si="218"/>
        <v>292.44907685061997</v>
      </c>
      <c r="Z119" s="12">
        <f t="shared" si="209"/>
        <v>202.95824709730095</v>
      </c>
      <c r="AA119" s="5">
        <f t="shared" ref="AA119:AA150" si="230">SQRT(AA120^2+2*$P$195*9.81* $C119)</f>
        <v>214.39747759337934</v>
      </c>
      <c r="AB119" s="5">
        <f t="shared" si="187"/>
        <v>220.6467488878844</v>
      </c>
      <c r="AC119" s="5">
        <f t="shared" si="197"/>
        <v>228.61383899859067</v>
      </c>
      <c r="AD119" s="5">
        <f t="shared" si="180"/>
        <v>265.31745482666616</v>
      </c>
      <c r="AE119" s="5">
        <f t="shared" si="198"/>
        <v>272.82639096625024</v>
      </c>
      <c r="AF119" s="5">
        <f t="shared" si="181"/>
        <v>311.89639852429099</v>
      </c>
      <c r="AG119" s="5">
        <f t="shared" si="189"/>
        <v>331.10532311091589</v>
      </c>
      <c r="AH119" s="5">
        <f t="shared" si="199"/>
        <v>328.8561371931292</v>
      </c>
      <c r="AI119" s="5">
        <f t="shared" si="205"/>
        <v>332.1120116473931</v>
      </c>
      <c r="AJ119" s="5">
        <f t="shared" si="219"/>
        <v>335.03784772503371</v>
      </c>
      <c r="AK119" s="24">
        <f>$AA$201</f>
        <v>79.074738967637458</v>
      </c>
      <c r="AL119" s="5">
        <f t="shared" si="220"/>
        <v>145.23951725361283</v>
      </c>
      <c r="AM119" s="5">
        <f t="shared" si="221"/>
        <v>143.45246889893534</v>
      </c>
      <c r="AN119" s="5">
        <f t="shared" si="222"/>
        <v>121.62111674665856</v>
      </c>
      <c r="AO119" s="5">
        <f t="shared" si="223"/>
        <v>166.87853768061362</v>
      </c>
      <c r="AP119" s="5">
        <f t="shared" si="224"/>
        <v>221.68197878718073</v>
      </c>
      <c r="AQ119" s="5">
        <f t="shared" si="225"/>
        <v>192.13475773845653</v>
      </c>
      <c r="AR119" s="5">
        <f t="shared" si="226"/>
        <v>166.19521374469949</v>
      </c>
      <c r="AS119" s="5">
        <f t="shared" si="227"/>
        <v>165.7965660403737</v>
      </c>
      <c r="AT119" s="4">
        <f t="shared" si="136"/>
        <v>76.741490630708228</v>
      </c>
      <c r="AU119" s="14">
        <f t="shared" si="193"/>
        <v>0.31078364264215097</v>
      </c>
      <c r="AX119" s="58"/>
      <c r="AY119" s="34" t="s">
        <v>1</v>
      </c>
      <c r="AZ119" s="34">
        <v>3.367</v>
      </c>
      <c r="BA119" s="34">
        <v>77.543000000000006</v>
      </c>
    </row>
    <row r="120" spans="1:53" ht="15" customHeight="1" x14ac:dyDescent="0.25">
      <c r="A120" s="30" t="s">
        <v>88</v>
      </c>
      <c r="B120" s="30">
        <f>AZ614</f>
        <v>359.84199999999998</v>
      </c>
      <c r="C120" s="11">
        <f>C115</f>
        <v>0</v>
      </c>
      <c r="D120" s="8">
        <f>D119</f>
        <v>4150.25</v>
      </c>
      <c r="E120" s="9">
        <v>0</v>
      </c>
      <c r="F120" s="11">
        <f t="shared" si="208"/>
        <v>281.82572676178643</v>
      </c>
      <c r="G120" s="8">
        <f t="shared" si="229"/>
        <v>274.78096877040741</v>
      </c>
      <c r="H120" s="8">
        <f t="shared" si="186"/>
        <v>265.90288244536481</v>
      </c>
      <c r="I120" s="8">
        <f t="shared" si="194"/>
        <v>248.86692480102778</v>
      </c>
      <c r="J120" s="8">
        <f t="shared" si="178"/>
        <v>219.2604002269905</v>
      </c>
      <c r="K120" s="8">
        <f t="shared" si="195"/>
        <v>188.51217790830876</v>
      </c>
      <c r="L120" s="8">
        <f t="shared" si="179"/>
        <v>158.65775973592795</v>
      </c>
      <c r="M120" s="8">
        <f t="shared" si="188"/>
        <v>146.87059531568673</v>
      </c>
      <c r="N120" s="8">
        <f t="shared" si="196"/>
        <v>118.57259901674739</v>
      </c>
      <c r="O120" s="8">
        <f t="shared" si="203"/>
        <v>101.85024899566159</v>
      </c>
      <c r="P120" s="8">
        <f t="shared" si="210"/>
        <v>76.741490630708228</v>
      </c>
      <c r="Q120" s="8">
        <f t="shared" ref="Q120:Q151" si="231">SQRT(Q119^2+2*$P$195*9.81* $C120)</f>
        <v>79.074738967637458</v>
      </c>
      <c r="R120" s="8">
        <f t="shared" si="211"/>
        <v>349.63808849160353</v>
      </c>
      <c r="S120" s="8">
        <f t="shared" si="212"/>
        <v>345.18964480007179</v>
      </c>
      <c r="T120" s="8">
        <f t="shared" si="213"/>
        <v>322.63823401249897</v>
      </c>
      <c r="U120" s="8">
        <f t="shared" si="214"/>
        <v>327.65364493992712</v>
      </c>
      <c r="V120" s="8">
        <f t="shared" si="215"/>
        <v>354.15585010415924</v>
      </c>
      <c r="W120" s="8">
        <f t="shared" si="216"/>
        <v>332.37680904541952</v>
      </c>
      <c r="X120" s="8">
        <f t="shared" si="217"/>
        <v>311.50900621273564</v>
      </c>
      <c r="Y120" s="9">
        <f t="shared" si="218"/>
        <v>292.44907685061997</v>
      </c>
      <c r="Z120" s="11">
        <f t="shared" si="209"/>
        <v>201.77897394131301</v>
      </c>
      <c r="AA120" s="8">
        <f t="shared" si="230"/>
        <v>213.28146346648035</v>
      </c>
      <c r="AB120" s="8">
        <f t="shared" si="187"/>
        <v>219.56250147689863</v>
      </c>
      <c r="AC120" s="8">
        <f t="shared" si="197"/>
        <v>227.56755401786418</v>
      </c>
      <c r="AD120" s="8">
        <f t="shared" si="180"/>
        <v>264.41644445022712</v>
      </c>
      <c r="AE120" s="8">
        <f t="shared" si="198"/>
        <v>271.95025991469328</v>
      </c>
      <c r="AF120" s="8">
        <f t="shared" si="181"/>
        <v>311.13030657977271</v>
      </c>
      <c r="AG120" s="8">
        <f t="shared" si="189"/>
        <v>330.38377570998244</v>
      </c>
      <c r="AH120" s="8">
        <f t="shared" si="199"/>
        <v>328.12964393603062</v>
      </c>
      <c r="AI120" s="8">
        <f t="shared" si="205"/>
        <v>331.39265613540408</v>
      </c>
      <c r="AJ120" s="8">
        <f t="shared" si="219"/>
        <v>334.32478769637004</v>
      </c>
      <c r="AK120" s="8">
        <f t="shared" ref="AK120:AK151" si="232">SQRT(AK121^2+2*$P$195*9.81* $C120)</f>
        <v>345.74124287218007</v>
      </c>
      <c r="AL120" s="8">
        <f t="shared" si="220"/>
        <v>143.58698280854884</v>
      </c>
      <c r="AM120" s="8">
        <f t="shared" si="221"/>
        <v>141.77910668783326</v>
      </c>
      <c r="AN120" s="8">
        <f t="shared" si="222"/>
        <v>119.64280295406135</v>
      </c>
      <c r="AO120" s="8">
        <f t="shared" si="223"/>
        <v>165.44228781789732</v>
      </c>
      <c r="AP120" s="8">
        <f t="shared" si="224"/>
        <v>220.6028195173399</v>
      </c>
      <c r="AQ120" s="8">
        <f t="shared" si="225"/>
        <v>190.88863085897856</v>
      </c>
      <c r="AR120" s="8">
        <f t="shared" si="226"/>
        <v>164.75300704887408</v>
      </c>
      <c r="AS120" s="8">
        <f t="shared" si="227"/>
        <v>164.35086118052439</v>
      </c>
      <c r="AT120" s="30">
        <f t="shared" si="136"/>
        <v>76.741490630708228</v>
      </c>
      <c r="AU120" s="9">
        <f t="shared" si="193"/>
        <v>0</v>
      </c>
      <c r="AX120" s="58"/>
      <c r="AY120" s="34" t="s">
        <v>1</v>
      </c>
      <c r="AZ120" s="34">
        <v>3.4079999999999999</v>
      </c>
      <c r="BA120" s="34">
        <v>81.108000000000004</v>
      </c>
    </row>
    <row r="121" spans="1:53" x14ac:dyDescent="0.25">
      <c r="A121" s="31"/>
      <c r="B121" s="31"/>
      <c r="C121" s="10">
        <f t="shared" ref="C121:C127" si="233">$C$116</f>
        <v>50</v>
      </c>
      <c r="D121" s="1">
        <f>D120+C121</f>
        <v>4200.25</v>
      </c>
      <c r="E121" s="6">
        <v>0</v>
      </c>
      <c r="F121" s="10">
        <f t="shared" si="208"/>
        <v>283.59541650881647</v>
      </c>
      <c r="G121" s="1">
        <f t="shared" si="229"/>
        <v>276.59573532215495</v>
      </c>
      <c r="H121" s="1">
        <f t="shared" si="186"/>
        <v>267.77782375087281</v>
      </c>
      <c r="I121" s="1">
        <f t="shared" si="194"/>
        <v>250.86922142805884</v>
      </c>
      <c r="J121" s="1">
        <f t="shared" ref="J121:J152" si="234">SQRT(J120^2+2*$P$195*9.81* $C121)</f>
        <v>221.53045638850668</v>
      </c>
      <c r="K121" s="1">
        <f t="shared" si="195"/>
        <v>191.14774709562721</v>
      </c>
      <c r="L121" s="1">
        <f t="shared" ref="L121:L152" si="235">SQRT(L120^2+2*$P$195*9.81* $C121)</f>
        <v>161.78042132601658</v>
      </c>
      <c r="M121" s="1">
        <f t="shared" si="188"/>
        <v>150.23844970041532</v>
      </c>
      <c r="N121" s="1">
        <f t="shared" si="196"/>
        <v>122.71952264243194</v>
      </c>
      <c r="O121" s="1">
        <f t="shared" si="203"/>
        <v>106.6493939058177</v>
      </c>
      <c r="P121" s="1">
        <f t="shared" si="210"/>
        <v>83.005279255135804</v>
      </c>
      <c r="Q121" s="1">
        <f t="shared" si="231"/>
        <v>85.16709659721883</v>
      </c>
      <c r="R121" s="1">
        <f t="shared" si="211"/>
        <v>351.06610905079168</v>
      </c>
      <c r="S121" s="1">
        <f t="shared" si="212"/>
        <v>346.6359918952441</v>
      </c>
      <c r="T121" s="1">
        <f t="shared" si="213"/>
        <v>324.18520948171596</v>
      </c>
      <c r="U121" s="1">
        <f t="shared" si="214"/>
        <v>329.17705120864639</v>
      </c>
      <c r="V121" s="1">
        <f t="shared" si="215"/>
        <v>355.56572692401005</v>
      </c>
      <c r="W121" s="1">
        <f t="shared" si="216"/>
        <v>333.87866537293945</v>
      </c>
      <c r="X121" s="1">
        <f t="shared" si="217"/>
        <v>313.11097226326348</v>
      </c>
      <c r="Y121" s="6">
        <f t="shared" si="218"/>
        <v>294.15486151138117</v>
      </c>
      <c r="Z121" s="10">
        <f t="shared" si="209"/>
        <v>201.77897394131301</v>
      </c>
      <c r="AA121" s="1">
        <f t="shared" si="230"/>
        <v>213.28146346648035</v>
      </c>
      <c r="AB121" s="1">
        <f t="shared" si="187"/>
        <v>219.56250147689863</v>
      </c>
      <c r="AC121" s="1">
        <f t="shared" si="197"/>
        <v>227.56755401786418</v>
      </c>
      <c r="AD121" s="1">
        <f t="shared" ref="AD121:AD152" si="236">SQRT(AD122^2+2*$P$195*9.81* $C121)</f>
        <v>264.41644445022712</v>
      </c>
      <c r="AE121" s="1">
        <f t="shared" si="198"/>
        <v>271.95025991469328</v>
      </c>
      <c r="AF121" s="1">
        <f t="shared" ref="AF121:AF152" si="237">SQRT(AF122^2+2*$P$195*9.81* $C121)</f>
        <v>311.13030657977271</v>
      </c>
      <c r="AG121" s="1">
        <f t="shared" si="189"/>
        <v>330.38377570998244</v>
      </c>
      <c r="AH121" s="1">
        <f t="shared" si="199"/>
        <v>328.12964393603062</v>
      </c>
      <c r="AI121" s="1">
        <f t="shared" si="205"/>
        <v>331.39265613540408</v>
      </c>
      <c r="AJ121" s="1">
        <f t="shared" si="219"/>
        <v>334.32478769637004</v>
      </c>
      <c r="AK121" s="1">
        <f t="shared" si="232"/>
        <v>345.74124287218007</v>
      </c>
      <c r="AL121" s="1">
        <f t="shared" si="220"/>
        <v>143.58698280854884</v>
      </c>
      <c r="AM121" s="1">
        <f t="shared" si="221"/>
        <v>141.77910668783326</v>
      </c>
      <c r="AN121" s="1">
        <f t="shared" si="222"/>
        <v>119.64280295406135</v>
      </c>
      <c r="AO121" s="1">
        <f t="shared" si="223"/>
        <v>165.44228781789732</v>
      </c>
      <c r="AP121" s="1">
        <f t="shared" si="224"/>
        <v>220.6028195173399</v>
      </c>
      <c r="AQ121" s="1">
        <f t="shared" si="225"/>
        <v>190.88863085897856</v>
      </c>
      <c r="AR121" s="1">
        <f t="shared" si="226"/>
        <v>164.75300704887408</v>
      </c>
      <c r="AS121" s="1">
        <f t="shared" si="227"/>
        <v>164.35086118052439</v>
      </c>
      <c r="AT121" s="31">
        <f t="shared" si="136"/>
        <v>83.005279255135804</v>
      </c>
      <c r="AU121" s="6">
        <f t="shared" si="193"/>
        <v>0.6023713244348412</v>
      </c>
      <c r="AX121" s="58"/>
      <c r="AY121" s="34" t="s">
        <v>1</v>
      </c>
      <c r="AZ121" s="34">
        <v>3.4529999999999998</v>
      </c>
      <c r="BA121" s="34">
        <v>88.704999999999998</v>
      </c>
    </row>
    <row r="122" spans="1:53" x14ac:dyDescent="0.25">
      <c r="A122" s="31"/>
      <c r="B122" s="31"/>
      <c r="C122" s="10">
        <f t="shared" si="233"/>
        <v>50</v>
      </c>
      <c r="D122" s="1">
        <f t="shared" ref="D122:D128" si="238">D121+C122</f>
        <v>4250.25</v>
      </c>
      <c r="E122" s="6">
        <v>0</v>
      </c>
      <c r="F122" s="10">
        <f t="shared" si="208"/>
        <v>285.35413132598779</v>
      </c>
      <c r="G122" s="1">
        <f t="shared" si="229"/>
        <v>278.39867240776061</v>
      </c>
      <c r="H122" s="1">
        <f t="shared" si="186"/>
        <v>269.63972795705291</v>
      </c>
      <c r="I122" s="1">
        <f t="shared" si="194"/>
        <v>252.85566289865929</v>
      </c>
      <c r="J122" s="1">
        <f t="shared" si="234"/>
        <v>223.77748570332105</v>
      </c>
      <c r="K122" s="1">
        <f t="shared" si="195"/>
        <v>193.74746764728013</v>
      </c>
      <c r="L122" s="1">
        <f t="shared" si="235"/>
        <v>164.84394051472879</v>
      </c>
      <c r="M122" s="1">
        <f t="shared" si="188"/>
        <v>153.5324453279639</v>
      </c>
      <c r="N122" s="1">
        <f t="shared" si="196"/>
        <v>126.73082197155658</v>
      </c>
      <c r="O122" s="1">
        <f t="shared" si="203"/>
        <v>111.24168832087307</v>
      </c>
      <c r="P122" s="1">
        <f t="shared" si="210"/>
        <v>88.828466069290414</v>
      </c>
      <c r="Q122" s="1">
        <f t="shared" si="231"/>
        <v>90.851826304153093</v>
      </c>
      <c r="R122" s="1">
        <f t="shared" si="211"/>
        <v>352.48834438043815</v>
      </c>
      <c r="S122" s="1">
        <f t="shared" si="212"/>
        <v>348.07632909636317</v>
      </c>
      <c r="T122" s="1">
        <f t="shared" si="213"/>
        <v>325.72483793334527</v>
      </c>
      <c r="U122" s="1">
        <f t="shared" si="214"/>
        <v>330.69343967248551</v>
      </c>
      <c r="V122" s="1">
        <f t="shared" si="215"/>
        <v>356.97003538532431</v>
      </c>
      <c r="W122" s="1">
        <f t="shared" si="216"/>
        <v>335.37379622029994</v>
      </c>
      <c r="X122" s="1">
        <f t="shared" si="217"/>
        <v>314.70478380800972</v>
      </c>
      <c r="Y122" s="6">
        <f t="shared" si="218"/>
        <v>295.85081130661081</v>
      </c>
      <c r="Z122" s="10">
        <f t="shared" si="209"/>
        <v>199.28405436664789</v>
      </c>
      <c r="AA122" s="1">
        <f t="shared" si="230"/>
        <v>210.9226461487803</v>
      </c>
      <c r="AB122" s="1">
        <f t="shared" si="187"/>
        <v>217.27188509973652</v>
      </c>
      <c r="AC122" s="1">
        <f t="shared" si="197"/>
        <v>225.35831833254687</v>
      </c>
      <c r="AD122" s="1">
        <f t="shared" si="236"/>
        <v>262.51749674202682</v>
      </c>
      <c r="AE122" s="1">
        <f t="shared" si="198"/>
        <v>270.10428331973787</v>
      </c>
      <c r="AF122" s="1">
        <f t="shared" si="237"/>
        <v>309.51808941065684</v>
      </c>
      <c r="AG122" s="1">
        <f t="shared" si="189"/>
        <v>328.86595940045845</v>
      </c>
      <c r="AH122" s="1">
        <f t="shared" si="199"/>
        <v>326.60135215517136</v>
      </c>
      <c r="AI122" s="1">
        <f t="shared" si="205"/>
        <v>329.87948184219971</v>
      </c>
      <c r="AJ122" s="1">
        <f t="shared" si="219"/>
        <v>332.82494448016195</v>
      </c>
      <c r="AK122" s="1">
        <f t="shared" si="232"/>
        <v>344.2911370087819</v>
      </c>
      <c r="AL122" s="1">
        <f t="shared" si="220"/>
        <v>140.05927899308386</v>
      </c>
      <c r="AM122" s="1">
        <f t="shared" si="221"/>
        <v>138.20526434691266</v>
      </c>
      <c r="AN122" s="1">
        <f t="shared" si="222"/>
        <v>115.38535565098525</v>
      </c>
      <c r="AO122" s="1">
        <f t="shared" si="223"/>
        <v>162.39005695676067</v>
      </c>
      <c r="AP122" s="1">
        <f t="shared" si="224"/>
        <v>218.32311828800917</v>
      </c>
      <c r="AQ122" s="1">
        <f t="shared" si="225"/>
        <v>188.24943397316068</v>
      </c>
      <c r="AR122" s="1">
        <f t="shared" si="226"/>
        <v>161.68776494109366</v>
      </c>
      <c r="AS122" s="1">
        <f t="shared" si="227"/>
        <v>161.2779760871893</v>
      </c>
      <c r="AT122" s="31">
        <f t="shared" si="136"/>
        <v>88.828466069290414</v>
      </c>
      <c r="AU122" s="6">
        <f t="shared" si="193"/>
        <v>0.56288262324599447</v>
      </c>
      <c r="AX122" s="58"/>
      <c r="AY122" s="34" t="s">
        <v>1</v>
      </c>
      <c r="AZ122" s="34">
        <v>3.4940000000000002</v>
      </c>
      <c r="BA122" s="34">
        <v>102.03</v>
      </c>
    </row>
    <row r="123" spans="1:53" x14ac:dyDescent="0.25">
      <c r="A123" s="31"/>
      <c r="B123" s="31"/>
      <c r="C123" s="10">
        <f t="shared" si="233"/>
        <v>50</v>
      </c>
      <c r="D123" s="1">
        <f t="shared" si="238"/>
        <v>4300.25</v>
      </c>
      <c r="E123" s="6">
        <v>0</v>
      </c>
      <c r="F123" s="10">
        <f t="shared" si="208"/>
        <v>287.10207290232</v>
      </c>
      <c r="G123" s="1">
        <f t="shared" si="229"/>
        <v>280.19000838431697</v>
      </c>
      <c r="H123" s="1">
        <f t="shared" si="186"/>
        <v>271.48886329415706</v>
      </c>
      <c r="I123" s="1">
        <f t="shared" si="194"/>
        <v>254.82661999861872</v>
      </c>
      <c r="J123" s="1">
        <f t="shared" si="234"/>
        <v>226.00217500656947</v>
      </c>
      <c r="K123" s="1">
        <f t="shared" si="195"/>
        <v>196.3127637718288</v>
      </c>
      <c r="L123" s="1">
        <f t="shared" si="235"/>
        <v>167.85155562110063</v>
      </c>
      <c r="M123" s="1">
        <f t="shared" si="188"/>
        <v>156.75723832851938</v>
      </c>
      <c r="N123" s="1">
        <f t="shared" si="196"/>
        <v>130.61899263731277</v>
      </c>
      <c r="O123" s="1">
        <f t="shared" si="203"/>
        <v>115.65177569098655</v>
      </c>
      <c r="P123" s="1">
        <f t="shared" si="210"/>
        <v>94.292716496148728</v>
      </c>
      <c r="Q123" s="1">
        <f t="shared" si="231"/>
        <v>96.201217990210523</v>
      </c>
      <c r="R123" s="1">
        <f t="shared" si="211"/>
        <v>353.90486422775029</v>
      </c>
      <c r="S123" s="1">
        <f t="shared" si="212"/>
        <v>349.51073070393664</v>
      </c>
      <c r="T123" s="1">
        <f t="shared" si="213"/>
        <v>327.2572230626912</v>
      </c>
      <c r="U123" s="1">
        <f t="shared" si="214"/>
        <v>332.20290643283033</v>
      </c>
      <c r="V123" s="1">
        <f t="shared" si="215"/>
        <v>358.36884094881867</v>
      </c>
      <c r="W123" s="1">
        <f t="shared" si="216"/>
        <v>336.86229113870144</v>
      </c>
      <c r="X123" s="1">
        <f t="shared" si="217"/>
        <v>316.29056412047157</v>
      </c>
      <c r="Y123" s="6">
        <f t="shared" si="218"/>
        <v>297.53709441140251</v>
      </c>
      <c r="Z123" s="10">
        <f t="shared" si="209"/>
        <v>196.75750131776189</v>
      </c>
      <c r="AA123" s="1">
        <f t="shared" si="230"/>
        <v>208.53714934851197</v>
      </c>
      <c r="AB123" s="1">
        <f t="shared" si="187"/>
        <v>214.95686091584309</v>
      </c>
      <c r="AC123" s="1">
        <f t="shared" si="197"/>
        <v>223.12720955023286</v>
      </c>
      <c r="AD123" s="1">
        <f t="shared" si="236"/>
        <v>260.60471234361836</v>
      </c>
      <c r="AE123" s="1">
        <f t="shared" si="198"/>
        <v>268.24560363157718</v>
      </c>
      <c r="AF123" s="1">
        <f t="shared" si="237"/>
        <v>307.89743044141073</v>
      </c>
      <c r="AG123" s="1">
        <f t="shared" si="189"/>
        <v>327.34110535095346</v>
      </c>
      <c r="AH123" s="1">
        <f t="shared" si="199"/>
        <v>325.06587521544964</v>
      </c>
      <c r="AI123" s="1">
        <f t="shared" si="205"/>
        <v>328.35933448050196</v>
      </c>
      <c r="AJ123" s="1">
        <f t="shared" si="219"/>
        <v>331.31831170073121</v>
      </c>
      <c r="AK123" s="1">
        <f t="shared" si="232"/>
        <v>342.83489761516375</v>
      </c>
      <c r="AL123" s="1">
        <f t="shared" si="220"/>
        <v>136.44039589528646</v>
      </c>
      <c r="AM123" s="1">
        <f t="shared" si="221"/>
        <v>134.53651955212757</v>
      </c>
      <c r="AN123" s="1">
        <f t="shared" si="222"/>
        <v>110.96468041095036</v>
      </c>
      <c r="AO123" s="1">
        <f t="shared" si="223"/>
        <v>159.27934768330758</v>
      </c>
      <c r="AP123" s="1">
        <f t="shared" si="224"/>
        <v>216.0193601948678</v>
      </c>
      <c r="AQ123" s="1">
        <f t="shared" si="225"/>
        <v>185.5727064824334</v>
      </c>
      <c r="AR123" s="1">
        <f t="shared" si="226"/>
        <v>158.56327863552255</v>
      </c>
      <c r="AS123" s="1">
        <f t="shared" si="227"/>
        <v>158.145393770353</v>
      </c>
      <c r="AT123" s="31">
        <f t="shared" si="136"/>
        <v>94.292716496148728</v>
      </c>
      <c r="AU123" s="6">
        <f t="shared" si="193"/>
        <v>0.53026364981267871</v>
      </c>
      <c r="AX123" s="58"/>
      <c r="AY123" s="34" t="s">
        <v>1</v>
      </c>
      <c r="AZ123" s="34">
        <v>3.544</v>
      </c>
      <c r="BA123" s="34">
        <v>136.238</v>
      </c>
    </row>
    <row r="124" spans="1:53" x14ac:dyDescent="0.25">
      <c r="A124" s="31"/>
      <c r="B124" s="31"/>
      <c r="C124" s="10">
        <f t="shared" si="233"/>
        <v>50</v>
      </c>
      <c r="D124" s="1">
        <f t="shared" si="238"/>
        <v>4350.25</v>
      </c>
      <c r="E124" s="6">
        <v>0</v>
      </c>
      <c r="F124" s="10">
        <f t="shared" si="208"/>
        <v>288.83943682400621</v>
      </c>
      <c r="G124" s="1">
        <f t="shared" si="229"/>
        <v>281.96996435507737</v>
      </c>
      <c r="H124" s="1">
        <f t="shared" si="186"/>
        <v>273.32548891889593</v>
      </c>
      <c r="I124" s="1">
        <f t="shared" si="194"/>
        <v>256.7824492832803</v>
      </c>
      <c r="J124" s="1">
        <f t="shared" si="234"/>
        <v>228.20517765313753</v>
      </c>
      <c r="K124" s="1">
        <f t="shared" si="195"/>
        <v>198.84496780088216</v>
      </c>
      <c r="L124" s="1">
        <f t="shared" si="235"/>
        <v>170.80621980602297</v>
      </c>
      <c r="M124" s="1">
        <f t="shared" si="188"/>
        <v>159.91701525598901</v>
      </c>
      <c r="N124" s="1">
        <f t="shared" si="196"/>
        <v>134.39472176237567</v>
      </c>
      <c r="O124" s="1">
        <f t="shared" si="203"/>
        <v>119.89976322111012</v>
      </c>
      <c r="P124" s="1">
        <f t="shared" si="210"/>
        <v>99.45720880973424</v>
      </c>
      <c r="Q124" s="1">
        <f t="shared" si="231"/>
        <v>101.26842717648974</v>
      </c>
      <c r="R124" s="1">
        <f t="shared" si="211"/>
        <v>355.31573694963521</v>
      </c>
      <c r="S124" s="1">
        <f t="shared" si="212"/>
        <v>350.93926950000866</v>
      </c>
      <c r="T124" s="1">
        <f t="shared" si="213"/>
        <v>328.78246614852202</v>
      </c>
      <c r="U124" s="1">
        <f t="shared" si="214"/>
        <v>333.70554541754296</v>
      </c>
      <c r="V124" s="1">
        <f t="shared" si="215"/>
        <v>359.76220780259797</v>
      </c>
      <c r="W124" s="1">
        <f t="shared" si="216"/>
        <v>338.34423770948905</v>
      </c>
      <c r="X124" s="1">
        <f t="shared" si="217"/>
        <v>317.86843339917561</v>
      </c>
      <c r="Y124" s="6">
        <f t="shared" si="218"/>
        <v>299.21387426183941</v>
      </c>
      <c r="Z124" s="10">
        <f t="shared" si="209"/>
        <v>194.19808012647567</v>
      </c>
      <c r="AA124" s="1">
        <f t="shared" si="230"/>
        <v>206.12404677379004</v>
      </c>
      <c r="AB124" s="1">
        <f t="shared" si="187"/>
        <v>212.61663165141411</v>
      </c>
      <c r="AC124" s="1">
        <f t="shared" si="197"/>
        <v>220.87356483217616</v>
      </c>
      <c r="AD124" s="1">
        <f t="shared" si="236"/>
        <v>258.67778431032701</v>
      </c>
      <c r="AE124" s="1">
        <f t="shared" si="198"/>
        <v>266.37395493491704</v>
      </c>
      <c r="AF124" s="1">
        <f t="shared" si="237"/>
        <v>306.26819565933283</v>
      </c>
      <c r="AG124" s="1">
        <f t="shared" si="189"/>
        <v>325.80911474724587</v>
      </c>
      <c r="AH124" s="1">
        <f t="shared" si="199"/>
        <v>323.52311081217408</v>
      </c>
      <c r="AI124" s="1">
        <f t="shared" si="205"/>
        <v>326.8321167518244</v>
      </c>
      <c r="AJ124" s="1">
        <f t="shared" si="219"/>
        <v>329.80479630869968</v>
      </c>
      <c r="AK124" s="1">
        <f t="shared" si="232"/>
        <v>341.37244619740449</v>
      </c>
      <c r="AL124" s="1">
        <f t="shared" si="220"/>
        <v>132.72287531568364</v>
      </c>
      <c r="AM124" s="1">
        <f t="shared" si="221"/>
        <v>130.76488478639823</v>
      </c>
      <c r="AN124" s="1">
        <f t="shared" si="222"/>
        <v>106.36042637515304</v>
      </c>
      <c r="AO124" s="1">
        <f t="shared" si="223"/>
        <v>156.10666417043183</v>
      </c>
      <c r="AP124" s="1">
        <f t="shared" si="224"/>
        <v>213.69076718239378</v>
      </c>
      <c r="AQ124" s="1">
        <f t="shared" si="225"/>
        <v>182.856800232355</v>
      </c>
      <c r="AR124" s="1">
        <f t="shared" si="226"/>
        <v>155.37597411326618</v>
      </c>
      <c r="AS124" s="1">
        <f t="shared" si="227"/>
        <v>154.94949361253171</v>
      </c>
      <c r="AT124" s="31">
        <f t="shared" si="136"/>
        <v>99.45720880973424</v>
      </c>
      <c r="AU124" s="6">
        <f t="shared" si="193"/>
        <v>0.50272876746070838</v>
      </c>
      <c r="AX124" s="58"/>
      <c r="AY124" s="34" t="s">
        <v>1</v>
      </c>
      <c r="AZ124" s="34">
        <v>3.5939999999999999</v>
      </c>
      <c r="BA124" s="34">
        <v>239.459</v>
      </c>
    </row>
    <row r="125" spans="1:53" x14ac:dyDescent="0.25">
      <c r="A125" s="31"/>
      <c r="B125" s="31"/>
      <c r="C125" s="10">
        <f t="shared" si="233"/>
        <v>50</v>
      </c>
      <c r="D125" s="1">
        <f t="shared" si="238"/>
        <v>4400.25</v>
      </c>
      <c r="E125" s="6">
        <v>0</v>
      </c>
      <c r="F125" s="10">
        <f t="shared" si="208"/>
        <v>290.5664128298539</v>
      </c>
      <c r="G125" s="1">
        <f t="shared" si="229"/>
        <v>283.73875448800362</v>
      </c>
      <c r="H125" s="1">
        <f t="shared" si="186"/>
        <v>275.14985533842008</v>
      </c>
      <c r="I125" s="1">
        <f t="shared" si="194"/>
        <v>258.72349383061527</v>
      </c>
      <c r="J125" s="1">
        <f t="shared" si="234"/>
        <v>230.38711575888973</v>
      </c>
      <c r="K125" s="1">
        <f t="shared" si="195"/>
        <v>201.34532827888972</v>
      </c>
      <c r="L125" s="1">
        <f t="shared" si="235"/>
        <v>173.71063503546188</v>
      </c>
      <c r="M125" s="1">
        <f t="shared" si="188"/>
        <v>163.01555682935364</v>
      </c>
      <c r="N125" s="1">
        <f t="shared" si="196"/>
        <v>138.06723448228539</v>
      </c>
      <c r="O125" s="1">
        <f t="shared" si="203"/>
        <v>124.00231135135455</v>
      </c>
      <c r="P125" s="1">
        <f t="shared" si="210"/>
        <v>104.36645238879723</v>
      </c>
      <c r="Q125" s="1">
        <f t="shared" si="231"/>
        <v>106.09389399395239</v>
      </c>
      <c r="R125" s="1">
        <f t="shared" si="211"/>
        <v>356.72102955119192</v>
      </c>
      <c r="S125" s="1">
        <f t="shared" si="212"/>
        <v>352.36201679125361</v>
      </c>
      <c r="T125" s="1">
        <f t="shared" si="213"/>
        <v>330.30066613118419</v>
      </c>
      <c r="U125" s="1">
        <f t="shared" si="214"/>
        <v>335.2014484491674</v>
      </c>
      <c r="V125" s="1">
        <f t="shared" si="215"/>
        <v>361.15019889652518</v>
      </c>
      <c r="W125" s="1">
        <f t="shared" si="216"/>
        <v>339.81972160428717</v>
      </c>
      <c r="X125" s="1">
        <f t="shared" si="217"/>
        <v>319.43850887400242</v>
      </c>
      <c r="Y125" s="6">
        <f t="shared" si="218"/>
        <v>300.8813097398704</v>
      </c>
      <c r="Z125" s="10">
        <f t="shared" si="209"/>
        <v>191.60447365552054</v>
      </c>
      <c r="AA125" s="1">
        <f t="shared" si="230"/>
        <v>203.68235725855979</v>
      </c>
      <c r="AB125" s="1">
        <f t="shared" si="187"/>
        <v>210.25035565913583</v>
      </c>
      <c r="AC125" s="1">
        <f t="shared" si="197"/>
        <v>218.59668716994207</v>
      </c>
      <c r="AD125" s="1">
        <f t="shared" si="236"/>
        <v>256.73639417834795</v>
      </c>
      <c r="AE125" s="1">
        <f t="shared" si="198"/>
        <v>264.48906190553367</v>
      </c>
      <c r="AF125" s="1">
        <f t="shared" si="237"/>
        <v>304.63024746801392</v>
      </c>
      <c r="AG125" s="1">
        <f t="shared" si="189"/>
        <v>324.26988644088436</v>
      </c>
      <c r="AH125" s="1">
        <f t="shared" si="199"/>
        <v>321.97295418961244</v>
      </c>
      <c r="AI125" s="1">
        <f t="shared" si="205"/>
        <v>325.29772907365674</v>
      </c>
      <c r="AJ125" s="1">
        <f t="shared" si="219"/>
        <v>328.28430310970231</v>
      </c>
      <c r="AK125" s="1">
        <f t="shared" si="232"/>
        <v>339.9037025729491</v>
      </c>
      <c r="AL125" s="1">
        <f t="shared" si="220"/>
        <v>128.89818319923097</v>
      </c>
      <c r="AM125" s="1">
        <f t="shared" si="221"/>
        <v>126.88118494560177</v>
      </c>
      <c r="AN125" s="1">
        <f t="shared" si="222"/>
        <v>101.54762576596437</v>
      </c>
      <c r="AO125" s="1">
        <f t="shared" si="223"/>
        <v>152.8681477562281</v>
      </c>
      <c r="AP125" s="1">
        <f t="shared" si="224"/>
        <v>211.33651832799751</v>
      </c>
      <c r="AQ125" s="1">
        <f t="shared" si="225"/>
        <v>180.09994278515299</v>
      </c>
      <c r="AR125" s="1">
        <f t="shared" si="226"/>
        <v>152.12190286624198</v>
      </c>
      <c r="AS125" s="1">
        <f t="shared" si="227"/>
        <v>151.6862735081194</v>
      </c>
      <c r="AT125" s="31">
        <f t="shared" si="136"/>
        <v>101.54762576596437</v>
      </c>
      <c r="AU125" s="6">
        <f t="shared" si="193"/>
        <v>0.49237980329775921</v>
      </c>
      <c r="AX125" s="58"/>
      <c r="AY125" s="34" t="s">
        <v>1</v>
      </c>
      <c r="AZ125" s="34">
        <v>3.6389999999999998</v>
      </c>
      <c r="BA125" s="34">
        <v>1038.306</v>
      </c>
    </row>
    <row r="126" spans="1:53" x14ac:dyDescent="0.25">
      <c r="A126" s="31"/>
      <c r="B126" s="31"/>
      <c r="C126" s="10">
        <f t="shared" si="233"/>
        <v>50</v>
      </c>
      <c r="D126" s="1">
        <f t="shared" si="238"/>
        <v>4450.25</v>
      </c>
      <c r="E126" s="6">
        <v>0</v>
      </c>
      <c r="F126" s="10">
        <f t="shared" si="208"/>
        <v>292.28318505314172</v>
      </c>
      <c r="G126" s="1">
        <f t="shared" si="229"/>
        <v>285.49658631655052</v>
      </c>
      <c r="H126" s="1">
        <f t="shared" si="186"/>
        <v>276.96220480916435</v>
      </c>
      <c r="I126" s="1">
        <f t="shared" si="194"/>
        <v>260.65008394381999</v>
      </c>
      <c r="J126" s="1">
        <f t="shared" si="234"/>
        <v>232.54858225261248</v>
      </c>
      <c r="K126" s="1">
        <f t="shared" si="195"/>
        <v>203.81501715951617</v>
      </c>
      <c r="L126" s="1">
        <f t="shared" si="235"/>
        <v>176.56728101328238</v>
      </c>
      <c r="M126" s="1">
        <f t="shared" si="188"/>
        <v>166.05629096298708</v>
      </c>
      <c r="N126" s="1">
        <f t="shared" si="196"/>
        <v>141.64455950577974</v>
      </c>
      <c r="O126" s="1">
        <f t="shared" si="203"/>
        <v>127.97340825530229</v>
      </c>
      <c r="P126" s="1">
        <f t="shared" si="210"/>
        <v>109.05492370463188</v>
      </c>
      <c r="Q126" s="1">
        <f t="shared" si="231"/>
        <v>110.70923332224828</v>
      </c>
      <c r="R126" s="1">
        <f t="shared" si="211"/>
        <v>358.12080772284418</v>
      </c>
      <c r="S126" s="1">
        <f t="shared" si="212"/>
        <v>353.77904245050991</v>
      </c>
      <c r="T126" s="1">
        <f t="shared" si="213"/>
        <v>331.81191968750005</v>
      </c>
      <c r="U126" s="1">
        <f t="shared" si="214"/>
        <v>336.69070531040774</v>
      </c>
      <c r="V126" s="1">
        <f t="shared" si="215"/>
        <v>362.53287597540685</v>
      </c>
      <c r="W126" s="1">
        <f t="shared" si="216"/>
        <v>341.28882664279422</v>
      </c>
      <c r="X126" s="1">
        <f t="shared" si="217"/>
        <v>321.0009049078306</v>
      </c>
      <c r="Y126" s="6">
        <f t="shared" si="218"/>
        <v>302.53955534901519</v>
      </c>
      <c r="Z126" s="10">
        <f t="shared" si="209"/>
        <v>188.97527437421294</v>
      </c>
      <c r="AA126" s="1">
        <f t="shared" si="230"/>
        <v>201.21104010069521</v>
      </c>
      <c r="AB126" s="1">
        <f t="shared" si="187"/>
        <v>207.85714338168199</v>
      </c>
      <c r="AC126" s="1">
        <f t="shared" si="197"/>
        <v>216.29584286729485</v>
      </c>
      <c r="AD126" s="1">
        <f t="shared" si="236"/>
        <v>254.78021135029314</v>
      </c>
      <c r="AE126" s="1">
        <f t="shared" si="198"/>
        <v>262.59063933748519</v>
      </c>
      <c r="AF126" s="1">
        <f t="shared" si="237"/>
        <v>302.98344455171707</v>
      </c>
      <c r="AG126" s="1">
        <f t="shared" si="189"/>
        <v>322.72331687125433</v>
      </c>
      <c r="AH126" s="1">
        <f t="shared" si="199"/>
        <v>320.41529805798331</v>
      </c>
      <c r="AI126" s="1">
        <f t="shared" si="205"/>
        <v>323.75606950369007</v>
      </c>
      <c r="AJ126" s="1">
        <f t="shared" si="219"/>
        <v>326.75673469451692</v>
      </c>
      <c r="AK126" s="1">
        <f t="shared" si="232"/>
        <v>338.42858481930841</v>
      </c>
      <c r="AL126" s="1">
        <f t="shared" si="220"/>
        <v>124.95647895192353</v>
      </c>
      <c r="AM126" s="1">
        <f t="shared" si="221"/>
        <v>122.87479437704057</v>
      </c>
      <c r="AN126" s="1">
        <f t="shared" si="222"/>
        <v>96.495079142432701</v>
      </c>
      <c r="AO126" s="1">
        <f t="shared" si="223"/>
        <v>149.5595219249513</v>
      </c>
      <c r="AP126" s="1">
        <f t="shared" si="224"/>
        <v>208.95574646082369</v>
      </c>
      <c r="AQ126" s="1">
        <f t="shared" si="225"/>
        <v>177.30022388935492</v>
      </c>
      <c r="AR126" s="1">
        <f t="shared" si="226"/>
        <v>148.79668454520873</v>
      </c>
      <c r="AS126" s="1">
        <f t="shared" si="227"/>
        <v>148.35129109913404</v>
      </c>
      <c r="AT126" s="31">
        <f t="shared" si="136"/>
        <v>96.495079142432701</v>
      </c>
      <c r="AU126" s="6">
        <f t="shared" si="193"/>
        <v>0.51816113779436268</v>
      </c>
      <c r="AX126" s="58" t="s">
        <v>29</v>
      </c>
      <c r="AY126" s="34" t="s">
        <v>2</v>
      </c>
      <c r="AZ126" s="34">
        <v>3.6640000000000001</v>
      </c>
      <c r="BA126" s="34">
        <v>488.71699999999998</v>
      </c>
    </row>
    <row r="127" spans="1:53" x14ac:dyDescent="0.25">
      <c r="A127" s="31"/>
      <c r="B127" s="31"/>
      <c r="C127" s="10">
        <f t="shared" si="233"/>
        <v>50</v>
      </c>
      <c r="D127" s="1">
        <f t="shared" si="238"/>
        <v>4500.25</v>
      </c>
      <c r="E127" s="6">
        <v>0</v>
      </c>
      <c r="F127" s="10">
        <f t="shared" si="208"/>
        <v>293.98993225076447</v>
      </c>
      <c r="G127" s="1">
        <f t="shared" si="229"/>
        <v>287.24366102388331</v>
      </c>
      <c r="H127" s="1">
        <f t="shared" ref="H127:H158" si="239">SQRT(H126^2+2*$P$195*9.81* $C127)</f>
        <v>278.76277171235313</v>
      </c>
      <c r="I127" s="1">
        <f t="shared" si="194"/>
        <v>262.56253780751052</v>
      </c>
      <c r="J127" s="1">
        <f t="shared" si="234"/>
        <v>234.69014275785014</v>
      </c>
      <c r="K127" s="1">
        <f t="shared" si="195"/>
        <v>206.25513622631044</v>
      </c>
      <c r="L127" s="1">
        <f t="shared" si="235"/>
        <v>179.37843996540786</v>
      </c>
      <c r="M127" s="1">
        <f t="shared" si="188"/>
        <v>169.04233720693824</v>
      </c>
      <c r="N127" s="1">
        <f t="shared" si="196"/>
        <v>145.13373569775698</v>
      </c>
      <c r="O127" s="1">
        <f t="shared" si="203"/>
        <v>131.82493398624658</v>
      </c>
      <c r="P127" s="1">
        <f t="shared" si="210"/>
        <v>113.54997307011165</v>
      </c>
      <c r="Q127" s="1">
        <f t="shared" si="231"/>
        <v>115.13971661768153</v>
      </c>
      <c r="R127" s="1">
        <f t="shared" si="211"/>
        <v>359.51513587617188</v>
      </c>
      <c r="S127" s="1">
        <f t="shared" si="212"/>
        <v>355.19041495682239</v>
      </c>
      <c r="T127" s="1">
        <f t="shared" si="213"/>
        <v>333.31632130260886</v>
      </c>
      <c r="U127" s="1">
        <f t="shared" si="214"/>
        <v>338.17340380701114</v>
      </c>
      <c r="V127" s="1">
        <f t="shared" si="215"/>
        <v>363.91029961104391</v>
      </c>
      <c r="W127" s="1">
        <f t="shared" si="216"/>
        <v>342.75163484834792</v>
      </c>
      <c r="X127" s="1">
        <f t="shared" si="217"/>
        <v>322.55573309374938</v>
      </c>
      <c r="Y127" s="6">
        <f t="shared" si="218"/>
        <v>304.1887613814485</v>
      </c>
      <c r="Z127" s="10">
        <f t="shared" si="209"/>
        <v>186.30897542740411</v>
      </c>
      <c r="AA127" s="1">
        <f t="shared" si="230"/>
        <v>198.70898987817228</v>
      </c>
      <c r="AB127" s="1">
        <f t="shared" ref="AB127:AB158" si="240">SQRT(AB128^2+2*$P$195*9.81* $C127)</f>
        <v>205.43605344435798</v>
      </c>
      <c r="AC127" s="1">
        <f t="shared" si="197"/>
        <v>213.97025877834869</v>
      </c>
      <c r="AD127" s="1">
        <f t="shared" si="236"/>
        <v>252.80889243794419</v>
      </c>
      <c r="AE127" s="1">
        <f t="shared" si="198"/>
        <v>260.67839163933252</v>
      </c>
      <c r="AF127" s="1">
        <f t="shared" si="237"/>
        <v>301.32764173308664</v>
      </c>
      <c r="AG127" s="1">
        <f t="shared" si="189"/>
        <v>321.1692999842669</v>
      </c>
      <c r="AH127" s="1">
        <f t="shared" si="199"/>
        <v>318.85003250679824</v>
      </c>
      <c r="AI127" s="1">
        <f t="shared" si="205"/>
        <v>322.20703366077873</v>
      </c>
      <c r="AJ127" s="1">
        <f t="shared" si="219"/>
        <v>325.22199136624039</v>
      </c>
      <c r="AK127" s="1">
        <f t="shared" si="232"/>
        <v>336.94700922073758</v>
      </c>
      <c r="AL127" s="1">
        <f t="shared" si="220"/>
        <v>120.88631697616776</v>
      </c>
      <c r="AM127" s="1">
        <f t="shared" si="221"/>
        <v>118.73329395413909</v>
      </c>
      <c r="AN127" s="1">
        <f t="shared" si="222"/>
        <v>91.162932701314247</v>
      </c>
      <c r="AO127" s="1">
        <f t="shared" si="223"/>
        <v>146.17602607274557</v>
      </c>
      <c r="AP127" s="1">
        <f t="shared" si="224"/>
        <v>206.54753442972887</v>
      </c>
      <c r="AQ127" s="1">
        <f t="shared" si="225"/>
        <v>174.45557999449426</v>
      </c>
      <c r="AR127" s="1">
        <f t="shared" si="226"/>
        <v>145.3954377951604</v>
      </c>
      <c r="AS127" s="1">
        <f t="shared" si="227"/>
        <v>144.93959283363537</v>
      </c>
      <c r="AT127" s="31">
        <f t="shared" si="136"/>
        <v>91.162932701314247</v>
      </c>
      <c r="AU127" s="6">
        <f t="shared" si="193"/>
        <v>0.5484685334095134</v>
      </c>
      <c r="AX127" s="58"/>
      <c r="AY127" s="34" t="s">
        <v>2</v>
      </c>
      <c r="AZ127" s="34">
        <v>3.6280000000000001</v>
      </c>
      <c r="BA127" s="34">
        <v>235.363</v>
      </c>
    </row>
    <row r="128" spans="1:53" x14ac:dyDescent="0.25">
      <c r="A128" s="4"/>
      <c r="B128" s="4"/>
      <c r="C128" s="12">
        <v>9.84</v>
      </c>
      <c r="D128" s="5">
        <f t="shared" si="238"/>
        <v>4510.09</v>
      </c>
      <c r="E128" s="14">
        <v>0</v>
      </c>
      <c r="F128" s="12">
        <f t="shared" si="208"/>
        <v>294.32465455820903</v>
      </c>
      <c r="G128" s="5">
        <f t="shared" si="229"/>
        <v>287.58623543974346</v>
      </c>
      <c r="H128" s="5">
        <f t="shared" si="239"/>
        <v>279.115755393266</v>
      </c>
      <c r="I128" s="5">
        <f t="shared" si="194"/>
        <v>262.93727061015977</v>
      </c>
      <c r="J128" s="5">
        <f t="shared" si="234"/>
        <v>235.10930463020827</v>
      </c>
      <c r="K128" s="5">
        <f t="shared" si="195"/>
        <v>206.73195987977735</v>
      </c>
      <c r="L128" s="5">
        <f t="shared" si="235"/>
        <v>179.92650371866685</v>
      </c>
      <c r="M128" s="5">
        <f t="shared" si="188"/>
        <v>169.62380076034205</v>
      </c>
      <c r="N128" s="5">
        <f t="shared" si="196"/>
        <v>145.81057318859416</v>
      </c>
      <c r="O128" s="5">
        <f t="shared" si="203"/>
        <v>132.56973725733286</v>
      </c>
      <c r="P128" s="5">
        <f t="shared" si="210"/>
        <v>114.4138033640307</v>
      </c>
      <c r="Q128" s="5">
        <f t="shared" si="231"/>
        <v>115.99170814674646</v>
      </c>
      <c r="R128" s="5">
        <f t="shared" si="211"/>
        <v>359.78890330312066</v>
      </c>
      <c r="S128" s="5">
        <f t="shared" si="212"/>
        <v>355.46751313333777</v>
      </c>
      <c r="T128" s="5">
        <f t="shared" si="213"/>
        <v>333.61158862171436</v>
      </c>
      <c r="U128" s="5">
        <f t="shared" si="214"/>
        <v>338.4644339637768</v>
      </c>
      <c r="V128" s="5">
        <f t="shared" si="215"/>
        <v>364.18076305455747</v>
      </c>
      <c r="W128" s="5">
        <f t="shared" si="216"/>
        <v>343.03878090853698</v>
      </c>
      <c r="X128" s="5">
        <f t="shared" si="217"/>
        <v>322.86084149002352</v>
      </c>
      <c r="Y128" s="14">
        <f t="shared" si="218"/>
        <v>304.51227326132494</v>
      </c>
      <c r="Z128" s="12">
        <f t="shared" si="209"/>
        <v>183.60396053682791</v>
      </c>
      <c r="AA128" s="5">
        <f t="shared" si="230"/>
        <v>196.17503067007169</v>
      </c>
      <c r="AB128" s="5">
        <f t="shared" si="240"/>
        <v>202.98608832822291</v>
      </c>
      <c r="AC128" s="5">
        <f t="shared" si="197"/>
        <v>211.61911927251163</v>
      </c>
      <c r="AD128" s="5">
        <f t="shared" si="236"/>
        <v>250.82208055851072</v>
      </c>
      <c r="AE128" s="5">
        <f t="shared" si="198"/>
        <v>258.75201229685001</v>
      </c>
      <c r="AF128" s="5">
        <f t="shared" si="237"/>
        <v>299.66268982378074</v>
      </c>
      <c r="AG128" s="5">
        <f t="shared" si="189"/>
        <v>319.60772714748941</v>
      </c>
      <c r="AH128" s="5">
        <f t="shared" si="199"/>
        <v>317.27704491435605</v>
      </c>
      <c r="AI128" s="5">
        <f t="shared" si="205"/>
        <v>320.65051464246585</v>
      </c>
      <c r="AJ128" s="5">
        <f t="shared" si="219"/>
        <v>323.67997106435695</v>
      </c>
      <c r="AK128" s="5">
        <f t="shared" si="232"/>
        <v>335.45889021279464</v>
      </c>
      <c r="AL128" s="5">
        <f t="shared" si="220"/>
        <v>116.67425436685895</v>
      </c>
      <c r="AM128" s="5">
        <f t="shared" si="221"/>
        <v>114.4420162929682</v>
      </c>
      <c r="AN128" s="5">
        <f t="shared" si="222"/>
        <v>85.498890628500845</v>
      </c>
      <c r="AO128" s="5">
        <f t="shared" si="223"/>
        <v>142.71233513056956</v>
      </c>
      <c r="AP128" s="5">
        <f t="shared" si="224"/>
        <v>204.11091097489137</v>
      </c>
      <c r="AQ128" s="5">
        <f t="shared" si="225"/>
        <v>171.563776454167</v>
      </c>
      <c r="AR128" s="5">
        <f t="shared" si="226"/>
        <v>141.91269616086632</v>
      </c>
      <c r="AS128" s="5">
        <f t="shared" si="227"/>
        <v>141.44562761280395</v>
      </c>
      <c r="AT128" s="4">
        <f t="shared" si="136"/>
        <v>85.498890628500845</v>
      </c>
      <c r="AU128" s="14">
        <f t="shared" si="193"/>
        <v>0.11508921259289252</v>
      </c>
      <c r="AX128" s="58"/>
      <c r="AY128" s="34" t="s">
        <v>2</v>
      </c>
      <c r="AZ128" s="34">
        <v>3.5310000000000001</v>
      </c>
      <c r="BA128" s="34">
        <v>158.828</v>
      </c>
    </row>
    <row r="129" spans="1:53" x14ac:dyDescent="0.25">
      <c r="A129" s="30" t="s">
        <v>40</v>
      </c>
      <c r="B129" s="30">
        <f>SUM(AZ615:AZ622)</f>
        <v>56.875999999999998</v>
      </c>
      <c r="C129" s="11">
        <v>0</v>
      </c>
      <c r="D129" s="8">
        <f>D128</f>
        <v>4510.09</v>
      </c>
      <c r="E129" s="9">
        <f>$AB$200</f>
        <v>893.8431250000001</v>
      </c>
      <c r="F129" s="11">
        <f t="shared" si="208"/>
        <v>294.32465455820903</v>
      </c>
      <c r="G129" s="8">
        <f t="shared" si="229"/>
        <v>287.58623543974346</v>
      </c>
      <c r="H129" s="8">
        <f t="shared" si="239"/>
        <v>279.115755393266</v>
      </c>
      <c r="I129" s="8">
        <f t="shared" si="194"/>
        <v>262.93727061015977</v>
      </c>
      <c r="J129" s="8">
        <f t="shared" si="234"/>
        <v>235.10930463020827</v>
      </c>
      <c r="K129" s="8">
        <f t="shared" si="195"/>
        <v>206.73195987977735</v>
      </c>
      <c r="L129" s="8">
        <f t="shared" si="235"/>
        <v>179.92650371866685</v>
      </c>
      <c r="M129" s="8">
        <f t="shared" ref="M129:M160" si="241">SQRT(M128^2+2*$P$195*9.81* $C129)</f>
        <v>169.62380076034205</v>
      </c>
      <c r="N129" s="8">
        <f t="shared" si="196"/>
        <v>145.81057318859416</v>
      </c>
      <c r="O129" s="8">
        <f t="shared" si="203"/>
        <v>132.56973725733286</v>
      </c>
      <c r="P129" s="8">
        <f t="shared" si="210"/>
        <v>114.4138033640307</v>
      </c>
      <c r="Q129" s="8">
        <f t="shared" si="231"/>
        <v>115.99170814674646</v>
      </c>
      <c r="R129" s="22">
        <f>$AB$201</f>
        <v>115.82728355643373</v>
      </c>
      <c r="S129" s="8">
        <f t="shared" ref="S129:Y133" si="242">SQRT(S128^2+2*$P$195*9.81* $C129)</f>
        <v>355.46751313333777</v>
      </c>
      <c r="T129" s="8">
        <f t="shared" si="242"/>
        <v>333.61158862171436</v>
      </c>
      <c r="U129" s="8">
        <f t="shared" si="242"/>
        <v>338.4644339637768</v>
      </c>
      <c r="V129" s="8">
        <f t="shared" si="242"/>
        <v>364.18076305455747</v>
      </c>
      <c r="W129" s="8">
        <f t="shared" si="242"/>
        <v>343.03878090853698</v>
      </c>
      <c r="X129" s="8">
        <f t="shared" si="242"/>
        <v>322.86084149002352</v>
      </c>
      <c r="Y129" s="9">
        <f t="shared" si="242"/>
        <v>304.51227326132494</v>
      </c>
      <c r="Z129" s="11">
        <f t="shared" si="209"/>
        <v>183.06690664565528</v>
      </c>
      <c r="AA129" s="8">
        <f t="shared" si="230"/>
        <v>195.67248309970304</v>
      </c>
      <c r="AB129" s="8">
        <f t="shared" si="240"/>
        <v>202.50044453974198</v>
      </c>
      <c r="AC129" s="8">
        <f t="shared" si="197"/>
        <v>211.15333202597941</v>
      </c>
      <c r="AD129" s="8">
        <f t="shared" si="236"/>
        <v>250.42921970029784</v>
      </c>
      <c r="AE129" s="8">
        <f t="shared" si="198"/>
        <v>258.37120940938684</v>
      </c>
      <c r="AF129" s="8">
        <f t="shared" si="237"/>
        <v>299.33393669349192</v>
      </c>
      <c r="AG129" s="8">
        <f t="shared" ref="AG129:AG160" si="243">SQRT(AG130^2+2*$P$195*9.81* $C129)</f>
        <v>319.29951023511461</v>
      </c>
      <c r="AH129" s="8">
        <f t="shared" si="199"/>
        <v>316.96656166476976</v>
      </c>
      <c r="AI129" s="8">
        <f t="shared" si="205"/>
        <v>320.34330104511037</v>
      </c>
      <c r="AJ129" s="8">
        <f t="shared" si="219"/>
        <v>323.37563552658531</v>
      </c>
      <c r="AK129" s="8">
        <f t="shared" si="232"/>
        <v>335.16525029722249</v>
      </c>
      <c r="AL129" s="22">
        <f>$AB$201</f>
        <v>115.82728355643373</v>
      </c>
      <c r="AM129" s="8">
        <f t="shared" ref="AM129:AS133" si="244">SQRT(AM130^2+2*$P$195*9.81* $C129)</f>
        <v>113.57840057510934</v>
      </c>
      <c r="AN129" s="8">
        <f t="shared" si="244"/>
        <v>84.33942306362043</v>
      </c>
      <c r="AO129" s="8">
        <f t="shared" si="244"/>
        <v>142.02073293156883</v>
      </c>
      <c r="AP129" s="8">
        <f t="shared" si="244"/>
        <v>203.62794985708626</v>
      </c>
      <c r="AQ129" s="8">
        <f t="shared" si="244"/>
        <v>170.98891009423795</v>
      </c>
      <c r="AR129" s="8">
        <f t="shared" si="244"/>
        <v>141.21717783487375</v>
      </c>
      <c r="AS129" s="8">
        <f t="shared" si="244"/>
        <v>140.74780124314557</v>
      </c>
      <c r="AT129" s="30">
        <f t="shared" si="136"/>
        <v>84.33942306362043</v>
      </c>
      <c r="AU129" s="9">
        <f t="shared" si="193"/>
        <v>0</v>
      </c>
      <c r="AX129" s="58"/>
      <c r="AY129" s="34" t="s">
        <v>2</v>
      </c>
      <c r="AZ129" s="34">
        <v>3.4169999999999998</v>
      </c>
      <c r="BA129" s="34">
        <v>123.955</v>
      </c>
    </row>
    <row r="130" spans="1:53" x14ac:dyDescent="0.25">
      <c r="A130" s="31"/>
      <c r="B130" s="31"/>
      <c r="C130" s="10">
        <v>50</v>
      </c>
      <c r="D130" s="1">
        <f>D129+C130</f>
        <v>4560.09</v>
      </c>
      <c r="E130" s="6">
        <f>$AB$200</f>
        <v>893.8431250000001</v>
      </c>
      <c r="F130" s="10">
        <f t="shared" si="208"/>
        <v>296.01963158008471</v>
      </c>
      <c r="G130" s="1">
        <f t="shared" si="229"/>
        <v>289.32069199143632</v>
      </c>
      <c r="H130" s="1">
        <f t="shared" si="239"/>
        <v>280.90251851621673</v>
      </c>
      <c r="I130" s="1">
        <f t="shared" si="194"/>
        <v>264.83320840846301</v>
      </c>
      <c r="J130" s="1">
        <f t="shared" si="234"/>
        <v>237.22774948074704</v>
      </c>
      <c r="K130" s="1">
        <f t="shared" si="195"/>
        <v>209.13804827370336</v>
      </c>
      <c r="L130" s="1">
        <f t="shared" si="235"/>
        <v>182.68597849978372</v>
      </c>
      <c r="M130" s="1">
        <f t="shared" si="241"/>
        <v>172.54812019950904</v>
      </c>
      <c r="N130" s="1">
        <f t="shared" si="196"/>
        <v>149.20235672933043</v>
      </c>
      <c r="O130" s="1">
        <f t="shared" si="203"/>
        <v>136.29143493440176</v>
      </c>
      <c r="P130" s="1">
        <f t="shared" si="210"/>
        <v>118.70610093934971</v>
      </c>
      <c r="Q130" s="1">
        <f t="shared" si="231"/>
        <v>120.2276854921528</v>
      </c>
      <c r="R130" s="23">
        <f>$AB$201</f>
        <v>115.82728355643373</v>
      </c>
      <c r="S130" s="1">
        <f t="shared" si="242"/>
        <v>356.87220807061965</v>
      </c>
      <c r="T130" s="1">
        <f t="shared" si="242"/>
        <v>335.10791107149942</v>
      </c>
      <c r="U130" s="1">
        <f t="shared" si="242"/>
        <v>339.93939615528501</v>
      </c>
      <c r="V130" s="1">
        <f t="shared" si="242"/>
        <v>365.55197739719551</v>
      </c>
      <c r="W130" s="1">
        <f t="shared" si="242"/>
        <v>344.49415845151168</v>
      </c>
      <c r="X130" s="1">
        <f t="shared" si="242"/>
        <v>324.4067554284992</v>
      </c>
      <c r="Y130" s="6">
        <f t="shared" si="242"/>
        <v>306.15085263114952</v>
      </c>
      <c r="Z130" s="10">
        <f t="shared" si="209"/>
        <v>183.06690664565528</v>
      </c>
      <c r="AA130" s="1">
        <f t="shared" si="230"/>
        <v>195.67248309970304</v>
      </c>
      <c r="AB130" s="1">
        <f t="shared" si="240"/>
        <v>202.50044453974198</v>
      </c>
      <c r="AC130" s="1">
        <f t="shared" si="197"/>
        <v>211.15333202597941</v>
      </c>
      <c r="AD130" s="1">
        <f t="shared" si="236"/>
        <v>250.42921970029784</v>
      </c>
      <c r="AE130" s="1">
        <f t="shared" si="198"/>
        <v>258.37120940938684</v>
      </c>
      <c r="AF130" s="1">
        <f t="shared" si="237"/>
        <v>299.33393669349192</v>
      </c>
      <c r="AG130" s="1">
        <f t="shared" si="243"/>
        <v>319.29951023511461</v>
      </c>
      <c r="AH130" s="1">
        <f t="shared" si="199"/>
        <v>316.96656166476976</v>
      </c>
      <c r="AI130" s="1">
        <f t="shared" si="205"/>
        <v>320.34330104511037</v>
      </c>
      <c r="AJ130" s="1">
        <f t="shared" si="219"/>
        <v>323.37563552658531</v>
      </c>
      <c r="AK130" s="1">
        <f t="shared" si="232"/>
        <v>335.16525029722249</v>
      </c>
      <c r="AL130" s="23">
        <f>$AB$201</f>
        <v>115.82728355643373</v>
      </c>
      <c r="AM130" s="1">
        <f t="shared" si="244"/>
        <v>113.57840057510934</v>
      </c>
      <c r="AN130" s="1">
        <f t="shared" si="244"/>
        <v>84.33942306362043</v>
      </c>
      <c r="AO130" s="1">
        <f t="shared" si="244"/>
        <v>142.02073293156883</v>
      </c>
      <c r="AP130" s="1">
        <f t="shared" si="244"/>
        <v>203.62794985708626</v>
      </c>
      <c r="AQ130" s="1">
        <f t="shared" si="244"/>
        <v>170.98891009423795</v>
      </c>
      <c r="AR130" s="1">
        <f t="shared" si="244"/>
        <v>141.21717783487375</v>
      </c>
      <c r="AS130" s="1">
        <f t="shared" si="244"/>
        <v>140.74780124314557</v>
      </c>
      <c r="AT130" s="31">
        <f t="shared" si="136"/>
        <v>84.33942306362043</v>
      </c>
      <c r="AU130" s="6">
        <f t="shared" si="193"/>
        <v>0.59284256618975328</v>
      </c>
      <c r="AX130" s="58"/>
      <c r="AY130" s="34" t="s">
        <v>2</v>
      </c>
      <c r="AZ130" s="34">
        <v>3.2919999999999998</v>
      </c>
      <c r="BA130" s="34">
        <v>99.504000000000005</v>
      </c>
    </row>
    <row r="131" spans="1:53" x14ac:dyDescent="0.25">
      <c r="A131" s="4"/>
      <c r="B131" s="4"/>
      <c r="C131" s="12">
        <v>6.88</v>
      </c>
      <c r="D131" s="5">
        <f>D130+C131</f>
        <v>4566.97</v>
      </c>
      <c r="E131" s="14">
        <f>$AB$200</f>
        <v>893.8431250000001</v>
      </c>
      <c r="F131" s="12">
        <f t="shared" si="208"/>
        <v>296.25210141500952</v>
      </c>
      <c r="G131" s="5">
        <f t="shared" si="229"/>
        <v>289.55854006815889</v>
      </c>
      <c r="H131" s="5">
        <f t="shared" si="239"/>
        <v>281.1474883771034</v>
      </c>
      <c r="I131" s="5">
        <f t="shared" si="194"/>
        <v>265.09302817675234</v>
      </c>
      <c r="J131" s="5">
        <f t="shared" si="234"/>
        <v>237.51776867363014</v>
      </c>
      <c r="K131" s="5">
        <f t="shared" si="195"/>
        <v>209.466962902826</v>
      </c>
      <c r="L131" s="5">
        <f t="shared" si="235"/>
        <v>183.06242665392438</v>
      </c>
      <c r="M131" s="5">
        <f t="shared" si="241"/>
        <v>172.94663655701495</v>
      </c>
      <c r="N131" s="5">
        <f t="shared" si="196"/>
        <v>149.66305010117352</v>
      </c>
      <c r="O131" s="5">
        <f t="shared" si="203"/>
        <v>136.79561596951223</v>
      </c>
      <c r="P131" s="5">
        <f t="shared" si="210"/>
        <v>119.28463317721643</v>
      </c>
      <c r="Q131" s="5">
        <f t="shared" si="231"/>
        <v>120.79893075189038</v>
      </c>
      <c r="R131" s="24">
        <f>$AB$201</f>
        <v>115.82728355643373</v>
      </c>
      <c r="S131" s="5">
        <f t="shared" si="242"/>
        <v>357.06506158569988</v>
      </c>
      <c r="T131" s="5">
        <f t="shared" si="242"/>
        <v>335.31328243107811</v>
      </c>
      <c r="U131" s="5">
        <f t="shared" si="242"/>
        <v>340.14185036601981</v>
      </c>
      <c r="V131" s="5">
        <f t="shared" si="242"/>
        <v>365.74025412989442</v>
      </c>
      <c r="W131" s="5">
        <f t="shared" si="242"/>
        <v>344.69393745642702</v>
      </c>
      <c r="X131" s="5">
        <f t="shared" si="242"/>
        <v>324.61889698482759</v>
      </c>
      <c r="Y131" s="14">
        <f t="shared" si="242"/>
        <v>306.37563525642804</v>
      </c>
      <c r="Z131" s="12">
        <f t="shared" si="209"/>
        <v>180.31326159994185</v>
      </c>
      <c r="AA131" s="5">
        <f t="shared" si="230"/>
        <v>193.09868109959626</v>
      </c>
      <c r="AB131" s="5">
        <f t="shared" si="240"/>
        <v>200.01452456957497</v>
      </c>
      <c r="AC131" s="5">
        <f t="shared" si="197"/>
        <v>208.7704711535458</v>
      </c>
      <c r="AD131" s="5">
        <f t="shared" si="236"/>
        <v>248.42337667719607</v>
      </c>
      <c r="AE131" s="5">
        <f t="shared" si="198"/>
        <v>256.42749823618612</v>
      </c>
      <c r="AF131" s="5">
        <f t="shared" si="237"/>
        <v>297.65783318505737</v>
      </c>
      <c r="AG131" s="5">
        <f t="shared" si="243"/>
        <v>317.72874789100223</v>
      </c>
      <c r="AH131" s="5">
        <f t="shared" si="199"/>
        <v>315.38418034769325</v>
      </c>
      <c r="AI131" s="5">
        <f t="shared" si="205"/>
        <v>318.77768197362599</v>
      </c>
      <c r="AJ131" s="5">
        <f t="shared" si="219"/>
        <v>321.82476854994076</v>
      </c>
      <c r="AK131" s="5">
        <f t="shared" si="232"/>
        <v>333.66918498237112</v>
      </c>
      <c r="AL131" s="24">
        <f>$AB$201</f>
        <v>115.82728355643373</v>
      </c>
      <c r="AM131" s="5">
        <f t="shared" si="244"/>
        <v>109.0845226290146</v>
      </c>
      <c r="AN131" s="5">
        <f t="shared" si="244"/>
        <v>78.182595778755967</v>
      </c>
      <c r="AO131" s="5">
        <f t="shared" si="244"/>
        <v>138.4531277451687</v>
      </c>
      <c r="AP131" s="5">
        <f t="shared" si="244"/>
        <v>201.15596427399322</v>
      </c>
      <c r="AQ131" s="5">
        <f t="shared" si="244"/>
        <v>168.03745825028236</v>
      </c>
      <c r="AR131" s="5">
        <f t="shared" si="244"/>
        <v>137.62874451089917</v>
      </c>
      <c r="AS131" s="5">
        <f t="shared" si="244"/>
        <v>137.14708729965801</v>
      </c>
      <c r="AT131" s="4">
        <f t="shared" si="136"/>
        <v>78.182595778755967</v>
      </c>
      <c r="AU131" s="14">
        <f t="shared" si="193"/>
        <v>8.7999124760058889E-2</v>
      </c>
      <c r="AX131" s="58"/>
      <c r="AY131" s="34" t="s">
        <v>2</v>
      </c>
      <c r="AZ131" s="34">
        <v>3.1469999999999998</v>
      </c>
      <c r="BA131" s="34">
        <v>85.566999999999993</v>
      </c>
    </row>
    <row r="132" spans="1:53" x14ac:dyDescent="0.25">
      <c r="A132" s="30" t="s">
        <v>89</v>
      </c>
      <c r="B132" s="30">
        <f>AZ623</f>
        <v>7.1559999999999997</v>
      </c>
      <c r="C132" s="11">
        <v>0</v>
      </c>
      <c r="D132" s="8">
        <f>D131</f>
        <v>4566.97</v>
      </c>
      <c r="E132" s="9">
        <v>0</v>
      </c>
      <c r="F132" s="11">
        <f t="shared" si="208"/>
        <v>296.25210141500952</v>
      </c>
      <c r="G132" s="8">
        <f t="shared" si="229"/>
        <v>289.55854006815889</v>
      </c>
      <c r="H132" s="8">
        <f t="shared" si="239"/>
        <v>281.1474883771034</v>
      </c>
      <c r="I132" s="8">
        <f t="shared" si="194"/>
        <v>265.09302817675234</v>
      </c>
      <c r="J132" s="8">
        <f t="shared" si="234"/>
        <v>237.51776867363014</v>
      </c>
      <c r="K132" s="8">
        <f t="shared" si="195"/>
        <v>209.466962902826</v>
      </c>
      <c r="L132" s="8">
        <f t="shared" si="235"/>
        <v>183.06242665392438</v>
      </c>
      <c r="M132" s="8">
        <f t="shared" si="241"/>
        <v>172.94663655701495</v>
      </c>
      <c r="N132" s="8">
        <f t="shared" si="196"/>
        <v>149.66305010117352</v>
      </c>
      <c r="O132" s="8">
        <f t="shared" si="203"/>
        <v>136.79561596951223</v>
      </c>
      <c r="P132" s="8">
        <f t="shared" si="210"/>
        <v>119.28463317721643</v>
      </c>
      <c r="Q132" s="8">
        <f t="shared" si="231"/>
        <v>120.79893075189038</v>
      </c>
      <c r="R132" s="8">
        <f t="shared" ref="R132:R177" si="245">SQRT(R131^2+2*$P$195*9.81* $C132)</f>
        <v>115.82728355643373</v>
      </c>
      <c r="S132" s="8">
        <f t="shared" si="242"/>
        <v>357.06506158569988</v>
      </c>
      <c r="T132" s="8">
        <f t="shared" si="242"/>
        <v>335.31328243107811</v>
      </c>
      <c r="U132" s="8">
        <f t="shared" si="242"/>
        <v>340.14185036601981</v>
      </c>
      <c r="V132" s="8">
        <f t="shared" si="242"/>
        <v>365.74025412989442</v>
      </c>
      <c r="W132" s="8">
        <f t="shared" si="242"/>
        <v>344.69393745642702</v>
      </c>
      <c r="X132" s="8">
        <f t="shared" si="242"/>
        <v>324.61889698482759</v>
      </c>
      <c r="Y132" s="9">
        <f t="shared" si="242"/>
        <v>306.37563525642804</v>
      </c>
      <c r="Z132" s="11">
        <f t="shared" si="209"/>
        <v>179.93106178981179</v>
      </c>
      <c r="AA132" s="8">
        <f t="shared" si="230"/>
        <v>192.74183596304042</v>
      </c>
      <c r="AB132" s="8">
        <f t="shared" si="240"/>
        <v>199.67003963237227</v>
      </c>
      <c r="AC132" s="8">
        <f t="shared" si="197"/>
        <v>208.44045747808534</v>
      </c>
      <c r="AD132" s="8">
        <f t="shared" si="236"/>
        <v>248.14610367221172</v>
      </c>
      <c r="AE132" s="8">
        <f t="shared" si="198"/>
        <v>256.15888924585312</v>
      </c>
      <c r="AF132" s="8">
        <f t="shared" si="237"/>
        <v>297.42646207831513</v>
      </c>
      <c r="AG132" s="8">
        <f t="shared" si="243"/>
        <v>317.51200280364844</v>
      </c>
      <c r="AH132" s="8">
        <f t="shared" si="199"/>
        <v>315.16582286406992</v>
      </c>
      <c r="AI132" s="8">
        <f t="shared" si="205"/>
        <v>318.56165056779548</v>
      </c>
      <c r="AJ132" s="8">
        <f t="shared" si="219"/>
        <v>321.61078393023911</v>
      </c>
      <c r="AK132" s="8">
        <f t="shared" si="232"/>
        <v>333.46280106602563</v>
      </c>
      <c r="AL132" s="8">
        <f t="shared" ref="AL132:AL176" si="246">SQRT(AL133^2+2*$P$195*9.81* $C132)</f>
        <v>359.22277589827507</v>
      </c>
      <c r="AM132" s="8">
        <f t="shared" si="244"/>
        <v>108.4515918057453</v>
      </c>
      <c r="AN132" s="8">
        <f t="shared" si="244"/>
        <v>77.297043738453226</v>
      </c>
      <c r="AO132" s="8">
        <f t="shared" si="244"/>
        <v>137.95500451386314</v>
      </c>
      <c r="AP132" s="8">
        <f t="shared" si="244"/>
        <v>200.81343742638347</v>
      </c>
      <c r="AQ132" s="8">
        <f t="shared" si="244"/>
        <v>167.62727123954321</v>
      </c>
      <c r="AR132" s="8">
        <f t="shared" si="244"/>
        <v>137.12762669734482</v>
      </c>
      <c r="AS132" s="8">
        <f t="shared" si="244"/>
        <v>136.64420310712055</v>
      </c>
      <c r="AT132" s="30">
        <f t="shared" si="136"/>
        <v>77.297043738453226</v>
      </c>
      <c r="AU132" s="9">
        <f t="shared" si="193"/>
        <v>0</v>
      </c>
      <c r="AX132" s="58"/>
      <c r="AY132" s="34" t="s">
        <v>2</v>
      </c>
      <c r="AZ132" s="34">
        <v>3.0219999999999998</v>
      </c>
      <c r="BA132" s="34">
        <v>70.004999999999995</v>
      </c>
    </row>
    <row r="133" spans="1:53" x14ac:dyDescent="0.25">
      <c r="A133" s="4"/>
      <c r="B133" s="4"/>
      <c r="C133" s="12">
        <v>7.16</v>
      </c>
      <c r="D133" s="5">
        <f>D132+C133</f>
        <v>4574.13</v>
      </c>
      <c r="E133" s="14">
        <v>0</v>
      </c>
      <c r="F133" s="10">
        <f t="shared" si="208"/>
        <v>296.49383868271036</v>
      </c>
      <c r="G133" s="1">
        <f t="shared" si="229"/>
        <v>289.80586072473341</v>
      </c>
      <c r="H133" s="1">
        <f t="shared" si="239"/>
        <v>281.40220149237194</v>
      </c>
      <c r="I133" s="1">
        <f t="shared" si="194"/>
        <v>265.36315187290114</v>
      </c>
      <c r="J133" s="1">
        <f t="shared" si="234"/>
        <v>237.81921541309498</v>
      </c>
      <c r="K133" s="1">
        <f t="shared" si="195"/>
        <v>209.80871605282246</v>
      </c>
      <c r="L133" s="1">
        <f t="shared" si="235"/>
        <v>183.45337510229524</v>
      </c>
      <c r="M133" s="1">
        <f t="shared" si="241"/>
        <v>173.36039882390736</v>
      </c>
      <c r="N133" s="1">
        <f t="shared" si="196"/>
        <v>150.14099156987868</v>
      </c>
      <c r="O133" s="1">
        <f t="shared" si="203"/>
        <v>137.31835031225168</v>
      </c>
      <c r="P133" s="1">
        <f t="shared" si="210"/>
        <v>119.88374575488992</v>
      </c>
      <c r="Q133" s="1">
        <f t="shared" si="231"/>
        <v>121.39056987591749</v>
      </c>
      <c r="R133" s="1">
        <f t="shared" si="245"/>
        <v>116.44418577182161</v>
      </c>
      <c r="S133" s="1">
        <f t="shared" si="242"/>
        <v>357.26565324587199</v>
      </c>
      <c r="T133" s="1">
        <f t="shared" si="242"/>
        <v>335.52687844449059</v>
      </c>
      <c r="U133" s="1">
        <f t="shared" si="242"/>
        <v>340.35241611368036</v>
      </c>
      <c r="V133" s="1">
        <f t="shared" si="242"/>
        <v>365.93609042427033</v>
      </c>
      <c r="W133" s="1">
        <f t="shared" si="242"/>
        <v>344.90172412328593</v>
      </c>
      <c r="X133" s="1">
        <f t="shared" si="242"/>
        <v>324.83952509453974</v>
      </c>
      <c r="Y133" s="6">
        <f t="shared" si="242"/>
        <v>306.60939102183391</v>
      </c>
      <c r="Z133" s="12">
        <f t="shared" si="209"/>
        <v>179.93106178981179</v>
      </c>
      <c r="AA133" s="5">
        <f t="shared" si="230"/>
        <v>192.74183596304042</v>
      </c>
      <c r="AB133" s="5">
        <f t="shared" si="240"/>
        <v>199.67003963237227</v>
      </c>
      <c r="AC133" s="5">
        <f t="shared" si="197"/>
        <v>208.44045747808534</v>
      </c>
      <c r="AD133" s="5">
        <f t="shared" si="236"/>
        <v>248.14610367221172</v>
      </c>
      <c r="AE133" s="5">
        <f t="shared" si="198"/>
        <v>256.15888924585312</v>
      </c>
      <c r="AF133" s="5">
        <f t="shared" si="237"/>
        <v>297.42646207831513</v>
      </c>
      <c r="AG133" s="5">
        <f t="shared" si="243"/>
        <v>317.51200280364844</v>
      </c>
      <c r="AH133" s="5">
        <f t="shared" si="199"/>
        <v>315.16582286406992</v>
      </c>
      <c r="AI133" s="5">
        <f t="shared" si="205"/>
        <v>318.56165056779548</v>
      </c>
      <c r="AJ133" s="5">
        <f t="shared" si="219"/>
        <v>321.61078393023911</v>
      </c>
      <c r="AK133" s="5">
        <f t="shared" si="232"/>
        <v>333.46280106602563</v>
      </c>
      <c r="AL133" s="5">
        <f t="shared" si="246"/>
        <v>359.22277589827507</v>
      </c>
      <c r="AM133" s="5">
        <f t="shared" si="244"/>
        <v>108.4515918057453</v>
      </c>
      <c r="AN133" s="5">
        <f t="shared" si="244"/>
        <v>77.297043738453226</v>
      </c>
      <c r="AO133" s="5">
        <f t="shared" si="244"/>
        <v>137.95500451386314</v>
      </c>
      <c r="AP133" s="5">
        <f t="shared" si="244"/>
        <v>200.81343742638347</v>
      </c>
      <c r="AQ133" s="5">
        <f t="shared" si="244"/>
        <v>167.62727123954321</v>
      </c>
      <c r="AR133" s="5">
        <f t="shared" si="244"/>
        <v>137.12762669734482</v>
      </c>
      <c r="AS133" s="5">
        <f t="shared" si="244"/>
        <v>136.64420310712055</v>
      </c>
      <c r="AT133" s="4">
        <f t="shared" si="136"/>
        <v>77.297043738453226</v>
      </c>
      <c r="AU133" s="14">
        <f t="shared" ref="AU133:AU164" si="247">($C133/$AT133)</f>
        <v>9.2629674483114682E-2</v>
      </c>
      <c r="AX133" s="58"/>
      <c r="AY133" s="34" t="s">
        <v>2</v>
      </c>
      <c r="AZ133" s="34">
        <v>2.9220000000000002</v>
      </c>
      <c r="BA133" s="34">
        <v>62.624000000000002</v>
      </c>
    </row>
    <row r="134" spans="1:53" x14ac:dyDescent="0.25">
      <c r="A134" s="30" t="s">
        <v>41</v>
      </c>
      <c r="B134" s="30">
        <f>SUM(AZ624:AZ631)</f>
        <v>57.467000000000006</v>
      </c>
      <c r="C134" s="11">
        <f>C132</f>
        <v>0</v>
      </c>
      <c r="D134" s="8">
        <f>D133</f>
        <v>4574.13</v>
      </c>
      <c r="E134" s="9">
        <f>$AC$200</f>
        <v>774.08399999999983</v>
      </c>
      <c r="F134" s="11">
        <f t="shared" si="208"/>
        <v>296.49383868271036</v>
      </c>
      <c r="G134" s="8">
        <f t="shared" si="229"/>
        <v>289.80586072473341</v>
      </c>
      <c r="H134" s="8">
        <f t="shared" si="239"/>
        <v>281.40220149237194</v>
      </c>
      <c r="I134" s="8">
        <f t="shared" si="194"/>
        <v>265.36315187290114</v>
      </c>
      <c r="J134" s="8">
        <f t="shared" si="234"/>
        <v>237.81921541309498</v>
      </c>
      <c r="K134" s="8">
        <f t="shared" si="195"/>
        <v>209.80871605282246</v>
      </c>
      <c r="L134" s="8">
        <f t="shared" si="235"/>
        <v>183.45337510229524</v>
      </c>
      <c r="M134" s="8">
        <f t="shared" si="241"/>
        <v>173.36039882390736</v>
      </c>
      <c r="N134" s="8">
        <f t="shared" si="196"/>
        <v>150.14099156987868</v>
      </c>
      <c r="O134" s="8">
        <f t="shared" si="203"/>
        <v>137.31835031225168</v>
      </c>
      <c r="P134" s="8">
        <f t="shared" si="210"/>
        <v>119.88374575488992</v>
      </c>
      <c r="Q134" s="8">
        <f t="shared" si="231"/>
        <v>121.39056987591749</v>
      </c>
      <c r="R134" s="8">
        <f t="shared" si="245"/>
        <v>116.44418577182161</v>
      </c>
      <c r="S134" s="22">
        <f>$AC$201</f>
        <v>107.78895574779449</v>
      </c>
      <c r="T134" s="8">
        <f t="shared" ref="T134:Y138" si="248">SQRT(T133^2+2*$P$195*9.81* $C134)</f>
        <v>335.52687844449059</v>
      </c>
      <c r="U134" s="8">
        <f t="shared" si="248"/>
        <v>340.35241611368036</v>
      </c>
      <c r="V134" s="8">
        <f t="shared" si="248"/>
        <v>365.93609042427033</v>
      </c>
      <c r="W134" s="8">
        <f t="shared" si="248"/>
        <v>344.90172412328593</v>
      </c>
      <c r="X134" s="8">
        <f t="shared" si="248"/>
        <v>324.83952509453974</v>
      </c>
      <c r="Y134" s="9">
        <f t="shared" si="248"/>
        <v>306.60939102183391</v>
      </c>
      <c r="Z134" s="11">
        <f t="shared" si="209"/>
        <v>179.53244334328286</v>
      </c>
      <c r="AA134" s="8">
        <f t="shared" si="230"/>
        <v>192.36976515659518</v>
      </c>
      <c r="AB134" s="8">
        <f t="shared" si="240"/>
        <v>199.3109027193272</v>
      </c>
      <c r="AC134" s="8">
        <f t="shared" si="197"/>
        <v>208.09645727324025</v>
      </c>
      <c r="AD134" s="8">
        <f t="shared" si="236"/>
        <v>247.85721692881984</v>
      </c>
      <c r="AE134" s="8">
        <f t="shared" si="198"/>
        <v>255.87904907527937</v>
      </c>
      <c r="AF134" s="8">
        <f t="shared" si="237"/>
        <v>297.18548342815035</v>
      </c>
      <c r="AG134" s="8">
        <f t="shared" si="243"/>
        <v>317.28627947073926</v>
      </c>
      <c r="AH134" s="8">
        <f t="shared" si="199"/>
        <v>314.93841797657251</v>
      </c>
      <c r="AI134" s="8">
        <f t="shared" si="205"/>
        <v>318.33667151064805</v>
      </c>
      <c r="AJ134" s="8">
        <f t="shared" si="219"/>
        <v>321.38793934468504</v>
      </c>
      <c r="AK134" s="8">
        <f t="shared" si="232"/>
        <v>333.24788207999131</v>
      </c>
      <c r="AL134" s="8">
        <f t="shared" si="246"/>
        <v>359.02327771338497</v>
      </c>
      <c r="AM134" s="22">
        <f>$AC$201</f>
        <v>107.78895574779449</v>
      </c>
      <c r="AN134" s="8">
        <f t="shared" ref="AN134:AS138" si="249">SQRT(AN135^2+2*$P$195*9.81* $C134)</f>
        <v>76.364547970274472</v>
      </c>
      <c r="AO134" s="8">
        <f t="shared" si="249"/>
        <v>137.43469171362813</v>
      </c>
      <c r="AP134" s="8">
        <f t="shared" si="249"/>
        <v>200.45634903140393</v>
      </c>
      <c r="AQ134" s="8">
        <f t="shared" si="249"/>
        <v>167.19932200584842</v>
      </c>
      <c r="AR134" s="8">
        <f t="shared" si="249"/>
        <v>136.60416252679255</v>
      </c>
      <c r="AS134" s="8">
        <f t="shared" si="249"/>
        <v>136.11887987630521</v>
      </c>
      <c r="AT134" s="30">
        <f t="shared" ref="AT134:AT177" si="250">MIN(F134:AS134)</f>
        <v>76.364547970274472</v>
      </c>
      <c r="AU134" s="9">
        <f t="shared" si="247"/>
        <v>0</v>
      </c>
      <c r="AX134" s="58"/>
      <c r="AY134" s="34" t="s">
        <v>2</v>
      </c>
      <c r="AZ134" s="34">
        <v>2.8</v>
      </c>
      <c r="BA134" s="34">
        <v>54.366</v>
      </c>
    </row>
    <row r="135" spans="1:53" x14ac:dyDescent="0.25">
      <c r="A135" s="31"/>
      <c r="B135" s="31"/>
      <c r="C135" s="10">
        <f>C121</f>
        <v>50</v>
      </c>
      <c r="D135" s="1">
        <f>D134+C135</f>
        <v>4624.13</v>
      </c>
      <c r="E135" s="1">
        <f>$AC$200</f>
        <v>774.08399999999983</v>
      </c>
      <c r="F135" s="10">
        <f t="shared" si="208"/>
        <v>298.17648528482101</v>
      </c>
      <c r="G135" s="1">
        <f t="shared" si="229"/>
        <v>291.52711179306044</v>
      </c>
      <c r="H135" s="1">
        <f t="shared" si="239"/>
        <v>283.17453805869178</v>
      </c>
      <c r="I135" s="1">
        <f t="shared" si="194"/>
        <v>267.2418798989417</v>
      </c>
      <c r="J135" s="1">
        <f t="shared" si="234"/>
        <v>239.91373287017163</v>
      </c>
      <c r="K135" s="1">
        <f t="shared" si="195"/>
        <v>212.17991736197345</v>
      </c>
      <c r="L135" s="1">
        <f t="shared" si="235"/>
        <v>186.1605780943523</v>
      </c>
      <c r="M135" s="1">
        <f t="shared" si="241"/>
        <v>176.22272237252554</v>
      </c>
      <c r="N135" s="1">
        <f t="shared" si="196"/>
        <v>153.43707944817766</v>
      </c>
      <c r="O135" s="1">
        <f t="shared" si="203"/>
        <v>140.91468813604305</v>
      </c>
      <c r="P135" s="1">
        <f t="shared" si="210"/>
        <v>123.98682388150398</v>
      </c>
      <c r="Q135" s="1">
        <f t="shared" si="231"/>
        <v>125.44437195346792</v>
      </c>
      <c r="R135" s="1">
        <f t="shared" si="245"/>
        <v>120.66427971882359</v>
      </c>
      <c r="S135" s="23">
        <f>$AC$201</f>
        <v>107.78895574779449</v>
      </c>
      <c r="T135" s="1">
        <f t="shared" si="248"/>
        <v>337.01469724435458</v>
      </c>
      <c r="U135" s="1">
        <f t="shared" si="248"/>
        <v>341.81923169186928</v>
      </c>
      <c r="V135" s="1">
        <f t="shared" si="248"/>
        <v>367.30075180293295</v>
      </c>
      <c r="W135" s="1">
        <f t="shared" si="248"/>
        <v>346.34927357108063</v>
      </c>
      <c r="X135" s="1">
        <f t="shared" si="248"/>
        <v>326.37606692839182</v>
      </c>
      <c r="Y135" s="6">
        <f t="shared" si="248"/>
        <v>308.23682236679616</v>
      </c>
      <c r="Z135" s="10">
        <f t="shared" si="209"/>
        <v>179.53244334328286</v>
      </c>
      <c r="AA135" s="1">
        <f t="shared" si="230"/>
        <v>192.36976515659518</v>
      </c>
      <c r="AB135" s="1">
        <f t="shared" si="240"/>
        <v>199.3109027193272</v>
      </c>
      <c r="AC135" s="1">
        <f t="shared" si="197"/>
        <v>208.09645727324025</v>
      </c>
      <c r="AD135" s="1">
        <f t="shared" si="236"/>
        <v>247.85721692881984</v>
      </c>
      <c r="AE135" s="1">
        <f t="shared" si="198"/>
        <v>255.87904907527937</v>
      </c>
      <c r="AF135" s="1">
        <f t="shared" si="237"/>
        <v>297.18548342815035</v>
      </c>
      <c r="AG135" s="1">
        <f t="shared" si="243"/>
        <v>317.28627947073926</v>
      </c>
      <c r="AH135" s="1">
        <f t="shared" si="199"/>
        <v>314.93841797657251</v>
      </c>
      <c r="AI135" s="1">
        <f t="shared" si="205"/>
        <v>318.33667151064805</v>
      </c>
      <c r="AJ135" s="1">
        <f t="shared" si="219"/>
        <v>321.38793934468504</v>
      </c>
      <c r="AK135" s="1">
        <f t="shared" si="232"/>
        <v>333.24788207999131</v>
      </c>
      <c r="AL135" s="1">
        <f t="shared" si="246"/>
        <v>359.02327771338497</v>
      </c>
      <c r="AM135" s="23">
        <f>$AC$201</f>
        <v>107.78895574779449</v>
      </c>
      <c r="AN135" s="1">
        <f t="shared" si="249"/>
        <v>76.364547970274472</v>
      </c>
      <c r="AO135" s="1">
        <f t="shared" si="249"/>
        <v>137.43469171362813</v>
      </c>
      <c r="AP135" s="1">
        <f t="shared" si="249"/>
        <v>200.45634903140393</v>
      </c>
      <c r="AQ135" s="1">
        <f t="shared" si="249"/>
        <v>167.19932200584842</v>
      </c>
      <c r="AR135" s="1">
        <f t="shared" si="249"/>
        <v>136.60416252679255</v>
      </c>
      <c r="AS135" s="1">
        <f t="shared" si="249"/>
        <v>136.11887987630521</v>
      </c>
      <c r="AT135" s="31">
        <f t="shared" si="250"/>
        <v>76.364547970274472</v>
      </c>
      <c r="AU135" s="6">
        <f t="shared" si="247"/>
        <v>0.65475408850011019</v>
      </c>
      <c r="AX135" s="58"/>
      <c r="AY135" s="34" t="s">
        <v>2</v>
      </c>
      <c r="AZ135" s="34">
        <v>2.7360000000000002</v>
      </c>
      <c r="BA135" s="34">
        <v>50.875</v>
      </c>
    </row>
    <row r="136" spans="1:53" x14ac:dyDescent="0.25">
      <c r="A136" s="4"/>
      <c r="B136" s="4"/>
      <c r="C136" s="12">
        <v>7.47</v>
      </c>
      <c r="D136" s="5">
        <f>D135+C136</f>
        <v>4631.6000000000004</v>
      </c>
      <c r="E136" s="14">
        <f>$AC$200</f>
        <v>774.08399999999983</v>
      </c>
      <c r="F136" s="12">
        <f t="shared" si="208"/>
        <v>298.42705809763481</v>
      </c>
      <c r="G136" s="5">
        <f t="shared" si="229"/>
        <v>291.78339489834508</v>
      </c>
      <c r="H136" s="5">
        <f t="shared" si="239"/>
        <v>283.43837360659808</v>
      </c>
      <c r="I136" s="5">
        <f t="shared" ref="I136:I167" si="251">SQRT(I135^2+2*$P$195*9.81* $C136)</f>
        <v>267.52142904806783</v>
      </c>
      <c r="J136" s="5">
        <f t="shared" si="234"/>
        <v>240.22508580017214</v>
      </c>
      <c r="K136" s="5">
        <f t="shared" ref="K136:K167" si="252">SQRT(K135^2+2*$P$195*9.81* $C136)</f>
        <v>212.53190339272334</v>
      </c>
      <c r="L136" s="5">
        <f t="shared" si="235"/>
        <v>186.56166129305197</v>
      </c>
      <c r="M136" s="5">
        <f t="shared" si="241"/>
        <v>176.64637134225038</v>
      </c>
      <c r="N136" s="5">
        <f t="shared" ref="N136:N167" si="253">SQRT(N135^2+2*$P$195*9.81* $C136)</f>
        <v>153.92345492999559</v>
      </c>
      <c r="O136" s="5">
        <f t="shared" si="203"/>
        <v>141.44413017328881</v>
      </c>
      <c r="P136" s="5">
        <f t="shared" si="210"/>
        <v>124.58822225324144</v>
      </c>
      <c r="Q136" s="5">
        <f t="shared" si="231"/>
        <v>126.03881577831494</v>
      </c>
      <c r="R136" s="5">
        <f t="shared" si="245"/>
        <v>121.28215461502366</v>
      </c>
      <c r="S136" s="24">
        <f>$AC$201</f>
        <v>107.78895574779449</v>
      </c>
      <c r="T136" s="5">
        <f t="shared" si="248"/>
        <v>337.23641379113258</v>
      </c>
      <c r="U136" s="5">
        <f t="shared" si="248"/>
        <v>342.0378338465203</v>
      </c>
      <c r="V136" s="5">
        <f t="shared" si="248"/>
        <v>367.50419712297128</v>
      </c>
      <c r="W136" s="5">
        <f t="shared" si="248"/>
        <v>346.56501833164765</v>
      </c>
      <c r="X136" s="5">
        <f t="shared" si="248"/>
        <v>326.60500561327302</v>
      </c>
      <c r="Y136" s="14">
        <f t="shared" si="248"/>
        <v>308.47922343454485</v>
      </c>
      <c r="Z136" s="12">
        <f t="shared" si="209"/>
        <v>176.72373415251579</v>
      </c>
      <c r="AA136" s="5">
        <f t="shared" si="230"/>
        <v>189.75117007914227</v>
      </c>
      <c r="AB136" s="5">
        <f t="shared" si="240"/>
        <v>196.78469438143077</v>
      </c>
      <c r="AC136" s="5">
        <f t="shared" ref="AC136:AC167" si="254">SQRT(AC137^2+2*$P$195*9.81* $C136)</f>
        <v>205.67818437956296</v>
      </c>
      <c r="AD136" s="5">
        <f t="shared" si="236"/>
        <v>245.8303886497763</v>
      </c>
      <c r="AE136" s="5">
        <f t="shared" ref="AE136:AE167" si="255">SQRT(AE137^2+2*$P$195*9.81* $C136)</f>
        <v>253.91626130610308</v>
      </c>
      <c r="AF136" s="5">
        <f t="shared" si="237"/>
        <v>295.49719382833985</v>
      </c>
      <c r="AG136" s="5">
        <f t="shared" si="243"/>
        <v>315.70550064955165</v>
      </c>
      <c r="AH136" s="5">
        <f t="shared" ref="AH136:AH167" si="256">SQRT(AH137^2+2*$P$195*9.81* $C136)</f>
        <v>313.34579479799356</v>
      </c>
      <c r="AI136" s="5">
        <f t="shared" si="205"/>
        <v>316.76113465587639</v>
      </c>
      <c r="AJ136" s="5">
        <f t="shared" si="219"/>
        <v>319.82743402688732</v>
      </c>
      <c r="AK136" s="5">
        <f t="shared" si="232"/>
        <v>331.74317010422357</v>
      </c>
      <c r="AL136" s="5">
        <f t="shared" si="246"/>
        <v>357.62703189225272</v>
      </c>
      <c r="AM136" s="24">
        <f>$AC$201</f>
        <v>107.78895574779449</v>
      </c>
      <c r="AN136" s="5">
        <f t="shared" si="249"/>
        <v>69.504850094826836</v>
      </c>
      <c r="AO136" s="5">
        <f t="shared" si="249"/>
        <v>133.7448110635325</v>
      </c>
      <c r="AP136" s="5">
        <f t="shared" si="249"/>
        <v>197.94475963510635</v>
      </c>
      <c r="AQ136" s="5">
        <f t="shared" si="249"/>
        <v>164.17975904238435</v>
      </c>
      <c r="AR136" s="5">
        <f t="shared" si="249"/>
        <v>132.89122326040328</v>
      </c>
      <c r="AS136" s="5">
        <f t="shared" si="249"/>
        <v>132.39233157090334</v>
      </c>
      <c r="AT136" s="4">
        <f t="shared" si="250"/>
        <v>69.504850094826836</v>
      </c>
      <c r="AU136" s="14">
        <f t="shared" si="247"/>
        <v>0.10747451422179218</v>
      </c>
      <c r="AX136" s="58"/>
      <c r="AY136" s="34" t="s">
        <v>2</v>
      </c>
      <c r="AZ136" s="34">
        <v>2.625</v>
      </c>
      <c r="BA136" s="34">
        <v>45.610999999999997</v>
      </c>
    </row>
    <row r="137" spans="1:53" x14ac:dyDescent="0.25">
      <c r="A137" s="30" t="s">
        <v>90</v>
      </c>
      <c r="B137" s="30">
        <f>AZ632</f>
        <v>7.2279999999999998</v>
      </c>
      <c r="C137" s="11">
        <v>0</v>
      </c>
      <c r="D137" s="8">
        <f>D136</f>
        <v>4631.6000000000004</v>
      </c>
      <c r="E137" s="9">
        <v>0</v>
      </c>
      <c r="F137" s="11">
        <f t="shared" si="208"/>
        <v>298.42705809763481</v>
      </c>
      <c r="G137" s="8">
        <f t="shared" si="229"/>
        <v>291.78339489834508</v>
      </c>
      <c r="H137" s="8">
        <f t="shared" si="239"/>
        <v>283.43837360659808</v>
      </c>
      <c r="I137" s="8">
        <f t="shared" si="251"/>
        <v>267.52142904806783</v>
      </c>
      <c r="J137" s="8">
        <f t="shared" si="234"/>
        <v>240.22508580017214</v>
      </c>
      <c r="K137" s="8">
        <f t="shared" si="252"/>
        <v>212.53190339272334</v>
      </c>
      <c r="L137" s="8">
        <f t="shared" si="235"/>
        <v>186.56166129305197</v>
      </c>
      <c r="M137" s="8">
        <f t="shared" si="241"/>
        <v>176.64637134225038</v>
      </c>
      <c r="N137" s="8">
        <f t="shared" si="253"/>
        <v>153.92345492999559</v>
      </c>
      <c r="O137" s="8">
        <f t="shared" si="203"/>
        <v>141.44413017328881</v>
      </c>
      <c r="P137" s="8">
        <f t="shared" si="210"/>
        <v>124.58822225324144</v>
      </c>
      <c r="Q137" s="8">
        <f t="shared" si="231"/>
        <v>126.03881577831494</v>
      </c>
      <c r="R137" s="8">
        <f t="shared" si="245"/>
        <v>121.28215461502366</v>
      </c>
      <c r="S137" s="8">
        <f t="shared" ref="S137:S177" si="257">SQRT(S136^2+2*$P$195*9.81* $C137)</f>
        <v>107.78895574779449</v>
      </c>
      <c r="T137" s="8">
        <f t="shared" si="248"/>
        <v>337.23641379113258</v>
      </c>
      <c r="U137" s="8">
        <f t="shared" si="248"/>
        <v>342.0378338465203</v>
      </c>
      <c r="V137" s="8">
        <f t="shared" si="248"/>
        <v>367.50419712297128</v>
      </c>
      <c r="W137" s="8">
        <f t="shared" si="248"/>
        <v>346.56501833164765</v>
      </c>
      <c r="X137" s="8">
        <f t="shared" si="248"/>
        <v>326.60500561327302</v>
      </c>
      <c r="Y137" s="9">
        <f t="shared" si="248"/>
        <v>308.47922343454485</v>
      </c>
      <c r="Z137" s="11">
        <f t="shared" si="209"/>
        <v>176.30027108546679</v>
      </c>
      <c r="AA137" s="8">
        <f t="shared" si="230"/>
        <v>189.3568428085016</v>
      </c>
      <c r="AB137" s="8">
        <f t="shared" si="240"/>
        <v>196.4044890393117</v>
      </c>
      <c r="AC137" s="8">
        <f t="shared" si="254"/>
        <v>205.31444883805304</v>
      </c>
      <c r="AD137" s="8">
        <f t="shared" si="236"/>
        <v>245.52614393522344</v>
      </c>
      <c r="AE137" s="8">
        <f t="shared" si="255"/>
        <v>253.62171659317588</v>
      </c>
      <c r="AF137" s="8">
        <f t="shared" si="237"/>
        <v>295.24413445896505</v>
      </c>
      <c r="AG137" s="8">
        <f t="shared" si="243"/>
        <v>315.46865218652715</v>
      </c>
      <c r="AH137" s="8">
        <f t="shared" si="256"/>
        <v>313.10716135148726</v>
      </c>
      <c r="AI137" s="8">
        <f t="shared" si="205"/>
        <v>316.52507610058046</v>
      </c>
      <c r="AJ137" s="8">
        <f t="shared" si="219"/>
        <v>319.59364031254273</v>
      </c>
      <c r="AK137" s="8">
        <f t="shared" si="232"/>
        <v>331.51777973858327</v>
      </c>
      <c r="AL137" s="8">
        <f t="shared" si="246"/>
        <v>357.41796445067268</v>
      </c>
      <c r="AM137" s="8">
        <f t="shared" ref="AM137:AM176" si="258">SQRT(AM138^2+2*$P$195*9.81* $C137)</f>
        <v>356.6955211005598</v>
      </c>
      <c r="AN137" s="8">
        <f t="shared" si="249"/>
        <v>68.420987706290461</v>
      </c>
      <c r="AO137" s="8">
        <f t="shared" si="249"/>
        <v>133.18476586464385</v>
      </c>
      <c r="AP137" s="8">
        <f t="shared" si="249"/>
        <v>197.56678678107824</v>
      </c>
      <c r="AQ137" s="8">
        <f t="shared" si="249"/>
        <v>163.72385486304489</v>
      </c>
      <c r="AR137" s="8">
        <f t="shared" si="249"/>
        <v>132.32756550184979</v>
      </c>
      <c r="AS137" s="8">
        <f t="shared" si="249"/>
        <v>131.82654069185008</v>
      </c>
      <c r="AT137" s="30">
        <f t="shared" si="250"/>
        <v>68.420987706290461</v>
      </c>
      <c r="AU137" s="9">
        <f t="shared" si="247"/>
        <v>0</v>
      </c>
      <c r="AX137" s="58"/>
      <c r="AY137" s="34" t="s">
        <v>2</v>
      </c>
      <c r="AZ137" s="34">
        <v>2.5390000000000001</v>
      </c>
      <c r="BA137" s="34">
        <v>41.067999999999998</v>
      </c>
    </row>
    <row r="138" spans="1:53" x14ac:dyDescent="0.25">
      <c r="A138" s="4"/>
      <c r="B138" s="4"/>
      <c r="C138" s="12">
        <v>7.23</v>
      </c>
      <c r="D138" s="5">
        <f>D137+C138</f>
        <v>4638.83</v>
      </c>
      <c r="E138" s="14">
        <v>0</v>
      </c>
      <c r="F138" s="12">
        <f t="shared" si="208"/>
        <v>298.669380179504</v>
      </c>
      <c r="G138" s="5">
        <f t="shared" si="229"/>
        <v>292.03122982037996</v>
      </c>
      <c r="H138" s="5">
        <f t="shared" si="239"/>
        <v>283.69349884118503</v>
      </c>
      <c r="I138" s="5">
        <f t="shared" si="251"/>
        <v>267.79171878891322</v>
      </c>
      <c r="J138" s="5">
        <f t="shared" si="234"/>
        <v>240.52605160293982</v>
      </c>
      <c r="K138" s="5">
        <f t="shared" si="252"/>
        <v>212.87202637202918</v>
      </c>
      <c r="L138" s="5">
        <f t="shared" si="235"/>
        <v>186.9490388218764</v>
      </c>
      <c r="M138" s="5">
        <f t="shared" si="241"/>
        <v>177.05544374682248</v>
      </c>
      <c r="N138" s="5">
        <f t="shared" si="253"/>
        <v>154.39274474400145</v>
      </c>
      <c r="O138" s="5">
        <f t="shared" si="203"/>
        <v>141.95468154477425</v>
      </c>
      <c r="P138" s="5">
        <f t="shared" si="210"/>
        <v>125.16754681714859</v>
      </c>
      <c r="Q138" s="5">
        <f t="shared" si="231"/>
        <v>126.61150316934086</v>
      </c>
      <c r="R138" s="5">
        <f t="shared" si="245"/>
        <v>121.87719507792467</v>
      </c>
      <c r="S138" s="5">
        <f t="shared" si="257"/>
        <v>108.45805010786428</v>
      </c>
      <c r="T138" s="5">
        <f t="shared" si="248"/>
        <v>337.45086818484259</v>
      </c>
      <c r="U138" s="5">
        <f t="shared" si="248"/>
        <v>342.24927966968727</v>
      </c>
      <c r="V138" s="5">
        <f t="shared" si="248"/>
        <v>367.70099884960842</v>
      </c>
      <c r="W138" s="5">
        <f t="shared" si="248"/>
        <v>346.7737037077859</v>
      </c>
      <c r="X138" s="5">
        <f t="shared" si="248"/>
        <v>326.82643611502129</v>
      </c>
      <c r="Y138" s="14">
        <f t="shared" si="248"/>
        <v>308.71365525803981</v>
      </c>
      <c r="Z138" s="12">
        <f t="shared" si="209"/>
        <v>176.30027108546679</v>
      </c>
      <c r="AA138" s="5">
        <f t="shared" si="230"/>
        <v>189.3568428085016</v>
      </c>
      <c r="AB138" s="5">
        <f t="shared" si="240"/>
        <v>196.4044890393117</v>
      </c>
      <c r="AC138" s="5">
        <f t="shared" si="254"/>
        <v>205.31444883805304</v>
      </c>
      <c r="AD138" s="5">
        <f t="shared" si="236"/>
        <v>245.52614393522344</v>
      </c>
      <c r="AE138" s="5">
        <f t="shared" si="255"/>
        <v>253.62171659317588</v>
      </c>
      <c r="AF138" s="5">
        <f t="shared" si="237"/>
        <v>295.24413445896505</v>
      </c>
      <c r="AG138" s="5">
        <f t="shared" si="243"/>
        <v>315.46865218652715</v>
      </c>
      <c r="AH138" s="1">
        <f t="shared" si="256"/>
        <v>313.10716135148726</v>
      </c>
      <c r="AI138" s="1">
        <f t="shared" si="205"/>
        <v>316.52507610058046</v>
      </c>
      <c r="AJ138" s="1">
        <f t="shared" si="219"/>
        <v>319.59364031254273</v>
      </c>
      <c r="AK138" s="1">
        <f t="shared" si="232"/>
        <v>331.51777973858327</v>
      </c>
      <c r="AL138" s="1">
        <f t="shared" si="246"/>
        <v>357.41796445067268</v>
      </c>
      <c r="AM138" s="1">
        <f t="shared" si="258"/>
        <v>356.6955211005598</v>
      </c>
      <c r="AN138" s="5">
        <f t="shared" si="249"/>
        <v>68.420987706290461</v>
      </c>
      <c r="AO138" s="5">
        <f t="shared" si="249"/>
        <v>133.18476586464385</v>
      </c>
      <c r="AP138" s="5">
        <f t="shared" si="249"/>
        <v>197.56678678107824</v>
      </c>
      <c r="AQ138" s="5">
        <f t="shared" si="249"/>
        <v>163.72385486304489</v>
      </c>
      <c r="AR138" s="5">
        <f t="shared" si="249"/>
        <v>132.32756550184979</v>
      </c>
      <c r="AS138" s="5">
        <f t="shared" si="249"/>
        <v>131.82654069185008</v>
      </c>
      <c r="AT138" s="4">
        <f t="shared" si="250"/>
        <v>68.420987706290461</v>
      </c>
      <c r="AU138" s="14">
        <f t="shared" si="247"/>
        <v>0.10566933103971096</v>
      </c>
      <c r="AX138" s="58"/>
      <c r="AY138" s="34" t="s">
        <v>2</v>
      </c>
      <c r="AZ138" s="34">
        <v>2.4359999999999999</v>
      </c>
      <c r="BA138" s="34">
        <v>38.287999999999997</v>
      </c>
    </row>
    <row r="139" spans="1:53" x14ac:dyDescent="0.25">
      <c r="A139" s="30" t="s">
        <v>42</v>
      </c>
      <c r="B139" s="30">
        <f>SUM(AZ633:AZ701)</f>
        <v>391.46199999999999</v>
      </c>
      <c r="C139" s="11">
        <f>C137</f>
        <v>0</v>
      </c>
      <c r="D139" s="8">
        <f>D138</f>
        <v>4638.83</v>
      </c>
      <c r="E139" s="9">
        <f t="shared" ref="E139:E147" si="259">$AD$200</f>
        <v>302.26205797101466</v>
      </c>
      <c r="F139" s="11">
        <f t="shared" si="208"/>
        <v>298.669380179504</v>
      </c>
      <c r="G139" s="8">
        <f t="shared" si="229"/>
        <v>292.03122982037996</v>
      </c>
      <c r="H139" s="8">
        <f t="shared" si="239"/>
        <v>283.69349884118503</v>
      </c>
      <c r="I139" s="8">
        <f t="shared" si="251"/>
        <v>267.79171878891322</v>
      </c>
      <c r="J139" s="8">
        <f t="shared" si="234"/>
        <v>240.52605160293982</v>
      </c>
      <c r="K139" s="8">
        <f t="shared" si="252"/>
        <v>212.87202637202918</v>
      </c>
      <c r="L139" s="8">
        <f t="shared" si="235"/>
        <v>186.9490388218764</v>
      </c>
      <c r="M139" s="8">
        <f t="shared" si="241"/>
        <v>177.05544374682248</v>
      </c>
      <c r="N139" s="8">
        <f t="shared" si="253"/>
        <v>154.39274474400145</v>
      </c>
      <c r="O139" s="8">
        <f t="shared" si="203"/>
        <v>141.95468154477425</v>
      </c>
      <c r="P139" s="8">
        <f t="shared" si="210"/>
        <v>125.16754681714859</v>
      </c>
      <c r="Q139" s="8">
        <f t="shared" si="231"/>
        <v>126.61150316934086</v>
      </c>
      <c r="R139" s="8">
        <f t="shared" si="245"/>
        <v>121.87719507792467</v>
      </c>
      <c r="S139" s="8">
        <f t="shared" si="257"/>
        <v>108.45805010786428</v>
      </c>
      <c r="T139" s="22">
        <f t="shared" ref="T139:T147" si="260">$AD$201</f>
        <v>67.355340595266469</v>
      </c>
      <c r="U139" s="8">
        <f t="shared" ref="U139:U149" si="261">SQRT(U138^2+2*$P$195*9.81* $C139)</f>
        <v>342.24927966968727</v>
      </c>
      <c r="V139" s="8">
        <f t="shared" ref="V139:V149" si="262">SQRT(V138^2+2*$P$195*9.81* $C139)</f>
        <v>367.70099884960842</v>
      </c>
      <c r="W139" s="8">
        <f t="shared" ref="W139:W149" si="263">SQRT(W138^2+2*$P$195*9.81* $C139)</f>
        <v>346.7737037077859</v>
      </c>
      <c r="X139" s="8">
        <f t="shared" ref="X139:X149" si="264">SQRT(X138^2+2*$P$195*9.81* $C139)</f>
        <v>326.82643611502129</v>
      </c>
      <c r="Y139" s="9">
        <f t="shared" ref="Y139:Y149" si="265">SQRT(Y138^2+2*$P$195*9.81* $C139)</f>
        <v>308.71365525803981</v>
      </c>
      <c r="Z139" s="11">
        <f t="shared" si="209"/>
        <v>175.88944235743395</v>
      </c>
      <c r="AA139" s="8">
        <f t="shared" si="230"/>
        <v>188.97440108756419</v>
      </c>
      <c r="AB139" s="8">
        <f t="shared" si="240"/>
        <v>196.03579689126451</v>
      </c>
      <c r="AC139" s="8">
        <f t="shared" si="254"/>
        <v>204.96178485189256</v>
      </c>
      <c r="AD139" s="8">
        <f t="shared" si="236"/>
        <v>245.23131468819406</v>
      </c>
      <c r="AE139" s="8">
        <f t="shared" si="255"/>
        <v>253.33630903537934</v>
      </c>
      <c r="AF139" s="8">
        <f t="shared" si="237"/>
        <v>294.99899877867966</v>
      </c>
      <c r="AG139" s="8">
        <f t="shared" si="243"/>
        <v>315.23924384566089</v>
      </c>
      <c r="AH139" s="8">
        <f t="shared" si="256"/>
        <v>312.87602151265327</v>
      </c>
      <c r="AI139" s="8">
        <f t="shared" si="205"/>
        <v>316.29643398002173</v>
      </c>
      <c r="AJ139" s="8">
        <f t="shared" si="219"/>
        <v>319.36719505331621</v>
      </c>
      <c r="AK139" s="8">
        <f t="shared" si="232"/>
        <v>331.29948480310048</v>
      </c>
      <c r="AL139" s="8">
        <f t="shared" si="246"/>
        <v>357.21549750824408</v>
      </c>
      <c r="AM139" s="8">
        <f t="shared" si="258"/>
        <v>356.49264385285693</v>
      </c>
      <c r="AN139" s="22">
        <f t="shared" ref="AN139:AN147" si="266">$AD$201</f>
        <v>67.355340595266469</v>
      </c>
      <c r="AO139" s="8">
        <f t="shared" ref="AO139:AO149" si="267">SQRT(AO140^2+2*$P$195*9.81* $C139)</f>
        <v>132.64046217659225</v>
      </c>
      <c r="AP139" s="8">
        <f t="shared" ref="AP139:AP149" si="268">SQRT(AP140^2+2*$P$195*9.81* $C139)</f>
        <v>197.20026771533557</v>
      </c>
      <c r="AQ139" s="8">
        <f t="shared" ref="AQ139:AQ149" si="269">SQRT(AQ140^2+2*$P$195*9.81* $C139)</f>
        <v>163.28138595447857</v>
      </c>
      <c r="AR139" s="8">
        <f t="shared" ref="AR139:AR149" si="270">SQRT(AR140^2+2*$P$195*9.81* $C139)</f>
        <v>131.7797212762508</v>
      </c>
      <c r="AS139" s="8">
        <f t="shared" ref="AS139:AS149" si="271">SQRT(AS140^2+2*$P$195*9.81* $C139)</f>
        <v>131.27660560351185</v>
      </c>
      <c r="AT139" s="30">
        <f t="shared" si="250"/>
        <v>67.355340595266469</v>
      </c>
      <c r="AU139" s="9">
        <f t="shared" si="247"/>
        <v>0</v>
      </c>
      <c r="AX139" s="58"/>
      <c r="AY139" s="34" t="s">
        <v>2</v>
      </c>
      <c r="AZ139" s="34">
        <v>2.3359999999999999</v>
      </c>
      <c r="BA139" s="34">
        <v>34.130000000000003</v>
      </c>
    </row>
    <row r="140" spans="1:53" x14ac:dyDescent="0.25">
      <c r="A140" s="31"/>
      <c r="B140" s="31"/>
      <c r="C140" s="10">
        <f t="shared" ref="C140:C146" si="272">$C$135</f>
        <v>50</v>
      </c>
      <c r="D140" s="1">
        <f>D139+C140</f>
        <v>4688.83</v>
      </c>
      <c r="E140" s="6">
        <f t="shared" si="259"/>
        <v>302.26205797101466</v>
      </c>
      <c r="F140" s="10">
        <f t="shared" si="208"/>
        <v>300.33983861087944</v>
      </c>
      <c r="G140" s="1">
        <f t="shared" si="229"/>
        <v>293.73944098538004</v>
      </c>
      <c r="H140" s="1">
        <f t="shared" si="239"/>
        <v>285.45160935744161</v>
      </c>
      <c r="I140" s="1">
        <f t="shared" si="251"/>
        <v>269.65352705262427</v>
      </c>
      <c r="J140" s="1">
        <f t="shared" si="234"/>
        <v>242.59720010688514</v>
      </c>
      <c r="K140" s="1">
        <f t="shared" si="252"/>
        <v>215.20947844305996</v>
      </c>
      <c r="L140" s="1">
        <f t="shared" si="235"/>
        <v>189.606337226432</v>
      </c>
      <c r="M140" s="1">
        <f t="shared" si="241"/>
        <v>179.85897297711955</v>
      </c>
      <c r="N140" s="1">
        <f t="shared" si="253"/>
        <v>157.59993537304001</v>
      </c>
      <c r="O140" s="1">
        <f t="shared" si="203"/>
        <v>145.43641776555921</v>
      </c>
      <c r="P140" s="1">
        <f t="shared" si="210"/>
        <v>129.10280700365536</v>
      </c>
      <c r="Q140" s="1">
        <f t="shared" si="231"/>
        <v>130.50322882902174</v>
      </c>
      <c r="R140" s="1">
        <f t="shared" si="245"/>
        <v>125.9153313940066</v>
      </c>
      <c r="S140" s="1">
        <f t="shared" si="257"/>
        <v>112.97684998795107</v>
      </c>
      <c r="T140" s="23">
        <f t="shared" si="260"/>
        <v>67.355340595266469</v>
      </c>
      <c r="U140" s="1">
        <f t="shared" si="261"/>
        <v>343.70800024791367</v>
      </c>
      <c r="V140" s="1">
        <f t="shared" si="262"/>
        <v>369.05913422512623</v>
      </c>
      <c r="W140" s="1">
        <f t="shared" si="263"/>
        <v>348.21347128337135</v>
      </c>
      <c r="X140" s="1">
        <f t="shared" si="264"/>
        <v>328.35368026511611</v>
      </c>
      <c r="Y140" s="6">
        <f t="shared" si="265"/>
        <v>310.33005162694099</v>
      </c>
      <c r="Z140" s="10">
        <f t="shared" si="209"/>
        <v>175.88944235743395</v>
      </c>
      <c r="AA140" s="1">
        <f t="shared" si="230"/>
        <v>188.97440108756419</v>
      </c>
      <c r="AB140" s="1">
        <f t="shared" si="240"/>
        <v>196.03579689126451</v>
      </c>
      <c r="AC140" s="1">
        <f t="shared" si="254"/>
        <v>204.96178485189256</v>
      </c>
      <c r="AD140" s="1">
        <f t="shared" si="236"/>
        <v>245.23131468819406</v>
      </c>
      <c r="AE140" s="1">
        <f t="shared" si="255"/>
        <v>253.33630903537934</v>
      </c>
      <c r="AF140" s="1">
        <f t="shared" si="237"/>
        <v>294.99899877867966</v>
      </c>
      <c r="AG140" s="1">
        <f t="shared" si="243"/>
        <v>315.23924384566089</v>
      </c>
      <c r="AH140" s="1">
        <f t="shared" si="256"/>
        <v>312.87602151265327</v>
      </c>
      <c r="AI140" s="1">
        <f t="shared" si="205"/>
        <v>316.29643398002173</v>
      </c>
      <c r="AJ140" s="1">
        <f t="shared" si="219"/>
        <v>319.36719505331621</v>
      </c>
      <c r="AK140" s="1">
        <f t="shared" si="232"/>
        <v>331.29948480310048</v>
      </c>
      <c r="AL140" s="1">
        <f t="shared" si="246"/>
        <v>357.21549750824408</v>
      </c>
      <c r="AM140" s="1">
        <f t="shared" si="258"/>
        <v>356.49264385285693</v>
      </c>
      <c r="AN140" s="23">
        <f t="shared" si="266"/>
        <v>67.355340595266469</v>
      </c>
      <c r="AO140" s="1">
        <f t="shared" si="267"/>
        <v>132.64046217659225</v>
      </c>
      <c r="AP140" s="1">
        <f t="shared" si="268"/>
        <v>197.20026771533557</v>
      </c>
      <c r="AQ140" s="1">
        <f t="shared" si="269"/>
        <v>163.28138595447857</v>
      </c>
      <c r="AR140" s="1">
        <f t="shared" si="270"/>
        <v>131.7797212762508</v>
      </c>
      <c r="AS140" s="1">
        <f t="shared" si="271"/>
        <v>131.27660560351185</v>
      </c>
      <c r="AT140" s="31">
        <f t="shared" si="250"/>
        <v>67.355340595266469</v>
      </c>
      <c r="AU140" s="6">
        <f t="shared" si="247"/>
        <v>0.74233163336589003</v>
      </c>
      <c r="AX140" s="58"/>
      <c r="AY140" s="34" t="s">
        <v>2</v>
      </c>
      <c r="AZ140" s="34">
        <v>2.2890000000000001</v>
      </c>
      <c r="BA140" s="34">
        <v>31.6</v>
      </c>
    </row>
    <row r="141" spans="1:53" x14ac:dyDescent="0.25">
      <c r="A141" s="31"/>
      <c r="B141" s="31"/>
      <c r="C141" s="10">
        <f t="shared" si="272"/>
        <v>50</v>
      </c>
      <c r="D141" s="1">
        <f t="shared" ref="D141:D146" si="273">D140+C141</f>
        <v>4738.83</v>
      </c>
      <c r="E141" s="6">
        <f t="shared" si="259"/>
        <v>302.26205797101466</v>
      </c>
      <c r="F141" s="10">
        <f t="shared" si="208"/>
        <v>302.00105737697191</v>
      </c>
      <c r="G141" s="1">
        <f t="shared" si="229"/>
        <v>295.43777549664088</v>
      </c>
      <c r="H141" s="1">
        <f t="shared" si="239"/>
        <v>287.19895766655117</v>
      </c>
      <c r="I141" s="1">
        <f t="shared" si="251"/>
        <v>271.5025684075942</v>
      </c>
      <c r="J141" s="1">
        <f t="shared" si="234"/>
        <v>244.65081544867181</v>
      </c>
      <c r="K141" s="1">
        <f t="shared" si="252"/>
        <v>217.52181410546828</v>
      </c>
      <c r="L141" s="1">
        <f t="shared" si="235"/>
        <v>192.22690528753631</v>
      </c>
      <c r="M141" s="1">
        <f t="shared" si="241"/>
        <v>182.61946818558042</v>
      </c>
      <c r="N141" s="1">
        <f t="shared" si="253"/>
        <v>160.74314800197982</v>
      </c>
      <c r="O141" s="1">
        <f t="shared" si="203"/>
        <v>148.83672803605387</v>
      </c>
      <c r="P141" s="1">
        <f t="shared" si="210"/>
        <v>132.92161139642823</v>
      </c>
      <c r="Q141" s="1">
        <f t="shared" si="231"/>
        <v>134.28221302465943</v>
      </c>
      <c r="R141" s="1">
        <f t="shared" si="245"/>
        <v>129.82792719620267</v>
      </c>
      <c r="S141" s="1">
        <f t="shared" si="257"/>
        <v>117.32173129135114</v>
      </c>
      <c r="T141" s="23">
        <f t="shared" si="260"/>
        <v>67.355340595266469</v>
      </c>
      <c r="U141" s="1">
        <f t="shared" si="261"/>
        <v>345.16055602345386</v>
      </c>
      <c r="V141" s="1">
        <f t="shared" si="262"/>
        <v>370.41228996214437</v>
      </c>
      <c r="W141" s="1">
        <f t="shared" si="263"/>
        <v>349.64731027596264</v>
      </c>
      <c r="X141" s="1">
        <f t="shared" si="264"/>
        <v>329.87385368295878</v>
      </c>
      <c r="Y141" s="6">
        <f t="shared" si="265"/>
        <v>311.93807228804224</v>
      </c>
      <c r="Z141" s="10">
        <f t="shared" si="209"/>
        <v>173.02160539311004</v>
      </c>
      <c r="AA141" s="1">
        <f t="shared" si="230"/>
        <v>186.30808964294488</v>
      </c>
      <c r="AB141" s="1">
        <f t="shared" si="240"/>
        <v>193.46682832670078</v>
      </c>
      <c r="AC141" s="1">
        <f t="shared" si="254"/>
        <v>202.50608200662393</v>
      </c>
      <c r="AD141" s="1">
        <f t="shared" si="236"/>
        <v>243.18260156454463</v>
      </c>
      <c r="AE141" s="1">
        <f t="shared" si="255"/>
        <v>251.35366612736968</v>
      </c>
      <c r="AF141" s="1">
        <f t="shared" si="237"/>
        <v>293.29812355421478</v>
      </c>
      <c r="AG141" s="1">
        <f t="shared" si="243"/>
        <v>313.64814818580402</v>
      </c>
      <c r="AH141" s="1">
        <f t="shared" si="256"/>
        <v>311.27284629017396</v>
      </c>
      <c r="AI141" s="1">
        <f t="shared" si="205"/>
        <v>314.71068324491029</v>
      </c>
      <c r="AJ141" s="1">
        <f t="shared" si="219"/>
        <v>317.79676725263101</v>
      </c>
      <c r="AK141" s="1">
        <f t="shared" si="232"/>
        <v>329.78588300714119</v>
      </c>
      <c r="AL141" s="1">
        <f t="shared" si="246"/>
        <v>355.81215783059235</v>
      </c>
      <c r="AM141" s="1">
        <f t="shared" si="258"/>
        <v>355.08644739161741</v>
      </c>
      <c r="AN141" s="23">
        <f t="shared" si="266"/>
        <v>67.355340595266469</v>
      </c>
      <c r="AO141" s="1">
        <f t="shared" si="267"/>
        <v>128.81332309361483</v>
      </c>
      <c r="AP141" s="1">
        <f t="shared" si="268"/>
        <v>194.64666857411152</v>
      </c>
      <c r="AQ141" s="1">
        <f t="shared" si="269"/>
        <v>160.18798643848231</v>
      </c>
      <c r="AR141" s="1">
        <f t="shared" si="270"/>
        <v>127.92683432199183</v>
      </c>
      <c r="AS141" s="1">
        <f t="shared" si="271"/>
        <v>127.40850512732656</v>
      </c>
      <c r="AT141" s="31">
        <f t="shared" si="250"/>
        <v>67.355340595266469</v>
      </c>
      <c r="AU141" s="6">
        <f t="shared" si="247"/>
        <v>0.74233163336589003</v>
      </c>
      <c r="AX141" s="58"/>
      <c r="AY141" s="34" t="s">
        <v>2</v>
      </c>
      <c r="AZ141" s="34">
        <v>2.2389999999999999</v>
      </c>
      <c r="BA141" s="34">
        <v>28.23</v>
      </c>
    </row>
    <row r="142" spans="1:53" x14ac:dyDescent="0.25">
      <c r="A142" s="31"/>
      <c r="B142" s="31"/>
      <c r="C142" s="10">
        <f t="shared" si="272"/>
        <v>50</v>
      </c>
      <c r="D142" s="1">
        <f t="shared" si="273"/>
        <v>4788.83</v>
      </c>
      <c r="E142" s="6">
        <f t="shared" si="259"/>
        <v>302.26205797101466</v>
      </c>
      <c r="F142" s="10">
        <f t="shared" si="208"/>
        <v>303.65318812225416</v>
      </c>
      <c r="G142" s="1">
        <f t="shared" si="229"/>
        <v>297.12640271507945</v>
      </c>
      <c r="H142" s="1">
        <f t="shared" si="239"/>
        <v>288.93573902297624</v>
      </c>
      <c r="I142" s="1">
        <f t="shared" si="251"/>
        <v>273.33910194467302</v>
      </c>
      <c r="J142" s="1">
        <f t="shared" si="234"/>
        <v>246.68733550731801</v>
      </c>
      <c r="K142" s="1">
        <f t="shared" si="252"/>
        <v>219.80982601270105</v>
      </c>
      <c r="L142" s="1">
        <f t="shared" si="235"/>
        <v>194.8122252745537</v>
      </c>
      <c r="M142" s="1">
        <f t="shared" si="241"/>
        <v>185.33885226898386</v>
      </c>
      <c r="N142" s="1">
        <f t="shared" si="253"/>
        <v>163.82606517152999</v>
      </c>
      <c r="O142" s="1">
        <f t="shared" ref="O142:O177" si="274">SQRT(O141^2+2*$P$195*9.81* $C142)</f>
        <v>152.16107127803178</v>
      </c>
      <c r="P142" s="1">
        <f t="shared" si="210"/>
        <v>136.63372488599978</v>
      </c>
      <c r="Q142" s="1">
        <f t="shared" si="231"/>
        <v>137.95772082344652</v>
      </c>
      <c r="R142" s="1">
        <f t="shared" si="245"/>
        <v>133.62601049220356</v>
      </c>
      <c r="S142" s="1">
        <f t="shared" si="257"/>
        <v>121.51135186969159</v>
      </c>
      <c r="T142" s="23">
        <f t="shared" si="260"/>
        <v>67.355340595266469</v>
      </c>
      <c r="U142" s="1">
        <f t="shared" si="261"/>
        <v>346.60702450241803</v>
      </c>
      <c r="V142" s="1">
        <f t="shared" si="262"/>
        <v>371.76052043620729</v>
      </c>
      <c r="W142" s="1">
        <f t="shared" si="263"/>
        <v>351.07529332497222</v>
      </c>
      <c r="X142" s="1">
        <f t="shared" si="264"/>
        <v>331.38705367537534</v>
      </c>
      <c r="Y142" s="6">
        <f t="shared" si="265"/>
        <v>313.53784610917364</v>
      </c>
      <c r="Z142" s="10">
        <f t="shared" si="209"/>
        <v>170.10542593582687</v>
      </c>
      <c r="AA142" s="1">
        <f t="shared" si="230"/>
        <v>183.60306170215023</v>
      </c>
      <c r="AB142" s="1">
        <f t="shared" si="240"/>
        <v>190.86328526668797</v>
      </c>
      <c r="AC142" s="1">
        <f t="shared" si="254"/>
        <v>200.02023210083897</v>
      </c>
      <c r="AD142" s="1">
        <f t="shared" si="236"/>
        <v>241.11648160940814</v>
      </c>
      <c r="AE142" s="1">
        <f t="shared" si="255"/>
        <v>249.35525957089661</v>
      </c>
      <c r="AF142" s="1">
        <f t="shared" si="237"/>
        <v>291.58732702300944</v>
      </c>
      <c r="AG142" s="1">
        <f t="shared" si="243"/>
        <v>312.04893984819768</v>
      </c>
      <c r="AH142" s="1">
        <f t="shared" si="256"/>
        <v>309.66137123894913</v>
      </c>
      <c r="AI142" s="1">
        <f t="shared" ref="AI142:AI176" si="275">SQRT(AI143^2+2*$P$195*9.81* $C142)</f>
        <v>313.11690172917565</v>
      </c>
      <c r="AJ142" s="1">
        <f t="shared" si="219"/>
        <v>316.21854037393655</v>
      </c>
      <c r="AK142" s="1">
        <f t="shared" si="232"/>
        <v>328.26530220356801</v>
      </c>
      <c r="AL142" s="1">
        <f t="shared" si="246"/>
        <v>354.40326135641357</v>
      </c>
      <c r="AM142" s="1">
        <f t="shared" si="258"/>
        <v>353.67465999305051</v>
      </c>
      <c r="AN142" s="23">
        <f t="shared" si="266"/>
        <v>67.355340595266469</v>
      </c>
      <c r="AO142" s="1">
        <f t="shared" si="267"/>
        <v>124.86894011891027</v>
      </c>
      <c r="AP142" s="1">
        <f t="shared" si="268"/>
        <v>192.05912003078637</v>
      </c>
      <c r="AQ142" s="1">
        <f t="shared" si="269"/>
        <v>157.03366199390305</v>
      </c>
      <c r="AR142" s="1">
        <f t="shared" si="270"/>
        <v>123.95424534741176</v>
      </c>
      <c r="AS142" s="1">
        <f t="shared" si="271"/>
        <v>123.41923342323918</v>
      </c>
      <c r="AT142" s="31">
        <f t="shared" si="250"/>
        <v>67.355340595266469</v>
      </c>
      <c r="AU142" s="6">
        <f t="shared" si="247"/>
        <v>0.74233163336589003</v>
      </c>
      <c r="AX142" s="58"/>
      <c r="AY142" s="34" t="s">
        <v>2</v>
      </c>
      <c r="AZ142" s="34">
        <v>2.1779999999999999</v>
      </c>
      <c r="BA142" s="34">
        <v>26.859000000000002</v>
      </c>
    </row>
    <row r="143" spans="1:53" x14ac:dyDescent="0.25">
      <c r="A143" s="31"/>
      <c r="B143" s="31"/>
      <c r="C143" s="10">
        <f t="shared" si="272"/>
        <v>50</v>
      </c>
      <c r="D143" s="1">
        <f t="shared" si="273"/>
        <v>4838.83</v>
      </c>
      <c r="E143" s="6">
        <f t="shared" si="259"/>
        <v>302.26205797101466</v>
      </c>
      <c r="F143" s="10">
        <f t="shared" si="208"/>
        <v>305.29637838796759</v>
      </c>
      <c r="G143" s="1">
        <f t="shared" si="229"/>
        <v>298.80548721602082</v>
      </c>
      <c r="H143" s="1">
        <f t="shared" si="239"/>
        <v>290.66214284759104</v>
      </c>
      <c r="I143" s="1">
        <f t="shared" si="251"/>
        <v>275.1633781082075</v>
      </c>
      <c r="J143" s="1">
        <f t="shared" si="234"/>
        <v>248.70718023350287</v>
      </c>
      <c r="K143" s="1">
        <f t="shared" si="252"/>
        <v>222.07426598265255</v>
      </c>
      <c r="L143" s="1">
        <f t="shared" si="235"/>
        <v>197.3636823643688</v>
      </c>
      <c r="M143" s="1">
        <f t="shared" si="241"/>
        <v>188.01890905008523</v>
      </c>
      <c r="N143" s="1">
        <f t="shared" si="253"/>
        <v>166.85202914434811</v>
      </c>
      <c r="O143" s="1">
        <f t="shared" si="274"/>
        <v>155.4143224174602</v>
      </c>
      <c r="P143" s="1">
        <f t="shared" si="210"/>
        <v>140.24761950287453</v>
      </c>
      <c r="Q143" s="1">
        <f t="shared" si="231"/>
        <v>141.53781379829212</v>
      </c>
      <c r="R143" s="1">
        <f t="shared" si="245"/>
        <v>137.31908345187313</v>
      </c>
      <c r="S143" s="1">
        <f t="shared" si="257"/>
        <v>125.56125450631657</v>
      </c>
      <c r="T143" s="23">
        <f t="shared" si="260"/>
        <v>67.355340595266469</v>
      </c>
      <c r="U143" s="1">
        <f t="shared" si="261"/>
        <v>348.04748158034386</v>
      </c>
      <c r="V143" s="1">
        <f t="shared" si="262"/>
        <v>373.1038790404084</v>
      </c>
      <c r="W143" s="1">
        <f t="shared" si="263"/>
        <v>352.49749159847261</v>
      </c>
      <c r="X143" s="1">
        <f t="shared" si="264"/>
        <v>332.89337533757879</v>
      </c>
      <c r="Y143" s="6">
        <f t="shared" si="265"/>
        <v>315.12949868709507</v>
      </c>
      <c r="Z143" s="10">
        <f t="shared" si="209"/>
        <v>167.138373609441</v>
      </c>
      <c r="AA143" s="1">
        <f t="shared" si="230"/>
        <v>180.85758006343991</v>
      </c>
      <c r="AB143" s="1">
        <f t="shared" si="240"/>
        <v>188.22373299558456</v>
      </c>
      <c r="AC143" s="1">
        <f t="shared" si="254"/>
        <v>197.50309681033735</v>
      </c>
      <c r="AD143" s="1">
        <f t="shared" si="236"/>
        <v>239.0325034460796</v>
      </c>
      <c r="AE143" s="1">
        <f t="shared" si="255"/>
        <v>247.34070727575195</v>
      </c>
      <c r="AF143" s="1">
        <f t="shared" si="237"/>
        <v>289.86643351796266</v>
      </c>
      <c r="AG143" s="1">
        <f t="shared" si="243"/>
        <v>310.4414934579205</v>
      </c>
      <c r="AH143" s="1">
        <f t="shared" si="256"/>
        <v>308.04146610089083</v>
      </c>
      <c r="AI143" s="1">
        <f t="shared" si="275"/>
        <v>311.51496617093414</v>
      </c>
      <c r="AJ143" s="1">
        <f t="shared" si="219"/>
        <v>314.63239705444028</v>
      </c>
      <c r="AK143" s="1">
        <f t="shared" si="232"/>
        <v>326.73764495509215</v>
      </c>
      <c r="AL143" s="1">
        <f t="shared" si="246"/>
        <v>352.98874154859726</v>
      </c>
      <c r="AM143" s="1">
        <f t="shared" si="258"/>
        <v>352.25721443456609</v>
      </c>
      <c r="AN143" s="23">
        <f t="shared" si="266"/>
        <v>67.355340595266469</v>
      </c>
      <c r="AO143" s="1">
        <f t="shared" si="267"/>
        <v>120.79582859693458</v>
      </c>
      <c r="AP143" s="1">
        <f t="shared" si="268"/>
        <v>189.43623092481545</v>
      </c>
      <c r="AQ143" s="1">
        <f t="shared" si="269"/>
        <v>153.81466444788478</v>
      </c>
      <c r="AR143" s="1">
        <f t="shared" si="270"/>
        <v>119.85005189671946</v>
      </c>
      <c r="AS143" s="1">
        <f t="shared" si="271"/>
        <v>119.2966352366235</v>
      </c>
      <c r="AT143" s="31">
        <f t="shared" si="250"/>
        <v>67.355340595266469</v>
      </c>
      <c r="AU143" s="6">
        <f t="shared" si="247"/>
        <v>0.74233163336589003</v>
      </c>
      <c r="AX143" s="58"/>
      <c r="AY143" s="34" t="s">
        <v>2</v>
      </c>
      <c r="AZ143" s="34">
        <v>2.1030000000000002</v>
      </c>
      <c r="BA143" s="34">
        <v>23.597999999999999</v>
      </c>
    </row>
    <row r="144" spans="1:53" x14ac:dyDescent="0.25">
      <c r="A144" s="31"/>
      <c r="B144" s="31"/>
      <c r="C144" s="10">
        <f t="shared" si="272"/>
        <v>50</v>
      </c>
      <c r="D144" s="1">
        <f t="shared" si="273"/>
        <v>4888.83</v>
      </c>
      <c r="E144" s="6">
        <f t="shared" si="259"/>
        <v>302.26205797101466</v>
      </c>
      <c r="F144" s="10">
        <f t="shared" ref="F144:F177" si="276">SQRT(F143^2+2*$P$195*9.81* C144)</f>
        <v>306.93077176589691</v>
      </c>
      <c r="G144" s="1">
        <f t="shared" si="229"/>
        <v>300.47518897640049</v>
      </c>
      <c r="H144" s="1">
        <f t="shared" si="239"/>
        <v>292.37835296880894</v>
      </c>
      <c r="I144" s="1">
        <f t="shared" si="251"/>
        <v>276.97563909470517</v>
      </c>
      <c r="J144" s="1">
        <f t="shared" si="234"/>
        <v>250.71075266071074</v>
      </c>
      <c r="K144" s="1">
        <f t="shared" si="252"/>
        <v>224.31584788359007</v>
      </c>
      <c r="L144" s="1">
        <f t="shared" si="235"/>
        <v>199.88257331849482</v>
      </c>
      <c r="M144" s="1">
        <f t="shared" si="241"/>
        <v>190.66129696502176</v>
      </c>
      <c r="N144" s="1">
        <f t="shared" si="253"/>
        <v>169.82408436257325</v>
      </c>
      <c r="O144" s="1">
        <f t="shared" si="274"/>
        <v>158.60085627914583</v>
      </c>
      <c r="P144" s="1">
        <f t="shared" si="210"/>
        <v>143.77070207877219</v>
      </c>
      <c r="Q144" s="1">
        <f t="shared" si="231"/>
        <v>145.02955814178023</v>
      </c>
      <c r="R144" s="1">
        <f t="shared" si="245"/>
        <v>140.91540256502302</v>
      </c>
      <c r="S144" s="1">
        <f t="shared" si="257"/>
        <v>129.48454978567909</v>
      </c>
      <c r="T144" s="23">
        <f t="shared" si="260"/>
        <v>67.355340595266469</v>
      </c>
      <c r="U144" s="1">
        <f t="shared" si="261"/>
        <v>349.48200158866518</v>
      </c>
      <c r="V144" s="1">
        <f t="shared" si="262"/>
        <v>374.44241821006295</v>
      </c>
      <c r="W144" s="1">
        <f t="shared" si="263"/>
        <v>353.91397483458502</v>
      </c>
      <c r="X144" s="1">
        <f t="shared" si="264"/>
        <v>334.39291162290823</v>
      </c>
      <c r="Y144" s="6">
        <f t="shared" si="265"/>
        <v>316.71315246257114</v>
      </c>
      <c r="Z144" s="10">
        <f t="shared" ref="Z144:Z176" si="277">SQRT(Z145^2+2*$P$195*9.81* $C144)</f>
        <v>164.11768927452363</v>
      </c>
      <c r="AA144" s="1">
        <f t="shared" si="230"/>
        <v>178.0697735900273</v>
      </c>
      <c r="AB144" s="1">
        <f t="shared" si="240"/>
        <v>185.54663473852904</v>
      </c>
      <c r="AC144" s="1">
        <f t="shared" si="254"/>
        <v>194.95346431821488</v>
      </c>
      <c r="AD144" s="1">
        <f t="shared" si="236"/>
        <v>236.93019584616067</v>
      </c>
      <c r="AE144" s="1">
        <f t="shared" si="255"/>
        <v>245.30961146206482</v>
      </c>
      <c r="AF144" s="1">
        <f t="shared" si="237"/>
        <v>288.13526212600823</v>
      </c>
      <c r="AG144" s="1">
        <f t="shared" si="243"/>
        <v>308.82568037710871</v>
      </c>
      <c r="AH144" s="1">
        <f t="shared" si="256"/>
        <v>306.41299717470582</v>
      </c>
      <c r="AI144" s="1">
        <f t="shared" si="275"/>
        <v>309.90475012248237</v>
      </c>
      <c r="AJ144" s="1">
        <f t="shared" si="219"/>
        <v>313.0382169579666</v>
      </c>
      <c r="AK144" s="1">
        <f t="shared" si="232"/>
        <v>325.20281153581658</v>
      </c>
      <c r="AL144" s="1">
        <f t="shared" si="246"/>
        <v>351.56853053147745</v>
      </c>
      <c r="AM144" s="1">
        <f t="shared" si="258"/>
        <v>350.83404213559419</v>
      </c>
      <c r="AN144" s="23">
        <f t="shared" si="266"/>
        <v>67.355340595266469</v>
      </c>
      <c r="AO144" s="1">
        <f t="shared" si="267"/>
        <v>116.58049668113443</v>
      </c>
      <c r="AP144" s="1">
        <f t="shared" si="268"/>
        <v>186.7765124072082</v>
      </c>
      <c r="AQ144" s="1">
        <f t="shared" si="269"/>
        <v>150.526844779313</v>
      </c>
      <c r="AR144" s="1">
        <f t="shared" si="270"/>
        <v>115.60023762798392</v>
      </c>
      <c r="AS144" s="1">
        <f t="shared" si="271"/>
        <v>115.02637601341702</v>
      </c>
      <c r="AT144" s="31">
        <f t="shared" si="250"/>
        <v>67.355340595266469</v>
      </c>
      <c r="AU144" s="6">
        <f t="shared" si="247"/>
        <v>0.74233163336589003</v>
      </c>
      <c r="AX144" s="58"/>
      <c r="AY144" s="34" t="s">
        <v>2</v>
      </c>
      <c r="AZ144" s="34">
        <v>2.036</v>
      </c>
      <c r="BA144" s="34">
        <v>22.599</v>
      </c>
    </row>
    <row r="145" spans="1:53" x14ac:dyDescent="0.25">
      <c r="A145" s="31"/>
      <c r="B145" s="31"/>
      <c r="C145" s="10">
        <f t="shared" si="272"/>
        <v>50</v>
      </c>
      <c r="D145" s="1">
        <f t="shared" si="273"/>
        <v>4938.83</v>
      </c>
      <c r="E145" s="6">
        <f t="shared" si="259"/>
        <v>302.26205797101466</v>
      </c>
      <c r="F145" s="10">
        <f t="shared" si="276"/>
        <v>308.55650804481354</v>
      </c>
      <c r="G145" s="1">
        <f t="shared" si="229"/>
        <v>302.13566355265573</v>
      </c>
      <c r="H145" s="1">
        <f t="shared" si="239"/>
        <v>294.08454785104476</v>
      </c>
      <c r="I145" s="1">
        <f t="shared" si="251"/>
        <v>278.77611922817272</v>
      </c>
      <c r="J145" s="1">
        <f t="shared" si="234"/>
        <v>252.69843984421448</v>
      </c>
      <c r="K145" s="1">
        <f t="shared" si="252"/>
        <v>226.53525026303063</v>
      </c>
      <c r="L145" s="1">
        <f t="shared" si="235"/>
        <v>202.37011418789945</v>
      </c>
      <c r="M145" s="1">
        <f t="shared" si="241"/>
        <v>193.26756106595906</v>
      </c>
      <c r="N145" s="1">
        <f t="shared" si="253"/>
        <v>172.74501332769751</v>
      </c>
      <c r="O145" s="1">
        <f t="shared" si="274"/>
        <v>161.72461659400608</v>
      </c>
      <c r="P145" s="1">
        <f t="shared" si="210"/>
        <v>147.20949281966523</v>
      </c>
      <c r="Q145" s="1">
        <f t="shared" si="231"/>
        <v>148.43918867603665</v>
      </c>
      <c r="R145" s="1">
        <f t="shared" si="245"/>
        <v>144.42219593976023</v>
      </c>
      <c r="S145" s="1">
        <f t="shared" si="257"/>
        <v>133.2924177633522</v>
      </c>
      <c r="T145" s="23">
        <f t="shared" si="260"/>
        <v>67.355340595266469</v>
      </c>
      <c r="U145" s="1">
        <f t="shared" si="261"/>
        <v>350.91065733947119</v>
      </c>
      <c r="V145" s="1">
        <f t="shared" si="262"/>
        <v>375.77618944659025</v>
      </c>
      <c r="W145" s="1">
        <f t="shared" si="263"/>
        <v>355.3248113813828</v>
      </c>
      <c r="X145" s="1">
        <f t="shared" si="264"/>
        <v>335.88575340976598</v>
      </c>
      <c r="Y145" s="6">
        <f t="shared" si="265"/>
        <v>318.28892683029335</v>
      </c>
      <c r="Z145" s="10">
        <f t="shared" si="277"/>
        <v>161.04035498224999</v>
      </c>
      <c r="AA145" s="1">
        <f t="shared" si="230"/>
        <v>175.2376222915718</v>
      </c>
      <c r="AB145" s="1">
        <f t="shared" si="240"/>
        <v>182.83034119859076</v>
      </c>
      <c r="AC145" s="1">
        <f t="shared" si="254"/>
        <v>192.37004249537785</v>
      </c>
      <c r="AD145" s="1">
        <f t="shared" si="236"/>
        <v>234.8090664853043</v>
      </c>
      <c r="AE145" s="1">
        <f t="shared" si="255"/>
        <v>243.26155774324312</v>
      </c>
      <c r="AF145" s="1">
        <f t="shared" si="237"/>
        <v>286.39362646613398</v>
      </c>
      <c r="AG145" s="1">
        <f t="shared" si="243"/>
        <v>307.20136858481624</v>
      </c>
      <c r="AH145" s="1">
        <f t="shared" si="256"/>
        <v>304.77582718710858</v>
      </c>
      <c r="AI145" s="1">
        <f t="shared" si="275"/>
        <v>308.28612383381488</v>
      </c>
      <c r="AJ145" s="1">
        <f t="shared" si="219"/>
        <v>311.43587666841302</v>
      </c>
      <c r="AK145" s="1">
        <f t="shared" si="232"/>
        <v>323.66069985526485</v>
      </c>
      <c r="AL145" s="1">
        <f t="shared" si="246"/>
        <v>350.14255905282693</v>
      </c>
      <c r="AM145" s="1">
        <f t="shared" si="258"/>
        <v>349.40507311886569</v>
      </c>
      <c r="AN145" s="23">
        <f t="shared" si="266"/>
        <v>67.355340595266469</v>
      </c>
      <c r="AO145" s="1">
        <f t="shared" si="267"/>
        <v>112.20691692770102</v>
      </c>
      <c r="AP145" s="1">
        <f t="shared" si="268"/>
        <v>184.07836805828109</v>
      </c>
      <c r="AQ145" s="1">
        <f t="shared" si="269"/>
        <v>147.16559040487485</v>
      </c>
      <c r="AR145" s="1">
        <f t="shared" si="270"/>
        <v>111.1881061069319</v>
      </c>
      <c r="AS145" s="1">
        <f t="shared" si="271"/>
        <v>110.59135218804407</v>
      </c>
      <c r="AT145" s="31">
        <f t="shared" si="250"/>
        <v>67.355340595266469</v>
      </c>
      <c r="AU145" s="6">
        <f t="shared" si="247"/>
        <v>0.74233163336589003</v>
      </c>
      <c r="AX145" s="58"/>
      <c r="AY145" s="34" t="s">
        <v>2</v>
      </c>
      <c r="AZ145" s="34">
        <v>1.9890000000000001</v>
      </c>
      <c r="BA145" s="34">
        <v>21.914999999999999</v>
      </c>
    </row>
    <row r="146" spans="1:53" x14ac:dyDescent="0.25">
      <c r="A146" s="31"/>
      <c r="B146" s="31"/>
      <c r="C146" s="10">
        <f t="shared" si="272"/>
        <v>50</v>
      </c>
      <c r="D146" s="1">
        <f t="shared" si="273"/>
        <v>4988.83</v>
      </c>
      <c r="E146" s="6">
        <f t="shared" si="259"/>
        <v>302.26205797101466</v>
      </c>
      <c r="F146" s="10">
        <f t="shared" si="276"/>
        <v>310.17372335001085</v>
      </c>
      <c r="G146" s="1">
        <f t="shared" si="229"/>
        <v>303.78706224986536</v>
      </c>
      <c r="H146" s="1">
        <f t="shared" si="239"/>
        <v>295.7809008113158</v>
      </c>
      <c r="I146" s="1">
        <f t="shared" si="251"/>
        <v>280.56504531377453</v>
      </c>
      <c r="J146" s="1">
        <f t="shared" si="234"/>
        <v>254.67061373409396</v>
      </c>
      <c r="K146" s="1">
        <f t="shared" si="252"/>
        <v>228.73311874701031</v>
      </c>
      <c r="L146" s="1">
        <f t="shared" si="235"/>
        <v>204.82744717547857</v>
      </c>
      <c r="M146" s="1">
        <f t="shared" si="241"/>
        <v>195.83914358570971</v>
      </c>
      <c r="N146" s="1">
        <f t="shared" si="253"/>
        <v>175.61736710697605</v>
      </c>
      <c r="O146" s="1">
        <f t="shared" si="274"/>
        <v>164.78917322590786</v>
      </c>
      <c r="P146" s="1">
        <f t="shared" si="210"/>
        <v>150.56976713876881</v>
      </c>
      <c r="Q146" s="1">
        <f t="shared" si="231"/>
        <v>151.77223967115989</v>
      </c>
      <c r="R146" s="1">
        <f t="shared" si="245"/>
        <v>147.84583416539843</v>
      </c>
      <c r="S146" s="1">
        <f t="shared" si="257"/>
        <v>136.99448395172709</v>
      </c>
      <c r="T146" s="23">
        <f t="shared" si="260"/>
        <v>67.355340595266469</v>
      </c>
      <c r="U146" s="1">
        <f t="shared" si="261"/>
        <v>352.33352016863194</v>
      </c>
      <c r="V146" s="1">
        <f t="shared" si="262"/>
        <v>377.10524334063518</v>
      </c>
      <c r="W146" s="1">
        <f t="shared" si="263"/>
        <v>356.73006823537492</v>
      </c>
      <c r="X146" s="1">
        <f t="shared" si="264"/>
        <v>337.37198956588867</v>
      </c>
      <c r="Y146" s="6">
        <f t="shared" si="265"/>
        <v>319.8569382439278</v>
      </c>
      <c r="Z146" s="10">
        <f t="shared" si="277"/>
        <v>157.90305865564824</v>
      </c>
      <c r="AA146" s="1">
        <f t="shared" si="230"/>
        <v>172.35894019865515</v>
      </c>
      <c r="AB146" s="1">
        <f t="shared" si="240"/>
        <v>180.07307867305738</v>
      </c>
      <c r="AC146" s="1">
        <f t="shared" si="254"/>
        <v>189.75145124523681</v>
      </c>
      <c r="AD146" s="1">
        <f t="shared" si="236"/>
        <v>232.66860059685763</v>
      </c>
      <c r="AE146" s="1">
        <f t="shared" si="255"/>
        <v>241.19611413882524</v>
      </c>
      <c r="AF146" s="1">
        <f t="shared" si="237"/>
        <v>284.64133445517621</v>
      </c>
      <c r="AG146" s="1">
        <f t="shared" si="243"/>
        <v>305.56842255112701</v>
      </c>
      <c r="AH146" s="1">
        <f t="shared" si="256"/>
        <v>303.12981515777409</v>
      </c>
      <c r="AI146" s="1">
        <f t="shared" si="275"/>
        <v>306.65895413060787</v>
      </c>
      <c r="AJ146" s="1">
        <f t="shared" si="219"/>
        <v>309.82524957824688</v>
      </c>
      <c r="AK146" s="1">
        <f t="shared" si="232"/>
        <v>322.11120537913587</v>
      </c>
      <c r="AL146" s="1">
        <f t="shared" si="246"/>
        <v>348.71075644445267</v>
      </c>
      <c r="AM146" s="1">
        <f t="shared" si="258"/>
        <v>347.97023597026208</v>
      </c>
      <c r="AN146" s="23">
        <f t="shared" si="266"/>
        <v>67.355340595266469</v>
      </c>
      <c r="AO146" s="1">
        <f t="shared" si="267"/>
        <v>107.6558043322328</v>
      </c>
      <c r="AP146" s="1">
        <f t="shared" si="268"/>
        <v>181.34008268168401</v>
      </c>
      <c r="AQ146" s="1">
        <f t="shared" si="269"/>
        <v>143.72574925605846</v>
      </c>
      <c r="AR146" s="1">
        <f t="shared" si="270"/>
        <v>106.59350327128922</v>
      </c>
      <c r="AS146" s="1">
        <f t="shared" si="271"/>
        <v>105.97087891859725</v>
      </c>
      <c r="AT146" s="31">
        <f t="shared" si="250"/>
        <v>67.355340595266469</v>
      </c>
      <c r="AU146" s="6">
        <f t="shared" si="247"/>
        <v>0.74233163336589003</v>
      </c>
      <c r="AX146" s="58"/>
      <c r="AY146" s="34" t="s">
        <v>2</v>
      </c>
      <c r="AZ146" s="34">
        <v>1.978</v>
      </c>
      <c r="BA146" s="34">
        <v>22.276</v>
      </c>
    </row>
    <row r="147" spans="1:53" x14ac:dyDescent="0.25">
      <c r="A147" s="4"/>
      <c r="B147" s="4"/>
      <c r="C147" s="12">
        <v>41.46</v>
      </c>
      <c r="D147" s="5">
        <f t="shared" ref="D147:D158" si="278">D146+C147</f>
        <v>5030.29</v>
      </c>
      <c r="E147" s="14">
        <f t="shared" si="259"/>
        <v>302.26205797101466</v>
      </c>
      <c r="F147" s="12">
        <f t="shared" si="276"/>
        <v>311.50835102900379</v>
      </c>
      <c r="G147" s="5">
        <f t="shared" si="229"/>
        <v>305.14962443759219</v>
      </c>
      <c r="H147" s="5">
        <f t="shared" si="239"/>
        <v>297.18017327667309</v>
      </c>
      <c r="I147" s="5">
        <f t="shared" si="251"/>
        <v>282.03981767814338</v>
      </c>
      <c r="J147" s="5">
        <f t="shared" si="234"/>
        <v>256.2944314722817</v>
      </c>
      <c r="K147" s="5">
        <f t="shared" si="252"/>
        <v>230.53970095351022</v>
      </c>
      <c r="L147" s="5">
        <f t="shared" si="235"/>
        <v>206.84292886251507</v>
      </c>
      <c r="M147" s="5">
        <f t="shared" si="241"/>
        <v>197.94616506612152</v>
      </c>
      <c r="N147" s="5">
        <f t="shared" si="253"/>
        <v>177.96396751473708</v>
      </c>
      <c r="O147" s="5">
        <f t="shared" si="274"/>
        <v>167.2877333114364</v>
      </c>
      <c r="P147" s="5">
        <f t="shared" ref="P147:P177" si="279">SQRT(P146^2+2*$P$195*9.81* $C147)</f>
        <v>153.30025727383193</v>
      </c>
      <c r="Q147" s="5">
        <f t="shared" si="231"/>
        <v>154.48147733239736</v>
      </c>
      <c r="R147" s="5">
        <f t="shared" si="245"/>
        <v>150.62571089977465</v>
      </c>
      <c r="S147" s="5">
        <f t="shared" si="257"/>
        <v>139.99000941924393</v>
      </c>
      <c r="T147" s="24">
        <f t="shared" si="260"/>
        <v>67.355340595266469</v>
      </c>
      <c r="U147" s="5">
        <f t="shared" si="261"/>
        <v>353.50901479088162</v>
      </c>
      <c r="V147" s="5">
        <f t="shared" si="262"/>
        <v>378.20375283569001</v>
      </c>
      <c r="W147" s="5">
        <f t="shared" si="263"/>
        <v>357.89112267170759</v>
      </c>
      <c r="X147" s="5">
        <f t="shared" si="264"/>
        <v>338.59942918978186</v>
      </c>
      <c r="Y147" s="14">
        <f t="shared" si="265"/>
        <v>321.15132733149312</v>
      </c>
      <c r="Z147" s="12">
        <f t="shared" si="277"/>
        <v>154.70215232119133</v>
      </c>
      <c r="AA147" s="5">
        <f t="shared" si="230"/>
        <v>169.43135561755852</v>
      </c>
      <c r="AB147" s="5">
        <f t="shared" si="240"/>
        <v>177.27293550565781</v>
      </c>
      <c r="AC147" s="5">
        <f t="shared" si="254"/>
        <v>187.09621388385571</v>
      </c>
      <c r="AD147" s="5">
        <f t="shared" si="236"/>
        <v>230.5082595129729</v>
      </c>
      <c r="AE147" s="5">
        <f t="shared" si="255"/>
        <v>239.11283001058143</v>
      </c>
      <c r="AF147" s="5">
        <f t="shared" si="237"/>
        <v>282.87818806055634</v>
      </c>
      <c r="AG147" s="5">
        <f t="shared" si="243"/>
        <v>303.9267031051798</v>
      </c>
      <c r="AH147" s="5">
        <f t="shared" si="256"/>
        <v>301.47481625765408</v>
      </c>
      <c r="AI147" s="5">
        <f t="shared" si="275"/>
        <v>305.02310428634462</v>
      </c>
      <c r="AJ147" s="5">
        <f t="shared" ref="AJ147:AJ176" si="280">SQRT(AJ148^2+2*$P$195*9.81* $C147)</f>
        <v>308.2062057717576</v>
      </c>
      <c r="AK147" s="5">
        <f t="shared" si="232"/>
        <v>320.55422104661147</v>
      </c>
      <c r="AL147" s="5">
        <f t="shared" si="246"/>
        <v>347.27305058132913</v>
      </c>
      <c r="AM147" s="5">
        <f t="shared" si="258"/>
        <v>346.52945779716896</v>
      </c>
      <c r="AN147" s="24">
        <f t="shared" si="266"/>
        <v>67.355340595266469</v>
      </c>
      <c r="AO147" s="5">
        <f t="shared" si="267"/>
        <v>102.90360638199225</v>
      </c>
      <c r="AP147" s="5">
        <f t="shared" si="268"/>
        <v>178.55980955130971</v>
      </c>
      <c r="AQ147" s="5">
        <f t="shared" si="269"/>
        <v>140.20153707864756</v>
      </c>
      <c r="AR147" s="5">
        <f t="shared" si="270"/>
        <v>101.79172333567374</v>
      </c>
      <c r="AS147" s="5">
        <f t="shared" si="271"/>
        <v>101.13954310149913</v>
      </c>
      <c r="AT147" s="4">
        <f t="shared" si="250"/>
        <v>67.355340595266469</v>
      </c>
      <c r="AU147" s="14">
        <f t="shared" si="247"/>
        <v>0.61554139038699607</v>
      </c>
      <c r="AX147" s="58"/>
      <c r="AY147" s="34" t="s">
        <v>2</v>
      </c>
      <c r="AZ147" s="34">
        <v>1.9810000000000001</v>
      </c>
      <c r="BA147" s="34">
        <v>22.591000000000001</v>
      </c>
    </row>
    <row r="148" spans="1:53" x14ac:dyDescent="0.25">
      <c r="A148" s="30" t="s">
        <v>91</v>
      </c>
      <c r="B148" s="30">
        <f>AZ702</f>
        <v>5.4939999999999998</v>
      </c>
      <c r="C148" s="11">
        <v>0</v>
      </c>
      <c r="D148" s="8">
        <f t="shared" si="278"/>
        <v>5030.29</v>
      </c>
      <c r="E148" s="9">
        <v>0</v>
      </c>
      <c r="F148" s="11">
        <f t="shared" si="276"/>
        <v>311.50835102900379</v>
      </c>
      <c r="G148" s="8">
        <f t="shared" si="229"/>
        <v>305.14962443759219</v>
      </c>
      <c r="H148" s="8">
        <f t="shared" si="239"/>
        <v>297.18017327667309</v>
      </c>
      <c r="I148" s="8">
        <f t="shared" si="251"/>
        <v>282.03981767814338</v>
      </c>
      <c r="J148" s="8">
        <f t="shared" si="234"/>
        <v>256.2944314722817</v>
      </c>
      <c r="K148" s="8">
        <f t="shared" si="252"/>
        <v>230.53970095351022</v>
      </c>
      <c r="L148" s="8">
        <f t="shared" si="235"/>
        <v>206.84292886251507</v>
      </c>
      <c r="M148" s="8">
        <f t="shared" si="241"/>
        <v>197.94616506612152</v>
      </c>
      <c r="N148" s="8">
        <f t="shared" si="253"/>
        <v>177.96396751473708</v>
      </c>
      <c r="O148" s="8">
        <f t="shared" si="274"/>
        <v>167.2877333114364</v>
      </c>
      <c r="P148" s="8">
        <f t="shared" si="279"/>
        <v>153.30025727383193</v>
      </c>
      <c r="Q148" s="8">
        <f t="shared" si="231"/>
        <v>154.48147733239736</v>
      </c>
      <c r="R148" s="8">
        <f t="shared" si="245"/>
        <v>150.62571089977465</v>
      </c>
      <c r="S148" s="8">
        <f t="shared" si="257"/>
        <v>139.99000941924393</v>
      </c>
      <c r="T148" s="8">
        <f t="shared" ref="T148:T177" si="281">SQRT(T147^2+2*$P$195*9.81* $C148)</f>
        <v>67.355340595266469</v>
      </c>
      <c r="U148" s="8">
        <f t="shared" si="261"/>
        <v>353.50901479088162</v>
      </c>
      <c r="V148" s="8">
        <f t="shared" si="262"/>
        <v>378.20375283569001</v>
      </c>
      <c r="W148" s="8">
        <f t="shared" si="263"/>
        <v>357.89112267170759</v>
      </c>
      <c r="X148" s="8">
        <f t="shared" si="264"/>
        <v>338.59942918978186</v>
      </c>
      <c r="Y148" s="9">
        <f t="shared" si="265"/>
        <v>321.15132733149312</v>
      </c>
      <c r="Z148" s="11">
        <f t="shared" si="277"/>
        <v>151.99684808840308</v>
      </c>
      <c r="AA148" s="8">
        <f t="shared" si="230"/>
        <v>166.9648770322776</v>
      </c>
      <c r="AB148" s="8">
        <f t="shared" si="240"/>
        <v>174.91706480155992</v>
      </c>
      <c r="AC148" s="8">
        <f t="shared" si="254"/>
        <v>184.86557047128457</v>
      </c>
      <c r="AD148" s="8">
        <f t="shared" si="236"/>
        <v>228.70142894109793</v>
      </c>
      <c r="AE148" s="8">
        <f t="shared" si="255"/>
        <v>237.37150496988727</v>
      </c>
      <c r="AF148" s="8">
        <f t="shared" si="237"/>
        <v>281.40780937355572</v>
      </c>
      <c r="AG148" s="8">
        <f t="shared" si="243"/>
        <v>302.55863358427587</v>
      </c>
      <c r="AH148" s="8">
        <f t="shared" si="256"/>
        <v>300.09556933348131</v>
      </c>
      <c r="AI148" s="8">
        <f t="shared" si="275"/>
        <v>303.65997438661265</v>
      </c>
      <c r="AJ148" s="8">
        <f t="shared" si="280"/>
        <v>306.85721626225933</v>
      </c>
      <c r="AK148" s="8">
        <f t="shared" si="232"/>
        <v>319.25741107576476</v>
      </c>
      <c r="AL148" s="8">
        <f t="shared" si="246"/>
        <v>346.07637532207019</v>
      </c>
      <c r="AM148" s="8">
        <f t="shared" si="258"/>
        <v>345.33020577007147</v>
      </c>
      <c r="AN148" s="8">
        <f t="shared" ref="AN148:AN176" si="282">SQRT(AN149^2+2*$P$195*9.81* $C148)</f>
        <v>336.84720011112483</v>
      </c>
      <c r="AO148" s="8">
        <f t="shared" si="267"/>
        <v>98.789868419894134</v>
      </c>
      <c r="AP148" s="8">
        <f t="shared" si="268"/>
        <v>176.22114368883206</v>
      </c>
      <c r="AQ148" s="8">
        <f t="shared" si="269"/>
        <v>137.21062967283325</v>
      </c>
      <c r="AR148" s="8">
        <f t="shared" si="270"/>
        <v>97.631146852048929</v>
      </c>
      <c r="AS148" s="8">
        <f t="shared" si="271"/>
        <v>96.950982845869078</v>
      </c>
      <c r="AT148" s="30">
        <f t="shared" si="250"/>
        <v>67.355340595266469</v>
      </c>
      <c r="AU148" s="9">
        <f t="shared" si="247"/>
        <v>0</v>
      </c>
      <c r="AX148" s="58"/>
      <c r="AY148" s="34" t="s">
        <v>2</v>
      </c>
      <c r="AZ148" s="34">
        <v>1.9810000000000001</v>
      </c>
      <c r="BA148" s="34">
        <v>22.591000000000001</v>
      </c>
    </row>
    <row r="149" spans="1:53" x14ac:dyDescent="0.25">
      <c r="A149" s="4"/>
      <c r="B149" s="4"/>
      <c r="C149" s="12">
        <v>5.49</v>
      </c>
      <c r="D149" s="5">
        <f t="shared" si="278"/>
        <v>5035.78</v>
      </c>
      <c r="E149" s="14">
        <v>0</v>
      </c>
      <c r="F149" s="12">
        <f t="shared" si="276"/>
        <v>311.68464966502449</v>
      </c>
      <c r="G149" s="5">
        <f t="shared" si="229"/>
        <v>305.32959465208012</v>
      </c>
      <c r="H149" s="5">
        <f t="shared" si="239"/>
        <v>297.36496677442256</v>
      </c>
      <c r="I149" s="5">
        <f t="shared" si="251"/>
        <v>282.23452452157647</v>
      </c>
      <c r="J149" s="5">
        <f t="shared" si="234"/>
        <v>256.50868148992561</v>
      </c>
      <c r="K149" s="5">
        <f t="shared" si="252"/>
        <v>230.77786243860982</v>
      </c>
      <c r="L149" s="5">
        <f t="shared" si="235"/>
        <v>207.1083419286231</v>
      </c>
      <c r="M149" s="5">
        <f t="shared" si="241"/>
        <v>198.22349088941056</v>
      </c>
      <c r="N149" s="5">
        <f t="shared" si="253"/>
        <v>178.27238095001255</v>
      </c>
      <c r="O149" s="5">
        <f t="shared" si="274"/>
        <v>167.61579219297406</v>
      </c>
      <c r="P149" s="5">
        <f t="shared" si="279"/>
        <v>153.65818219744452</v>
      </c>
      <c r="Q149" s="5">
        <f t="shared" si="231"/>
        <v>154.8366717376733</v>
      </c>
      <c r="R149" s="5">
        <f t="shared" si="245"/>
        <v>150.98997602510732</v>
      </c>
      <c r="S149" s="5">
        <f t="shared" si="257"/>
        <v>140.38187494545014</v>
      </c>
      <c r="T149" s="5">
        <f t="shared" si="281"/>
        <v>68.166047140085439</v>
      </c>
      <c r="U149" s="5">
        <f t="shared" si="261"/>
        <v>353.66437707863616</v>
      </c>
      <c r="V149" s="5">
        <f t="shared" si="262"/>
        <v>378.34897480368534</v>
      </c>
      <c r="W149" s="5">
        <f t="shared" si="263"/>
        <v>358.0445834853744</v>
      </c>
      <c r="X149" s="5">
        <f t="shared" si="264"/>
        <v>338.76162935557812</v>
      </c>
      <c r="Y149" s="14">
        <f t="shared" si="265"/>
        <v>321.32233523796606</v>
      </c>
      <c r="Z149" s="12">
        <f t="shared" si="277"/>
        <v>151.99684808840308</v>
      </c>
      <c r="AA149" s="5">
        <f t="shared" si="230"/>
        <v>166.9648770322776</v>
      </c>
      <c r="AB149" s="5">
        <f t="shared" si="240"/>
        <v>174.91706480155992</v>
      </c>
      <c r="AC149" s="5">
        <f t="shared" si="254"/>
        <v>184.86557047128457</v>
      </c>
      <c r="AD149" s="5">
        <f t="shared" si="236"/>
        <v>228.70142894109793</v>
      </c>
      <c r="AE149" s="5">
        <f t="shared" si="255"/>
        <v>237.37150496988727</v>
      </c>
      <c r="AF149" s="5">
        <f t="shared" si="237"/>
        <v>281.40780937355572</v>
      </c>
      <c r="AG149" s="5">
        <f t="shared" si="243"/>
        <v>302.55863358427587</v>
      </c>
      <c r="AH149" s="5">
        <f t="shared" si="256"/>
        <v>300.09556933348131</v>
      </c>
      <c r="AI149" s="5">
        <f t="shared" si="275"/>
        <v>303.65997438661265</v>
      </c>
      <c r="AJ149" s="5">
        <f t="shared" si="280"/>
        <v>306.85721626225933</v>
      </c>
      <c r="AK149" s="5">
        <f t="shared" si="232"/>
        <v>319.25741107576476</v>
      </c>
      <c r="AL149" s="5">
        <f t="shared" si="246"/>
        <v>346.07637532207019</v>
      </c>
      <c r="AM149" s="5">
        <f t="shared" si="258"/>
        <v>345.33020577007147</v>
      </c>
      <c r="AN149" s="5">
        <f t="shared" si="282"/>
        <v>336.84720011112483</v>
      </c>
      <c r="AO149" s="5">
        <f t="shared" si="267"/>
        <v>98.789868419894134</v>
      </c>
      <c r="AP149" s="5">
        <f t="shared" si="268"/>
        <v>176.22114368883206</v>
      </c>
      <c r="AQ149" s="5">
        <f t="shared" si="269"/>
        <v>137.21062967283325</v>
      </c>
      <c r="AR149" s="5">
        <f t="shared" si="270"/>
        <v>97.631146852048929</v>
      </c>
      <c r="AS149" s="5">
        <f t="shared" si="271"/>
        <v>96.950982845869078</v>
      </c>
      <c r="AT149" s="4">
        <f t="shared" si="250"/>
        <v>68.166047140085439</v>
      </c>
      <c r="AU149" s="14">
        <f t="shared" si="247"/>
        <v>8.0538629278557275E-2</v>
      </c>
      <c r="AX149" s="58"/>
      <c r="AY149" s="34" t="s">
        <v>2</v>
      </c>
      <c r="AZ149" s="34">
        <v>1.9690000000000001</v>
      </c>
      <c r="BA149" s="34">
        <v>22.855</v>
      </c>
    </row>
    <row r="150" spans="1:53" x14ac:dyDescent="0.25">
      <c r="A150" s="30" t="s">
        <v>43</v>
      </c>
      <c r="B150" s="30">
        <f>SUM(AZ703:AZ717)</f>
        <v>87.01600000000002</v>
      </c>
      <c r="C150" s="11">
        <v>0</v>
      </c>
      <c r="D150" s="8">
        <f t="shared" si="278"/>
        <v>5035.78</v>
      </c>
      <c r="E150" s="9">
        <f>$AE$200</f>
        <v>642.90606666666656</v>
      </c>
      <c r="F150" s="11">
        <f t="shared" si="276"/>
        <v>311.68464966502449</v>
      </c>
      <c r="G150" s="8">
        <f t="shared" si="229"/>
        <v>305.32959465208012</v>
      </c>
      <c r="H150" s="8">
        <f t="shared" si="239"/>
        <v>297.36496677442256</v>
      </c>
      <c r="I150" s="8">
        <f t="shared" si="251"/>
        <v>282.23452452157647</v>
      </c>
      <c r="J150" s="8">
        <f t="shared" si="234"/>
        <v>256.50868148992561</v>
      </c>
      <c r="K150" s="8">
        <f t="shared" si="252"/>
        <v>230.77786243860982</v>
      </c>
      <c r="L150" s="8">
        <f t="shared" si="235"/>
        <v>207.1083419286231</v>
      </c>
      <c r="M150" s="8">
        <f t="shared" si="241"/>
        <v>198.22349088941056</v>
      </c>
      <c r="N150" s="8">
        <f t="shared" si="253"/>
        <v>178.27238095001255</v>
      </c>
      <c r="O150" s="8">
        <f t="shared" si="274"/>
        <v>167.61579219297406</v>
      </c>
      <c r="P150" s="8">
        <f t="shared" si="279"/>
        <v>153.65818219744452</v>
      </c>
      <c r="Q150" s="8">
        <f t="shared" si="231"/>
        <v>154.8366717376733</v>
      </c>
      <c r="R150" s="8">
        <f t="shared" si="245"/>
        <v>150.98997602510732</v>
      </c>
      <c r="S150" s="8">
        <f t="shared" si="257"/>
        <v>140.38187494545014</v>
      </c>
      <c r="T150" s="8">
        <f t="shared" si="281"/>
        <v>68.166047140085439</v>
      </c>
      <c r="U150" s="22">
        <f>$AE$201</f>
        <v>98.232224989664147</v>
      </c>
      <c r="V150" s="8">
        <f t="shared" ref="V150:Y154" si="283">SQRT(V149^2+2*$P$195*9.81* $C150)</f>
        <v>378.34897480368534</v>
      </c>
      <c r="W150" s="8">
        <f t="shared" si="283"/>
        <v>358.0445834853744</v>
      </c>
      <c r="X150" s="8">
        <f t="shared" si="283"/>
        <v>338.76162935557812</v>
      </c>
      <c r="Y150" s="9">
        <f t="shared" si="283"/>
        <v>321.32233523796606</v>
      </c>
      <c r="Z150" s="11">
        <f t="shared" si="277"/>
        <v>151.63500174039334</v>
      </c>
      <c r="AA150" s="8">
        <f t="shared" si="230"/>
        <v>166.63553668531685</v>
      </c>
      <c r="AB150" s="8">
        <f t="shared" si="240"/>
        <v>174.60272472900618</v>
      </c>
      <c r="AC150" s="8">
        <f t="shared" si="254"/>
        <v>184.56817458509329</v>
      </c>
      <c r="AD150" s="8">
        <f t="shared" si="236"/>
        <v>228.46110286808138</v>
      </c>
      <c r="AE150" s="8">
        <f t="shared" si="255"/>
        <v>237.13996562298229</v>
      </c>
      <c r="AF150" s="8">
        <f t="shared" si="237"/>
        <v>281.21253012699037</v>
      </c>
      <c r="AG150" s="8">
        <f t="shared" si="243"/>
        <v>302.37701414026844</v>
      </c>
      <c r="AH150" s="8">
        <f t="shared" si="256"/>
        <v>299.91245832340189</v>
      </c>
      <c r="AI150" s="8">
        <f t="shared" si="275"/>
        <v>303.47901404953564</v>
      </c>
      <c r="AJ150" s="8">
        <f t="shared" si="280"/>
        <v>306.67814251462886</v>
      </c>
      <c r="AK150" s="8">
        <f t="shared" si="232"/>
        <v>319.08529651301677</v>
      </c>
      <c r="AL150" s="8">
        <f t="shared" si="246"/>
        <v>345.91760504499103</v>
      </c>
      <c r="AM150" s="8">
        <f t="shared" si="258"/>
        <v>345.17109227338244</v>
      </c>
      <c r="AN150" s="8">
        <f t="shared" si="282"/>
        <v>336.68407765545459</v>
      </c>
      <c r="AO150" s="22">
        <f>$AE$201</f>
        <v>98.232224989664147</v>
      </c>
      <c r="AP150" s="8">
        <f t="shared" ref="AP150:AS154" si="284">SQRT(AP151^2+2*$P$195*9.81* $C150)</f>
        <v>175.90913394988902</v>
      </c>
      <c r="AQ150" s="8">
        <f t="shared" si="284"/>
        <v>136.80968101423008</v>
      </c>
      <c r="AR150" s="8">
        <f t="shared" si="284"/>
        <v>97.06684686156413</v>
      </c>
      <c r="AS150" s="8">
        <f t="shared" si="284"/>
        <v>96.382700723625703</v>
      </c>
      <c r="AT150" s="30">
        <f t="shared" si="250"/>
        <v>68.166047140085439</v>
      </c>
      <c r="AU150" s="9">
        <f t="shared" si="247"/>
        <v>0</v>
      </c>
      <c r="AX150" s="58"/>
      <c r="AY150" s="34" t="s">
        <v>2</v>
      </c>
      <c r="AZ150" s="34">
        <v>1.964</v>
      </c>
      <c r="BA150" s="34">
        <v>22.338000000000001</v>
      </c>
    </row>
    <row r="151" spans="1:53" x14ac:dyDescent="0.25">
      <c r="A151" s="31"/>
      <c r="B151" s="31"/>
      <c r="C151" s="10">
        <v>50</v>
      </c>
      <c r="D151" s="1">
        <f t="shared" si="278"/>
        <v>5085.78</v>
      </c>
      <c r="E151" s="6">
        <f>$AE$200</f>
        <v>642.90606666666656</v>
      </c>
      <c r="F151" s="10">
        <f t="shared" si="276"/>
        <v>313.28571757552089</v>
      </c>
      <c r="G151" s="1">
        <f t="shared" ref="G151:G177" si="285">SQRT(G150^2+2*$P$195*9.81* $C151)</f>
        <v>306.96381117389643</v>
      </c>
      <c r="H151" s="1">
        <f t="shared" si="239"/>
        <v>299.0427117733409</v>
      </c>
      <c r="I151" s="1">
        <f t="shared" si="251"/>
        <v>284.00166695271412</v>
      </c>
      <c r="J151" s="1">
        <f t="shared" si="234"/>
        <v>258.45178211747759</v>
      </c>
      <c r="K151" s="1">
        <f t="shared" si="252"/>
        <v>232.93570312799605</v>
      </c>
      <c r="L151" s="1">
        <f t="shared" si="235"/>
        <v>209.51010786218279</v>
      </c>
      <c r="M151" s="1">
        <f t="shared" si="241"/>
        <v>200.73159278096767</v>
      </c>
      <c r="N151" s="1">
        <f t="shared" si="253"/>
        <v>181.0570678255516</v>
      </c>
      <c r="O151" s="1">
        <f t="shared" si="274"/>
        <v>170.57454028218356</v>
      </c>
      <c r="P151" s="1">
        <f t="shared" si="279"/>
        <v>156.88039060450816</v>
      </c>
      <c r="Q151" s="1">
        <f t="shared" si="231"/>
        <v>158.03485348112295</v>
      </c>
      <c r="R151" s="1">
        <f t="shared" si="245"/>
        <v>154.26792557126865</v>
      </c>
      <c r="S151" s="1">
        <f t="shared" si="257"/>
        <v>143.90167064075385</v>
      </c>
      <c r="T151" s="1">
        <f t="shared" si="281"/>
        <v>75.148053751939244</v>
      </c>
      <c r="U151" s="23">
        <f>$AE$201</f>
        <v>98.232224989664147</v>
      </c>
      <c r="V151" s="1">
        <f t="shared" si="283"/>
        <v>379.66902261706804</v>
      </c>
      <c r="W151" s="1">
        <f t="shared" si="283"/>
        <v>359.43920732610019</v>
      </c>
      <c r="X151" s="1">
        <f t="shared" si="283"/>
        <v>340.2353031706823</v>
      </c>
      <c r="Y151" s="6">
        <f t="shared" si="283"/>
        <v>322.87561555927357</v>
      </c>
      <c r="Z151" s="10">
        <f t="shared" si="277"/>
        <v>151.63500174039334</v>
      </c>
      <c r="AA151" s="1">
        <f t="shared" ref="AA151:AA176" si="286">SQRT(AA152^2+2*$P$195*9.81* $C151)</f>
        <v>166.63553668531685</v>
      </c>
      <c r="AB151" s="1">
        <f t="shared" si="240"/>
        <v>174.60272472900618</v>
      </c>
      <c r="AC151" s="1">
        <f t="shared" si="254"/>
        <v>184.56817458509329</v>
      </c>
      <c r="AD151" s="1">
        <f t="shared" si="236"/>
        <v>228.46110286808138</v>
      </c>
      <c r="AE151" s="1">
        <f t="shared" si="255"/>
        <v>237.13996562298229</v>
      </c>
      <c r="AF151" s="1">
        <f t="shared" si="237"/>
        <v>281.21253012699037</v>
      </c>
      <c r="AG151" s="1">
        <f t="shared" si="243"/>
        <v>302.37701414026844</v>
      </c>
      <c r="AH151" s="1">
        <f t="shared" si="256"/>
        <v>299.91245832340189</v>
      </c>
      <c r="AI151" s="1">
        <f t="shared" si="275"/>
        <v>303.47901404953564</v>
      </c>
      <c r="AJ151" s="1">
        <f t="shared" si="280"/>
        <v>306.67814251462886</v>
      </c>
      <c r="AK151" s="1">
        <f t="shared" si="232"/>
        <v>319.08529651301677</v>
      </c>
      <c r="AL151" s="1">
        <f t="shared" si="246"/>
        <v>345.91760504499103</v>
      </c>
      <c r="AM151" s="1">
        <f t="shared" si="258"/>
        <v>345.17109227338244</v>
      </c>
      <c r="AN151" s="1">
        <f t="shared" si="282"/>
        <v>336.68407765545459</v>
      </c>
      <c r="AO151" s="23">
        <f>$AE$201</f>
        <v>98.232224989664147</v>
      </c>
      <c r="AP151" s="1">
        <f t="shared" si="284"/>
        <v>175.90913394988902</v>
      </c>
      <c r="AQ151" s="1">
        <f t="shared" si="284"/>
        <v>136.80968101423008</v>
      </c>
      <c r="AR151" s="1">
        <f t="shared" si="284"/>
        <v>97.06684686156413</v>
      </c>
      <c r="AS151" s="1">
        <f t="shared" si="284"/>
        <v>96.382700723625703</v>
      </c>
      <c r="AT151" s="31">
        <f t="shared" si="250"/>
        <v>75.148053751939244</v>
      </c>
      <c r="AU151" s="6">
        <f t="shared" si="247"/>
        <v>0.6653532261134536</v>
      </c>
      <c r="AX151" s="58"/>
      <c r="AY151" s="34" t="s">
        <v>2</v>
      </c>
      <c r="AZ151" s="34">
        <v>1.972</v>
      </c>
      <c r="BA151" s="34">
        <v>24.177</v>
      </c>
    </row>
    <row r="152" spans="1:53" x14ac:dyDescent="0.25">
      <c r="A152" s="4"/>
      <c r="B152" s="4"/>
      <c r="C152" s="12">
        <v>37.020000000000003</v>
      </c>
      <c r="D152" s="5">
        <f t="shared" si="278"/>
        <v>5122.8</v>
      </c>
      <c r="E152" s="14">
        <f>$AE$200</f>
        <v>642.90606666666656</v>
      </c>
      <c r="F152" s="12">
        <f t="shared" si="276"/>
        <v>314.46589621898437</v>
      </c>
      <c r="G152" s="5">
        <f t="shared" si="285"/>
        <v>308.16820150431414</v>
      </c>
      <c r="H152" s="5">
        <f t="shared" si="239"/>
        <v>300.27887456954647</v>
      </c>
      <c r="I152" s="5">
        <f t="shared" si="251"/>
        <v>285.30300713438044</v>
      </c>
      <c r="J152" s="5">
        <f t="shared" si="234"/>
        <v>259.88109344025031</v>
      </c>
      <c r="K152" s="5">
        <f t="shared" si="252"/>
        <v>234.52057658067852</v>
      </c>
      <c r="L152" s="5">
        <f t="shared" si="235"/>
        <v>211.27078440812272</v>
      </c>
      <c r="M152" s="5">
        <f t="shared" si="241"/>
        <v>202.56858440632948</v>
      </c>
      <c r="N152" s="5">
        <f t="shared" si="253"/>
        <v>183.09156413550676</v>
      </c>
      <c r="O152" s="5">
        <f t="shared" si="274"/>
        <v>172.73254713712254</v>
      </c>
      <c r="P152" s="5">
        <f t="shared" si="279"/>
        <v>159.22410622836935</v>
      </c>
      <c r="Q152" s="5">
        <f t="shared" ref="Q152:Q177" si="287">SQRT(Q151^2+2*$P$195*9.81* $C152)</f>
        <v>160.36169730580926</v>
      </c>
      <c r="R152" s="5">
        <f t="shared" si="245"/>
        <v>156.65073222957651</v>
      </c>
      <c r="S152" s="5">
        <f t="shared" si="257"/>
        <v>146.45323438285683</v>
      </c>
      <c r="T152" s="5">
        <f t="shared" si="281"/>
        <v>79.925521773112933</v>
      </c>
      <c r="U152" s="24">
        <f>$AE$201</f>
        <v>98.232224989664147</v>
      </c>
      <c r="V152" s="5">
        <f t="shared" si="283"/>
        <v>380.64343654265173</v>
      </c>
      <c r="W152" s="5">
        <f t="shared" si="283"/>
        <v>360.4683104119074</v>
      </c>
      <c r="X152" s="5">
        <f t="shared" si="283"/>
        <v>341.32231185735003</v>
      </c>
      <c r="Y152" s="14">
        <f t="shared" si="283"/>
        <v>324.02086687554527</v>
      </c>
      <c r="Z152" s="12">
        <f t="shared" si="277"/>
        <v>148.29886632341157</v>
      </c>
      <c r="AA152" s="5">
        <f t="shared" si="286"/>
        <v>163.60556862895461</v>
      </c>
      <c r="AB152" s="5">
        <f t="shared" si="240"/>
        <v>171.7133992523388</v>
      </c>
      <c r="AC152" s="5">
        <f t="shared" si="254"/>
        <v>181.83726534919478</v>
      </c>
      <c r="AD152" s="5">
        <f t="shared" si="236"/>
        <v>226.2605920696312</v>
      </c>
      <c r="AE152" s="5">
        <f t="shared" si="255"/>
        <v>235.02072950203609</v>
      </c>
      <c r="AF152" s="5">
        <f t="shared" si="237"/>
        <v>279.42774933857851</v>
      </c>
      <c r="AG152" s="5">
        <f t="shared" si="243"/>
        <v>300.71787223306848</v>
      </c>
      <c r="AH152" s="5">
        <f t="shared" si="256"/>
        <v>298.23960611827914</v>
      </c>
      <c r="AI152" s="5">
        <f t="shared" si="275"/>
        <v>301.82592991404539</v>
      </c>
      <c r="AJ152" s="5">
        <f t="shared" si="280"/>
        <v>305.04239557186639</v>
      </c>
      <c r="AK152" s="5">
        <f t="shared" ref="AK152:AK176" si="288">SQRT(AK153^2+2*$P$195*9.81* $C152)</f>
        <v>317.51347443974697</v>
      </c>
      <c r="AL152" s="5">
        <f t="shared" si="246"/>
        <v>344.46824161316005</v>
      </c>
      <c r="AM152" s="5">
        <f t="shared" si="258"/>
        <v>343.71858102406964</v>
      </c>
      <c r="AN152" s="5">
        <f t="shared" si="282"/>
        <v>335.19479134781341</v>
      </c>
      <c r="AO152" s="24">
        <f>$AE$201</f>
        <v>98.232224989664147</v>
      </c>
      <c r="AP152" s="5">
        <f t="shared" si="284"/>
        <v>173.04162333669896</v>
      </c>
      <c r="AQ152" s="5">
        <f t="shared" si="284"/>
        <v>133.10247488012905</v>
      </c>
      <c r="AR152" s="5">
        <f t="shared" si="284"/>
        <v>91.76792881854935</v>
      </c>
      <c r="AS152" s="5">
        <f t="shared" si="284"/>
        <v>91.043972885523829</v>
      </c>
      <c r="AT152" s="4">
        <f t="shared" si="250"/>
        <v>79.925521773112933</v>
      </c>
      <c r="AU152" s="14">
        <f t="shared" si="247"/>
        <v>0.46318121144194502</v>
      </c>
      <c r="AX152" s="58"/>
      <c r="AY152" s="34" t="s">
        <v>2</v>
      </c>
      <c r="AZ152" s="34">
        <v>1.986</v>
      </c>
      <c r="BA152" s="34">
        <v>25.131</v>
      </c>
    </row>
    <row r="153" spans="1:53" x14ac:dyDescent="0.25">
      <c r="A153" s="30" t="s">
        <v>92</v>
      </c>
      <c r="B153" s="30">
        <f>AZ718</f>
        <v>30.814</v>
      </c>
      <c r="C153" s="11">
        <v>0</v>
      </c>
      <c r="D153" s="8">
        <f t="shared" si="278"/>
        <v>5122.8</v>
      </c>
      <c r="E153" s="9">
        <v>0</v>
      </c>
      <c r="F153" s="11">
        <f t="shared" si="276"/>
        <v>314.46589621898437</v>
      </c>
      <c r="G153" s="8">
        <f t="shared" si="285"/>
        <v>308.16820150431414</v>
      </c>
      <c r="H153" s="8">
        <f t="shared" si="239"/>
        <v>300.27887456954647</v>
      </c>
      <c r="I153" s="8">
        <f t="shared" si="251"/>
        <v>285.30300713438044</v>
      </c>
      <c r="J153" s="8">
        <f t="shared" ref="J153:J177" si="289">SQRT(J152^2+2*$P$195*9.81* $C153)</f>
        <v>259.88109344025031</v>
      </c>
      <c r="K153" s="8">
        <f t="shared" si="252"/>
        <v>234.52057658067852</v>
      </c>
      <c r="L153" s="8">
        <f t="shared" ref="L153:L177" si="290">SQRT(L152^2+2*$P$195*9.81* $C153)</f>
        <v>211.27078440812272</v>
      </c>
      <c r="M153" s="8">
        <f t="shared" si="241"/>
        <v>202.56858440632948</v>
      </c>
      <c r="N153" s="8">
        <f t="shared" si="253"/>
        <v>183.09156413550676</v>
      </c>
      <c r="O153" s="8">
        <f t="shared" si="274"/>
        <v>172.73254713712254</v>
      </c>
      <c r="P153" s="8">
        <f t="shared" si="279"/>
        <v>159.22410622836935</v>
      </c>
      <c r="Q153" s="8">
        <f t="shared" si="287"/>
        <v>160.36169730580926</v>
      </c>
      <c r="R153" s="8">
        <f t="shared" si="245"/>
        <v>156.65073222957651</v>
      </c>
      <c r="S153" s="8">
        <f t="shared" si="257"/>
        <v>146.45323438285683</v>
      </c>
      <c r="T153" s="8">
        <f t="shared" si="281"/>
        <v>79.925521773112933</v>
      </c>
      <c r="U153" s="8">
        <f t="shared" ref="U153:U177" si="291">SQRT(U152^2+2*$P$195*9.81* $C153)</f>
        <v>98.232224989664147</v>
      </c>
      <c r="V153" s="8">
        <f t="shared" si="283"/>
        <v>380.64343654265173</v>
      </c>
      <c r="W153" s="8">
        <f t="shared" si="283"/>
        <v>360.4683104119074</v>
      </c>
      <c r="X153" s="8">
        <f t="shared" si="283"/>
        <v>341.32231185735003</v>
      </c>
      <c r="Y153" s="9">
        <f t="shared" si="283"/>
        <v>324.02086687554527</v>
      </c>
      <c r="Z153" s="11">
        <f t="shared" si="277"/>
        <v>145.77961004478334</v>
      </c>
      <c r="AA153" s="8">
        <f t="shared" si="286"/>
        <v>161.32551886915962</v>
      </c>
      <c r="AB153" s="8">
        <f t="shared" si="240"/>
        <v>169.54242075301718</v>
      </c>
      <c r="AC153" s="8">
        <f t="shared" si="254"/>
        <v>179.78857589311249</v>
      </c>
      <c r="AD153" s="8">
        <f t="shared" ref="AD153:AD176" si="292">SQRT(AD154^2+2*$P$195*9.81* $C153)</f>
        <v>224.61744472702929</v>
      </c>
      <c r="AE153" s="8">
        <f t="shared" si="255"/>
        <v>233.43925172872966</v>
      </c>
      <c r="AF153" s="8">
        <f t="shared" ref="AF153:AF176" si="293">SQRT(AF154^2+2*$P$195*9.81* $C153)</f>
        <v>278.09891774766663</v>
      </c>
      <c r="AG153" s="8">
        <f t="shared" si="243"/>
        <v>299.48352147052117</v>
      </c>
      <c r="AH153" s="8">
        <f t="shared" si="256"/>
        <v>296.99495552885458</v>
      </c>
      <c r="AI153" s="8">
        <f t="shared" si="275"/>
        <v>300.5961292506579</v>
      </c>
      <c r="AJ153" s="8">
        <f t="shared" si="280"/>
        <v>303.825614536074</v>
      </c>
      <c r="AK153" s="8">
        <f t="shared" si="288"/>
        <v>316.34466551974583</v>
      </c>
      <c r="AL153" s="8">
        <f t="shared" si="246"/>
        <v>343.39119154699119</v>
      </c>
      <c r="AM153" s="8">
        <f t="shared" si="258"/>
        <v>342.63917448709793</v>
      </c>
      <c r="AN153" s="8">
        <f t="shared" si="282"/>
        <v>334.08784637981694</v>
      </c>
      <c r="AO153" s="8">
        <f t="shared" ref="AO153:AO176" si="294">SQRT(AO154^2+2*$P$195*9.81* $C153)</f>
        <v>353.0884299979536</v>
      </c>
      <c r="AP153" s="8">
        <f t="shared" si="284"/>
        <v>170.88751961158545</v>
      </c>
      <c r="AQ153" s="8">
        <f t="shared" si="284"/>
        <v>130.28971475605965</v>
      </c>
      <c r="AR153" s="8">
        <f t="shared" si="284"/>
        <v>87.638425999365936</v>
      </c>
      <c r="AS153" s="8">
        <f t="shared" si="284"/>
        <v>86.880066475457994</v>
      </c>
      <c r="AT153" s="30">
        <f t="shared" si="250"/>
        <v>79.925521773112933</v>
      </c>
      <c r="AU153" s="9">
        <f t="shared" si="247"/>
        <v>0</v>
      </c>
      <c r="AX153" s="58"/>
      <c r="AY153" s="34" t="s">
        <v>2</v>
      </c>
      <c r="AZ153" s="34">
        <v>2.0169999999999999</v>
      </c>
      <c r="BA153" s="34">
        <v>28.202000000000002</v>
      </c>
    </row>
    <row r="154" spans="1:53" x14ac:dyDescent="0.25">
      <c r="A154" s="4"/>
      <c r="B154" s="4"/>
      <c r="C154" s="12">
        <v>30.81</v>
      </c>
      <c r="D154" s="5">
        <f t="shared" si="278"/>
        <v>5153.6100000000006</v>
      </c>
      <c r="E154" s="14">
        <v>0</v>
      </c>
      <c r="F154" s="12">
        <f t="shared" si="276"/>
        <v>315.44473672706766</v>
      </c>
      <c r="G154" s="5">
        <f t="shared" si="285"/>
        <v>309.1669815203486</v>
      </c>
      <c r="H154" s="5">
        <f t="shared" si="239"/>
        <v>301.30380773689774</v>
      </c>
      <c r="I154" s="5">
        <f t="shared" si="251"/>
        <v>286.3815425685118</v>
      </c>
      <c r="J154" s="5">
        <f t="shared" si="289"/>
        <v>261.06467545744312</v>
      </c>
      <c r="K154" s="5">
        <f t="shared" si="252"/>
        <v>235.83147135981216</v>
      </c>
      <c r="L154" s="5">
        <f t="shared" si="290"/>
        <v>212.72500179439058</v>
      </c>
      <c r="M154" s="5">
        <f t="shared" si="241"/>
        <v>204.08481921099431</v>
      </c>
      <c r="N154" s="5">
        <f t="shared" si="253"/>
        <v>184.76769983302381</v>
      </c>
      <c r="O154" s="5">
        <f t="shared" si="274"/>
        <v>174.50820864497538</v>
      </c>
      <c r="P154" s="5">
        <f t="shared" si="279"/>
        <v>161.14868304836699</v>
      </c>
      <c r="Q154" s="5">
        <f t="shared" si="287"/>
        <v>162.27278270492556</v>
      </c>
      <c r="R154" s="5">
        <f t="shared" si="245"/>
        <v>158.60653817564545</v>
      </c>
      <c r="S154" s="5">
        <f t="shared" si="257"/>
        <v>148.54336708584466</v>
      </c>
      <c r="T154" s="5">
        <f t="shared" si="281"/>
        <v>83.693913008679132</v>
      </c>
      <c r="U154" s="5">
        <f t="shared" si="291"/>
        <v>101.32202164593834</v>
      </c>
      <c r="V154" s="5">
        <f t="shared" si="283"/>
        <v>381.4524974711789</v>
      </c>
      <c r="W154" s="5">
        <f t="shared" si="283"/>
        <v>361.32254960798559</v>
      </c>
      <c r="X154" s="5">
        <f t="shared" si="283"/>
        <v>342.22434544556603</v>
      </c>
      <c r="Y154" s="14">
        <f t="shared" si="283"/>
        <v>324.97092826094433</v>
      </c>
      <c r="Z154" s="12">
        <f t="shared" si="277"/>
        <v>145.77961004478334</v>
      </c>
      <c r="AA154" s="5">
        <f t="shared" si="286"/>
        <v>161.32551886915962</v>
      </c>
      <c r="AB154" s="5">
        <f t="shared" si="240"/>
        <v>169.54242075301718</v>
      </c>
      <c r="AC154" s="5">
        <f t="shared" si="254"/>
        <v>179.78857589311249</v>
      </c>
      <c r="AD154" s="5">
        <f t="shared" si="292"/>
        <v>224.61744472702929</v>
      </c>
      <c r="AE154" s="5">
        <f t="shared" si="255"/>
        <v>233.43925172872966</v>
      </c>
      <c r="AF154" s="5">
        <f t="shared" si="293"/>
        <v>278.09891774766663</v>
      </c>
      <c r="AG154" s="5">
        <f t="shared" si="243"/>
        <v>299.48352147052117</v>
      </c>
      <c r="AH154" s="5">
        <f t="shared" si="256"/>
        <v>296.99495552885458</v>
      </c>
      <c r="AI154" s="5">
        <f t="shared" si="275"/>
        <v>300.5961292506579</v>
      </c>
      <c r="AJ154" s="5">
        <f t="shared" si="280"/>
        <v>303.825614536074</v>
      </c>
      <c r="AK154" s="5">
        <f t="shared" si="288"/>
        <v>316.34466551974583</v>
      </c>
      <c r="AL154" s="5">
        <f t="shared" si="246"/>
        <v>343.39119154699119</v>
      </c>
      <c r="AM154" s="5">
        <f t="shared" si="258"/>
        <v>342.63917448709793</v>
      </c>
      <c r="AN154" s="5">
        <f t="shared" si="282"/>
        <v>334.08784637981694</v>
      </c>
      <c r="AO154" s="5">
        <f t="shared" si="294"/>
        <v>353.0884299979536</v>
      </c>
      <c r="AP154" s="5">
        <f t="shared" si="284"/>
        <v>170.88751961158545</v>
      </c>
      <c r="AQ154" s="5">
        <f t="shared" si="284"/>
        <v>130.28971475605965</v>
      </c>
      <c r="AR154" s="5">
        <f t="shared" si="284"/>
        <v>87.638425999365936</v>
      </c>
      <c r="AS154" s="5">
        <f t="shared" si="284"/>
        <v>86.880066475457994</v>
      </c>
      <c r="AT154" s="4">
        <f t="shared" si="250"/>
        <v>83.693913008679132</v>
      </c>
      <c r="AU154" s="14">
        <f t="shared" si="247"/>
        <v>0.36812713006745157</v>
      </c>
      <c r="AX154" s="58"/>
      <c r="AY154" s="34" t="s">
        <v>2</v>
      </c>
      <c r="AZ154" s="34">
        <v>2.056</v>
      </c>
      <c r="BA154" s="34">
        <v>30.12</v>
      </c>
    </row>
    <row r="155" spans="1:53" x14ac:dyDescent="0.25">
      <c r="A155" s="30" t="s">
        <v>44</v>
      </c>
      <c r="B155" s="30">
        <f>SUM(AZ719:AZ720)</f>
        <v>12.506</v>
      </c>
      <c r="C155" s="11">
        <v>0</v>
      </c>
      <c r="D155" s="8">
        <f t="shared" si="278"/>
        <v>5153.6100000000006</v>
      </c>
      <c r="E155" s="9">
        <f>$AF$200</f>
        <v>1904.55</v>
      </c>
      <c r="F155" s="11">
        <f t="shared" si="276"/>
        <v>315.44473672706766</v>
      </c>
      <c r="G155" s="8">
        <f t="shared" si="285"/>
        <v>309.1669815203486</v>
      </c>
      <c r="H155" s="8">
        <f t="shared" si="239"/>
        <v>301.30380773689774</v>
      </c>
      <c r="I155" s="8">
        <f t="shared" si="251"/>
        <v>286.3815425685118</v>
      </c>
      <c r="J155" s="8">
        <f t="shared" si="289"/>
        <v>261.06467545744312</v>
      </c>
      <c r="K155" s="8">
        <f t="shared" si="252"/>
        <v>235.83147135981216</v>
      </c>
      <c r="L155" s="8">
        <f t="shared" si="290"/>
        <v>212.72500179439058</v>
      </c>
      <c r="M155" s="8">
        <f t="shared" si="241"/>
        <v>204.08481921099431</v>
      </c>
      <c r="N155" s="8">
        <f t="shared" si="253"/>
        <v>184.76769983302381</v>
      </c>
      <c r="O155" s="8">
        <f t="shared" si="274"/>
        <v>174.50820864497538</v>
      </c>
      <c r="P155" s="8">
        <f t="shared" si="279"/>
        <v>161.14868304836699</v>
      </c>
      <c r="Q155" s="8">
        <f t="shared" si="287"/>
        <v>162.27278270492556</v>
      </c>
      <c r="R155" s="8">
        <f t="shared" si="245"/>
        <v>158.60653817564545</v>
      </c>
      <c r="S155" s="8">
        <f t="shared" si="257"/>
        <v>148.54336708584466</v>
      </c>
      <c r="T155" s="8">
        <f t="shared" si="281"/>
        <v>83.693913008679132</v>
      </c>
      <c r="U155" s="8">
        <f t="shared" si="291"/>
        <v>101.32202164593834</v>
      </c>
      <c r="V155" s="22">
        <f>$AF$201</f>
        <v>169.07383687312475</v>
      </c>
      <c r="W155" s="8">
        <f t="shared" ref="W155:Y158" si="295">SQRT(W154^2+2*$P$195*9.81* $C155)</f>
        <v>361.32254960798559</v>
      </c>
      <c r="X155" s="8">
        <f t="shared" si="295"/>
        <v>342.22434544556603</v>
      </c>
      <c r="Y155" s="9">
        <f t="shared" si="295"/>
        <v>324.97092826094433</v>
      </c>
      <c r="Z155" s="11">
        <f t="shared" si="277"/>
        <v>143.64926961460367</v>
      </c>
      <c r="AA155" s="8">
        <f t="shared" si="286"/>
        <v>159.40307711711083</v>
      </c>
      <c r="AB155" s="8">
        <f t="shared" si="240"/>
        <v>167.71419257413223</v>
      </c>
      <c r="AC155" s="8">
        <f t="shared" si="254"/>
        <v>178.06557774503602</v>
      </c>
      <c r="AD155" s="8">
        <f t="shared" si="292"/>
        <v>223.24070962013192</v>
      </c>
      <c r="AE155" s="8">
        <f t="shared" si="255"/>
        <v>232.11484701257092</v>
      </c>
      <c r="AF155" s="8">
        <f t="shared" si="293"/>
        <v>276.98813333502835</v>
      </c>
      <c r="AG155" s="8">
        <f t="shared" si="243"/>
        <v>298.45233721380725</v>
      </c>
      <c r="AH155" s="8">
        <f t="shared" si="256"/>
        <v>295.95510059059012</v>
      </c>
      <c r="AI155" s="8">
        <f t="shared" si="275"/>
        <v>299.56877486894098</v>
      </c>
      <c r="AJ155" s="8">
        <f t="shared" si="280"/>
        <v>302.80921717184077</v>
      </c>
      <c r="AK155" s="8">
        <f t="shared" si="288"/>
        <v>315.36861822128066</v>
      </c>
      <c r="AL155" s="8">
        <f t="shared" si="246"/>
        <v>342.4922311353389</v>
      </c>
      <c r="AM155" s="8">
        <f t="shared" si="258"/>
        <v>341.73823586072416</v>
      </c>
      <c r="AN155" s="8">
        <f t="shared" si="282"/>
        <v>333.16378412832353</v>
      </c>
      <c r="AO155" s="8">
        <f t="shared" si="294"/>
        <v>352.214220829341</v>
      </c>
      <c r="AP155" s="22">
        <f>$AF$201</f>
        <v>169.07383687312475</v>
      </c>
      <c r="AQ155" s="8">
        <f t="shared" ref="AQ155:AS158" si="296">SQRT(AQ156^2+2*$P$195*9.81* $C155)</f>
        <v>127.90163301230906</v>
      </c>
      <c r="AR155" s="8">
        <f t="shared" si="296"/>
        <v>84.047080066153043</v>
      </c>
      <c r="AS155" s="8">
        <f t="shared" si="296"/>
        <v>83.256014237891549</v>
      </c>
      <c r="AT155" s="30">
        <f t="shared" si="250"/>
        <v>83.256014237891549</v>
      </c>
      <c r="AU155" s="9">
        <f t="shared" si="247"/>
        <v>0</v>
      </c>
      <c r="AX155" s="58"/>
      <c r="AY155" s="34" t="s">
        <v>2</v>
      </c>
      <c r="AZ155" s="34">
        <v>2.1059999999999999</v>
      </c>
      <c r="BA155" s="34">
        <v>33.725999999999999</v>
      </c>
    </row>
    <row r="156" spans="1:53" x14ac:dyDescent="0.25">
      <c r="A156" s="4"/>
      <c r="B156" s="4"/>
      <c r="C156" s="12">
        <v>12.51</v>
      </c>
      <c r="D156" s="5">
        <f t="shared" si="278"/>
        <v>5166.1200000000008</v>
      </c>
      <c r="E156" s="14">
        <f>$AF$200</f>
        <v>1904.55</v>
      </c>
      <c r="F156" s="12">
        <f t="shared" si="276"/>
        <v>315.84131625360391</v>
      </c>
      <c r="G156" s="5">
        <f t="shared" si="285"/>
        <v>309.57160332692592</v>
      </c>
      <c r="H156" s="5">
        <f t="shared" si="239"/>
        <v>301.71897467801631</v>
      </c>
      <c r="I156" s="5">
        <f t="shared" si="251"/>
        <v>286.81831016851129</v>
      </c>
      <c r="J156" s="5">
        <f t="shared" si="289"/>
        <v>261.54372463452472</v>
      </c>
      <c r="K156" s="5">
        <f t="shared" si="252"/>
        <v>236.36166780536539</v>
      </c>
      <c r="L156" s="5">
        <f t="shared" si="290"/>
        <v>213.3126379575844</v>
      </c>
      <c r="M156" s="5">
        <f t="shared" si="241"/>
        <v>204.69726074470131</v>
      </c>
      <c r="N156" s="5">
        <f t="shared" si="253"/>
        <v>185.44394847388898</v>
      </c>
      <c r="O156" s="5">
        <f t="shared" si="274"/>
        <v>175.22405659177699</v>
      </c>
      <c r="P156" s="5">
        <f t="shared" si="279"/>
        <v>161.9236028879763</v>
      </c>
      <c r="Q156" s="5">
        <f t="shared" si="287"/>
        <v>163.04235992771936</v>
      </c>
      <c r="R156" s="5">
        <f t="shared" si="245"/>
        <v>159.39381755909631</v>
      </c>
      <c r="S156" s="5">
        <f t="shared" si="257"/>
        <v>149.38369063990888</v>
      </c>
      <c r="T156" s="5">
        <f t="shared" si="281"/>
        <v>85.176441571037415</v>
      </c>
      <c r="U156" s="5">
        <f t="shared" si="291"/>
        <v>102.55002288844209</v>
      </c>
      <c r="V156" s="24">
        <f>$AF$201</f>
        <v>169.07383687312475</v>
      </c>
      <c r="W156" s="5">
        <f t="shared" si="295"/>
        <v>361.66882638570775</v>
      </c>
      <c r="X156" s="5">
        <f t="shared" si="295"/>
        <v>342.58992650054103</v>
      </c>
      <c r="Y156" s="14">
        <f t="shared" si="295"/>
        <v>325.35589642540646</v>
      </c>
      <c r="Z156" s="12">
        <f t="shared" si="277"/>
        <v>143.64926961460367</v>
      </c>
      <c r="AA156" s="5">
        <f t="shared" si="286"/>
        <v>159.40307711711083</v>
      </c>
      <c r="AB156" s="5">
        <f t="shared" si="240"/>
        <v>167.71419257413223</v>
      </c>
      <c r="AC156" s="5">
        <f t="shared" si="254"/>
        <v>178.06557774503602</v>
      </c>
      <c r="AD156" s="5">
        <f t="shared" si="292"/>
        <v>223.24070962013192</v>
      </c>
      <c r="AE156" s="5">
        <f t="shared" si="255"/>
        <v>232.11484701257092</v>
      </c>
      <c r="AF156" s="5">
        <f t="shared" si="293"/>
        <v>276.98813333502835</v>
      </c>
      <c r="AG156" s="5">
        <f t="shared" si="243"/>
        <v>298.45233721380725</v>
      </c>
      <c r="AH156" s="5">
        <f t="shared" si="256"/>
        <v>295.95510059059012</v>
      </c>
      <c r="AI156" s="5">
        <f t="shared" si="275"/>
        <v>299.56877486894098</v>
      </c>
      <c r="AJ156" s="5">
        <f t="shared" si="280"/>
        <v>302.80921717184077</v>
      </c>
      <c r="AK156" s="5">
        <f t="shared" si="288"/>
        <v>315.36861822128066</v>
      </c>
      <c r="AL156" s="5">
        <f t="shared" si="246"/>
        <v>342.4922311353389</v>
      </c>
      <c r="AM156" s="5">
        <f t="shared" si="258"/>
        <v>341.73823586072416</v>
      </c>
      <c r="AN156" s="5">
        <f t="shared" si="282"/>
        <v>333.16378412832353</v>
      </c>
      <c r="AO156" s="5">
        <f t="shared" si="294"/>
        <v>352.214220829341</v>
      </c>
      <c r="AP156" s="24">
        <f>$AF$201</f>
        <v>169.07383687312475</v>
      </c>
      <c r="AQ156" s="5">
        <f t="shared" si="296"/>
        <v>127.90163301230906</v>
      </c>
      <c r="AR156" s="5">
        <f t="shared" si="296"/>
        <v>84.047080066153043</v>
      </c>
      <c r="AS156" s="5">
        <f t="shared" si="296"/>
        <v>83.256014237891549</v>
      </c>
      <c r="AT156" s="4">
        <f t="shared" si="250"/>
        <v>83.256014237891549</v>
      </c>
      <c r="AU156" s="14">
        <f t="shared" si="247"/>
        <v>0.15025941506465293</v>
      </c>
      <c r="AX156" s="58"/>
      <c r="AY156" s="34" t="s">
        <v>2</v>
      </c>
      <c r="AZ156" s="34">
        <v>2.1640000000000001</v>
      </c>
      <c r="BA156" s="34">
        <v>35.887999999999998</v>
      </c>
    </row>
    <row r="157" spans="1:53" x14ac:dyDescent="0.25">
      <c r="A157" s="30" t="s">
        <v>93</v>
      </c>
      <c r="B157" s="30">
        <f>AZ721</f>
        <v>25.321999999999999</v>
      </c>
      <c r="C157" s="11">
        <v>0</v>
      </c>
      <c r="D157" s="8">
        <f t="shared" si="278"/>
        <v>5166.1200000000008</v>
      </c>
      <c r="E157" s="9">
        <v>0</v>
      </c>
      <c r="F157" s="11">
        <f t="shared" si="276"/>
        <v>315.84131625360391</v>
      </c>
      <c r="G157" s="8">
        <f t="shared" si="285"/>
        <v>309.57160332692592</v>
      </c>
      <c r="H157" s="8">
        <f t="shared" si="239"/>
        <v>301.71897467801631</v>
      </c>
      <c r="I157" s="8">
        <f t="shared" si="251"/>
        <v>286.81831016851129</v>
      </c>
      <c r="J157" s="8">
        <f t="shared" si="289"/>
        <v>261.54372463452472</v>
      </c>
      <c r="K157" s="8">
        <f t="shared" si="252"/>
        <v>236.36166780536539</v>
      </c>
      <c r="L157" s="8">
        <f t="shared" si="290"/>
        <v>213.3126379575844</v>
      </c>
      <c r="M157" s="8">
        <f t="shared" si="241"/>
        <v>204.69726074470131</v>
      </c>
      <c r="N157" s="8">
        <f t="shared" si="253"/>
        <v>185.44394847388898</v>
      </c>
      <c r="O157" s="8">
        <f t="shared" si="274"/>
        <v>175.22405659177699</v>
      </c>
      <c r="P157" s="8">
        <f t="shared" si="279"/>
        <v>161.9236028879763</v>
      </c>
      <c r="Q157" s="8">
        <f t="shared" si="287"/>
        <v>163.04235992771936</v>
      </c>
      <c r="R157" s="8">
        <f t="shared" si="245"/>
        <v>159.39381755909631</v>
      </c>
      <c r="S157" s="8">
        <f t="shared" si="257"/>
        <v>149.38369063990888</v>
      </c>
      <c r="T157" s="8">
        <f t="shared" si="281"/>
        <v>85.176441571037415</v>
      </c>
      <c r="U157" s="8">
        <f t="shared" si="291"/>
        <v>102.55002288844209</v>
      </c>
      <c r="V157" s="8">
        <f t="shared" ref="V157:V177" si="297">SQRT(V156^2+2*$P$195*9.81* $C157)</f>
        <v>169.07383687312475</v>
      </c>
      <c r="W157" s="8">
        <f t="shared" si="295"/>
        <v>361.66882638570775</v>
      </c>
      <c r="X157" s="8">
        <f t="shared" si="295"/>
        <v>342.58992650054103</v>
      </c>
      <c r="Y157" s="9">
        <f t="shared" si="295"/>
        <v>325.35589642540646</v>
      </c>
      <c r="Z157" s="11">
        <f t="shared" si="277"/>
        <v>142.77519930579365</v>
      </c>
      <c r="AA157" s="8">
        <f t="shared" si="286"/>
        <v>158.61584369287823</v>
      </c>
      <c r="AB157" s="8">
        <f t="shared" si="240"/>
        <v>166.96615006279899</v>
      </c>
      <c r="AC157" s="8">
        <f t="shared" si="254"/>
        <v>177.36119883918656</v>
      </c>
      <c r="AD157" s="8">
        <f t="shared" si="292"/>
        <v>222.67927453559764</v>
      </c>
      <c r="AE157" s="8">
        <f t="shared" si="255"/>
        <v>231.57492757133531</v>
      </c>
      <c r="AF157" s="8">
        <f t="shared" si="293"/>
        <v>276.5358401444982</v>
      </c>
      <c r="AG157" s="8">
        <f t="shared" si="243"/>
        <v>298.03261979921615</v>
      </c>
      <c r="AH157" s="8">
        <f t="shared" si="256"/>
        <v>295.5318365956303</v>
      </c>
      <c r="AI157" s="8">
        <f t="shared" si="275"/>
        <v>299.15062385440257</v>
      </c>
      <c r="AJ157" s="8">
        <f t="shared" si="280"/>
        <v>302.39554705753034</v>
      </c>
      <c r="AK157" s="8">
        <f t="shared" si="288"/>
        <v>314.97144352274205</v>
      </c>
      <c r="AL157" s="8">
        <f t="shared" si="246"/>
        <v>342.12654568750202</v>
      </c>
      <c r="AM157" s="8">
        <f t="shared" si="258"/>
        <v>341.37174271635308</v>
      </c>
      <c r="AN157" s="8">
        <f t="shared" si="282"/>
        <v>332.78784823172879</v>
      </c>
      <c r="AO157" s="8">
        <f t="shared" si="294"/>
        <v>351.85863955631356</v>
      </c>
      <c r="AP157" s="8">
        <f t="shared" ref="AP157:AP176" si="298">SQRT(AP158^2+2*$P$195*9.81* $C157)</f>
        <v>380.9185682150449</v>
      </c>
      <c r="AQ157" s="8">
        <f t="shared" si="296"/>
        <v>126.91915774702962</v>
      </c>
      <c r="AR157" s="8">
        <f t="shared" si="296"/>
        <v>82.544270204820037</v>
      </c>
      <c r="AS157" s="8">
        <f t="shared" si="296"/>
        <v>81.738661493689762</v>
      </c>
      <c r="AT157" s="30">
        <f t="shared" si="250"/>
        <v>81.738661493689762</v>
      </c>
      <c r="AU157" s="9">
        <f t="shared" si="247"/>
        <v>0</v>
      </c>
      <c r="AX157" s="58"/>
      <c r="AY157" s="34" t="s">
        <v>2</v>
      </c>
      <c r="AZ157" s="34">
        <v>2.2280000000000002</v>
      </c>
      <c r="BA157" s="34">
        <v>38.326999999999998</v>
      </c>
    </row>
    <row r="158" spans="1:53" x14ac:dyDescent="0.25">
      <c r="A158" s="4"/>
      <c r="B158" s="4"/>
      <c r="C158" s="12">
        <v>25.32</v>
      </c>
      <c r="D158" s="5">
        <f t="shared" si="278"/>
        <v>5191.4400000000005</v>
      </c>
      <c r="E158" s="14">
        <v>0</v>
      </c>
      <c r="F158" s="12">
        <f t="shared" si="276"/>
        <v>316.64246559930814</v>
      </c>
      <c r="G158" s="5">
        <f t="shared" si="285"/>
        <v>310.38893594070578</v>
      </c>
      <c r="H158" s="5">
        <f t="shared" si="239"/>
        <v>302.5575212232435</v>
      </c>
      <c r="I158" s="5">
        <f t="shared" si="251"/>
        <v>287.70029026040334</v>
      </c>
      <c r="J158" s="5">
        <f t="shared" si="289"/>
        <v>262.51063571539362</v>
      </c>
      <c r="K158" s="5">
        <f t="shared" si="252"/>
        <v>237.43115207515189</v>
      </c>
      <c r="L158" s="5">
        <f t="shared" si="290"/>
        <v>214.4970756920091</v>
      </c>
      <c r="M158" s="5">
        <f t="shared" si="241"/>
        <v>205.93125679309648</v>
      </c>
      <c r="N158" s="5">
        <f t="shared" si="253"/>
        <v>186.80517121746496</v>
      </c>
      <c r="O158" s="5">
        <f t="shared" si="274"/>
        <v>176.66404268123796</v>
      </c>
      <c r="P158" s="5">
        <f t="shared" si="279"/>
        <v>163.48078523246409</v>
      </c>
      <c r="Q158" s="5">
        <f t="shared" si="287"/>
        <v>164.58895800994665</v>
      </c>
      <c r="R158" s="5">
        <f t="shared" si="245"/>
        <v>160.97547342394267</v>
      </c>
      <c r="S158" s="5">
        <f t="shared" si="257"/>
        <v>151.07018566613334</v>
      </c>
      <c r="T158" s="5">
        <f t="shared" si="281"/>
        <v>88.100738740968282</v>
      </c>
      <c r="U158" s="5">
        <f t="shared" si="291"/>
        <v>104.99152900315337</v>
      </c>
      <c r="V158" s="5">
        <f t="shared" si="297"/>
        <v>170.56575354683599</v>
      </c>
      <c r="W158" s="5">
        <f t="shared" si="295"/>
        <v>362.36867131033171</v>
      </c>
      <c r="X158" s="5">
        <f t="shared" si="295"/>
        <v>343.32866426741316</v>
      </c>
      <c r="Y158" s="14">
        <f t="shared" si="295"/>
        <v>326.13367398473252</v>
      </c>
      <c r="Z158" s="12">
        <f t="shared" si="277"/>
        <v>142.77519930579365</v>
      </c>
      <c r="AA158" s="5">
        <f t="shared" si="286"/>
        <v>158.61584369287823</v>
      </c>
      <c r="AB158" s="5">
        <f t="shared" si="240"/>
        <v>166.96615006279899</v>
      </c>
      <c r="AC158" s="5">
        <f t="shared" si="254"/>
        <v>177.36119883918656</v>
      </c>
      <c r="AD158" s="5">
        <f t="shared" si="292"/>
        <v>222.67927453559764</v>
      </c>
      <c r="AE158" s="5">
        <f t="shared" si="255"/>
        <v>231.57492757133531</v>
      </c>
      <c r="AF158" s="5">
        <f t="shared" si="293"/>
        <v>276.5358401444982</v>
      </c>
      <c r="AG158" s="5">
        <f t="shared" si="243"/>
        <v>298.03261979921615</v>
      </c>
      <c r="AH158" s="5">
        <f t="shared" si="256"/>
        <v>295.5318365956303</v>
      </c>
      <c r="AI158" s="5">
        <f t="shared" si="275"/>
        <v>299.15062385440257</v>
      </c>
      <c r="AJ158" s="5">
        <f t="shared" si="280"/>
        <v>302.39554705753034</v>
      </c>
      <c r="AK158" s="5">
        <f t="shared" si="288"/>
        <v>314.97144352274205</v>
      </c>
      <c r="AL158" s="5">
        <f t="shared" si="246"/>
        <v>342.12654568750202</v>
      </c>
      <c r="AM158" s="5">
        <f t="shared" si="258"/>
        <v>341.37174271635308</v>
      </c>
      <c r="AN158" s="5">
        <f t="shared" si="282"/>
        <v>332.78784823172879</v>
      </c>
      <c r="AO158" s="5">
        <f t="shared" si="294"/>
        <v>351.85863955631356</v>
      </c>
      <c r="AP158" s="5">
        <f t="shared" si="298"/>
        <v>380.9185682150449</v>
      </c>
      <c r="AQ158" s="5">
        <f t="shared" si="296"/>
        <v>126.91915774702962</v>
      </c>
      <c r="AR158" s="5">
        <f t="shared" si="296"/>
        <v>82.544270204820037</v>
      </c>
      <c r="AS158" s="5">
        <f t="shared" si="296"/>
        <v>81.738661493689762</v>
      </c>
      <c r="AT158" s="4">
        <f t="shared" si="250"/>
        <v>81.738661493689762</v>
      </c>
      <c r="AU158" s="14">
        <f t="shared" si="247"/>
        <v>0.30976773459832968</v>
      </c>
      <c r="AX158" s="58"/>
      <c r="AY158" s="34" t="s">
        <v>2</v>
      </c>
      <c r="AZ158" s="34">
        <v>2.2970000000000002</v>
      </c>
      <c r="BA158" s="34">
        <v>41.38</v>
      </c>
    </row>
    <row r="159" spans="1:53" x14ac:dyDescent="0.25">
      <c r="A159" s="30" t="s">
        <v>45</v>
      </c>
      <c r="B159" s="30">
        <f>SUM(AZ722:AZ734)</f>
        <v>73.007999999999996</v>
      </c>
      <c r="C159" s="11">
        <v>0</v>
      </c>
      <c r="D159" s="8">
        <f>D158+C159</f>
        <v>5191.4400000000005</v>
      </c>
      <c r="E159" s="9">
        <f>$AG$200</f>
        <v>1039.4727692307692</v>
      </c>
      <c r="F159" s="11">
        <f t="shared" si="276"/>
        <v>316.64246559930814</v>
      </c>
      <c r="G159" s="8">
        <f t="shared" si="285"/>
        <v>310.38893594070578</v>
      </c>
      <c r="H159" s="8">
        <f t="shared" ref="H159:H177" si="299">SQRT(H158^2+2*$P$195*9.81* $C159)</f>
        <v>302.5575212232435</v>
      </c>
      <c r="I159" s="8">
        <f t="shared" si="251"/>
        <v>287.70029026040334</v>
      </c>
      <c r="J159" s="8">
        <f t="shared" si="289"/>
        <v>262.51063571539362</v>
      </c>
      <c r="K159" s="8">
        <f t="shared" si="252"/>
        <v>237.43115207515189</v>
      </c>
      <c r="L159" s="8">
        <f t="shared" si="290"/>
        <v>214.4970756920091</v>
      </c>
      <c r="M159" s="8">
        <f t="shared" si="241"/>
        <v>205.93125679309648</v>
      </c>
      <c r="N159" s="8">
        <f t="shared" si="253"/>
        <v>186.80517121746496</v>
      </c>
      <c r="O159" s="8">
        <f t="shared" si="274"/>
        <v>176.66404268123796</v>
      </c>
      <c r="P159" s="8">
        <f t="shared" si="279"/>
        <v>163.48078523246409</v>
      </c>
      <c r="Q159" s="8">
        <f t="shared" si="287"/>
        <v>164.58895800994665</v>
      </c>
      <c r="R159" s="8">
        <f t="shared" si="245"/>
        <v>160.97547342394267</v>
      </c>
      <c r="S159" s="8">
        <f t="shared" si="257"/>
        <v>151.07018566613334</v>
      </c>
      <c r="T159" s="8">
        <f t="shared" si="281"/>
        <v>88.100738740968282</v>
      </c>
      <c r="U159" s="8">
        <f t="shared" si="291"/>
        <v>104.99152900315337</v>
      </c>
      <c r="V159" s="8">
        <f t="shared" si="297"/>
        <v>170.56575354683599</v>
      </c>
      <c r="W159" s="22">
        <f>$AG$201</f>
        <v>124.9069999448205</v>
      </c>
      <c r="X159" s="8">
        <f t="shared" ref="X159:Y163" si="300">SQRT(X158^2+2*$P$195*9.81* $C159)</f>
        <v>343.32866426741316</v>
      </c>
      <c r="Y159" s="9">
        <f t="shared" si="300"/>
        <v>326.13367398473252</v>
      </c>
      <c r="Z159" s="11">
        <f t="shared" si="277"/>
        <v>140.98951581166983</v>
      </c>
      <c r="AA159" s="8">
        <f t="shared" si="286"/>
        <v>157.01041972558247</v>
      </c>
      <c r="AB159" s="8">
        <f t="shared" ref="AB159:AB176" si="301">SQRT(AB160^2+2*$P$195*9.81* $C159)</f>
        <v>165.44177615944864</v>
      </c>
      <c r="AC159" s="8">
        <f t="shared" si="254"/>
        <v>175.92691916154692</v>
      </c>
      <c r="AD159" s="8">
        <f t="shared" si="292"/>
        <v>221.53858657060186</v>
      </c>
      <c r="AE159" s="8">
        <f t="shared" si="255"/>
        <v>230.47827036766219</v>
      </c>
      <c r="AF159" s="8">
        <f t="shared" si="293"/>
        <v>275.618136044099</v>
      </c>
      <c r="AG159" s="8">
        <f t="shared" si="243"/>
        <v>297.18130576532593</v>
      </c>
      <c r="AH159" s="8">
        <f t="shared" si="256"/>
        <v>294.67329786322057</v>
      </c>
      <c r="AI159" s="8">
        <f t="shared" si="275"/>
        <v>298.30250046635251</v>
      </c>
      <c r="AJ159" s="8">
        <f t="shared" si="280"/>
        <v>301.55655010664759</v>
      </c>
      <c r="AK159" s="8">
        <f t="shared" si="288"/>
        <v>314.16603296155347</v>
      </c>
      <c r="AL159" s="8">
        <f t="shared" si="246"/>
        <v>341.3852066157267</v>
      </c>
      <c r="AM159" s="8">
        <f t="shared" si="258"/>
        <v>340.62876090723751</v>
      </c>
      <c r="AN159" s="8">
        <f t="shared" si="282"/>
        <v>332.0256585908748</v>
      </c>
      <c r="AO159" s="8">
        <f t="shared" si="294"/>
        <v>351.13784794923458</v>
      </c>
      <c r="AP159" s="8">
        <f t="shared" si="298"/>
        <v>380.2528653974876</v>
      </c>
      <c r="AQ159" s="22">
        <f>$AG$201</f>
        <v>124.9069999448205</v>
      </c>
      <c r="AR159" s="8">
        <f t="shared" ref="AR159:AS163" si="302">SQRT(AR160^2+2*$P$195*9.81* $C159)</f>
        <v>79.415631809149147</v>
      </c>
      <c r="AS159" s="8">
        <f t="shared" si="302"/>
        <v>78.577953745182256</v>
      </c>
      <c r="AT159" s="30">
        <f t="shared" si="250"/>
        <v>78.577953745182256</v>
      </c>
      <c r="AU159" s="9">
        <f t="shared" si="247"/>
        <v>0</v>
      </c>
      <c r="AX159" s="58"/>
      <c r="AY159" s="34" t="s">
        <v>2</v>
      </c>
      <c r="AZ159" s="34">
        <v>2.367</v>
      </c>
      <c r="BA159" s="34">
        <v>45.314</v>
      </c>
    </row>
    <row r="160" spans="1:53" x14ac:dyDescent="0.25">
      <c r="A160" s="31"/>
      <c r="B160" s="31"/>
      <c r="C160" s="10">
        <v>50</v>
      </c>
      <c r="D160" s="1">
        <f t="shared" ref="D160:D161" si="303">D159+C160</f>
        <v>5241.4400000000005</v>
      </c>
      <c r="E160" s="6">
        <f>$AG$200</f>
        <v>1039.4727692307692</v>
      </c>
      <c r="F160" s="10">
        <f t="shared" si="276"/>
        <v>318.21858999877588</v>
      </c>
      <c r="G160" s="1">
        <f t="shared" si="285"/>
        <v>311.99665311410558</v>
      </c>
      <c r="H160" s="1">
        <f t="shared" si="299"/>
        <v>304.20662985667065</v>
      </c>
      <c r="I160" s="1">
        <f t="shared" si="251"/>
        <v>289.43406333035563</v>
      </c>
      <c r="J160" s="1">
        <f t="shared" si="289"/>
        <v>264.40963269839489</v>
      </c>
      <c r="K160" s="1">
        <f t="shared" si="252"/>
        <v>239.52906290413677</v>
      </c>
      <c r="L160" s="1">
        <f t="shared" si="290"/>
        <v>216.81700920459051</v>
      </c>
      <c r="M160" s="1">
        <f t="shared" si="241"/>
        <v>208.34659230326818</v>
      </c>
      <c r="N160" s="1">
        <f t="shared" si="253"/>
        <v>189.46448742069424</v>
      </c>
      <c r="O160" s="1">
        <f t="shared" si="274"/>
        <v>179.47368602800319</v>
      </c>
      <c r="P160" s="1">
        <f t="shared" si="279"/>
        <v>166.51302393573619</v>
      </c>
      <c r="Q160" s="1">
        <f t="shared" si="287"/>
        <v>167.60114885883087</v>
      </c>
      <c r="R160" s="1">
        <f t="shared" si="245"/>
        <v>164.0540247725196</v>
      </c>
      <c r="S160" s="1">
        <f t="shared" si="257"/>
        <v>154.34643176050426</v>
      </c>
      <c r="T160" s="1">
        <f t="shared" si="281"/>
        <v>93.60747922417498</v>
      </c>
      <c r="U160" s="1">
        <f t="shared" si="291"/>
        <v>109.65327702544961</v>
      </c>
      <c r="V160" s="1">
        <f t="shared" si="297"/>
        <v>173.4741948619448</v>
      </c>
      <c r="W160" s="23">
        <f>$AG$201</f>
        <v>124.9069999448205</v>
      </c>
      <c r="X160" s="1">
        <f t="shared" si="300"/>
        <v>344.78281817347874</v>
      </c>
      <c r="Y160" s="6">
        <f t="shared" si="300"/>
        <v>327.66414711832573</v>
      </c>
      <c r="Z160" s="10">
        <f t="shared" si="277"/>
        <v>140.98951581166983</v>
      </c>
      <c r="AA160" s="1">
        <f t="shared" si="286"/>
        <v>157.01041972558247</v>
      </c>
      <c r="AB160" s="1">
        <f t="shared" si="301"/>
        <v>165.44177615944864</v>
      </c>
      <c r="AC160" s="1">
        <f t="shared" si="254"/>
        <v>175.92691916154692</v>
      </c>
      <c r="AD160" s="1">
        <f t="shared" si="292"/>
        <v>221.53858657060186</v>
      </c>
      <c r="AE160" s="1">
        <f t="shared" si="255"/>
        <v>230.47827036766219</v>
      </c>
      <c r="AF160" s="1">
        <f t="shared" si="293"/>
        <v>275.618136044099</v>
      </c>
      <c r="AG160" s="1">
        <f t="shared" si="243"/>
        <v>297.18130576532593</v>
      </c>
      <c r="AH160" s="1">
        <f t="shared" si="256"/>
        <v>294.67329786322057</v>
      </c>
      <c r="AI160" s="1">
        <f t="shared" si="275"/>
        <v>298.30250046635251</v>
      </c>
      <c r="AJ160" s="1">
        <f t="shared" si="280"/>
        <v>301.55655010664759</v>
      </c>
      <c r="AK160" s="1">
        <f t="shared" si="288"/>
        <v>314.16603296155347</v>
      </c>
      <c r="AL160" s="1">
        <f t="shared" si="246"/>
        <v>341.3852066157267</v>
      </c>
      <c r="AM160" s="1">
        <f t="shared" si="258"/>
        <v>340.62876090723751</v>
      </c>
      <c r="AN160" s="1">
        <f t="shared" si="282"/>
        <v>332.0256585908748</v>
      </c>
      <c r="AO160" s="1">
        <f t="shared" si="294"/>
        <v>351.13784794923458</v>
      </c>
      <c r="AP160" s="1">
        <f t="shared" si="298"/>
        <v>380.2528653974876</v>
      </c>
      <c r="AQ160" s="23">
        <f>$AG$201</f>
        <v>124.9069999448205</v>
      </c>
      <c r="AR160" s="1">
        <f t="shared" si="302"/>
        <v>79.415631809149147</v>
      </c>
      <c r="AS160" s="1">
        <f t="shared" si="302"/>
        <v>78.577953745182256</v>
      </c>
      <c r="AT160" s="31">
        <f t="shared" si="250"/>
        <v>78.577953745182256</v>
      </c>
      <c r="AU160" s="6">
        <f t="shared" si="247"/>
        <v>0.63631079223751841</v>
      </c>
      <c r="AX160" s="58"/>
      <c r="AY160" s="34" t="s">
        <v>2</v>
      </c>
      <c r="AZ160" s="34">
        <v>2.4359999999999999</v>
      </c>
      <c r="BA160" s="34">
        <v>49.183999999999997</v>
      </c>
    </row>
    <row r="161" spans="1:53" x14ac:dyDescent="0.25">
      <c r="A161" s="4"/>
      <c r="B161" s="4"/>
      <c r="C161" s="12">
        <v>23.01</v>
      </c>
      <c r="D161" s="5">
        <f t="shared" si="303"/>
        <v>5264.4500000000007</v>
      </c>
      <c r="E161" s="14">
        <f>$AG$200</f>
        <v>1039.4727692307692</v>
      </c>
      <c r="F161" s="12">
        <f t="shared" si="276"/>
        <v>318.94130548552192</v>
      </c>
      <c r="G161" s="5">
        <f t="shared" si="285"/>
        <v>312.73374758475222</v>
      </c>
      <c r="H161" s="5">
        <f t="shared" si="299"/>
        <v>304.96255339427069</v>
      </c>
      <c r="I161" s="5">
        <f t="shared" si="251"/>
        <v>290.22846576433591</v>
      </c>
      <c r="J161" s="5">
        <f t="shared" si="289"/>
        <v>265.27898369018999</v>
      </c>
      <c r="K161" s="5">
        <f t="shared" si="252"/>
        <v>240.48837248344026</v>
      </c>
      <c r="L161" s="5">
        <f t="shared" si="290"/>
        <v>217.87634292052795</v>
      </c>
      <c r="M161" s="5">
        <f t="shared" ref="M161:M177" si="304">SQRT(M160^2+2*$P$195*9.81* $C161)</f>
        <v>209.44877141770073</v>
      </c>
      <c r="N161" s="5">
        <f t="shared" si="253"/>
        <v>190.67584356070489</v>
      </c>
      <c r="O161" s="5">
        <f t="shared" si="274"/>
        <v>180.75201050189807</v>
      </c>
      <c r="P161" s="5">
        <f t="shared" si="279"/>
        <v>167.89006064750544</v>
      </c>
      <c r="Q161" s="5">
        <f t="shared" si="287"/>
        <v>168.96931799235028</v>
      </c>
      <c r="R161" s="5">
        <f t="shared" si="245"/>
        <v>165.45152875710298</v>
      </c>
      <c r="S161" s="5">
        <f t="shared" si="257"/>
        <v>155.83101848220076</v>
      </c>
      <c r="T161" s="5">
        <f t="shared" si="281"/>
        <v>96.035646979152233</v>
      </c>
      <c r="U161" s="5">
        <f t="shared" si="291"/>
        <v>111.73328280516954</v>
      </c>
      <c r="V161" s="5">
        <f t="shared" si="297"/>
        <v>174.79640044062691</v>
      </c>
      <c r="W161" s="24">
        <f>$AG$201</f>
        <v>124.9069999448205</v>
      </c>
      <c r="X161" s="5">
        <f t="shared" si="300"/>
        <v>345.44996313742183</v>
      </c>
      <c r="Y161" s="14">
        <f t="shared" si="300"/>
        <v>328.36607411664772</v>
      </c>
      <c r="Z161" s="12">
        <f t="shared" si="277"/>
        <v>137.39513662720779</v>
      </c>
      <c r="AA161" s="5">
        <f t="shared" si="286"/>
        <v>153.79093569649538</v>
      </c>
      <c r="AB161" s="5">
        <f t="shared" si="301"/>
        <v>162.3895356813151</v>
      </c>
      <c r="AC161" s="5">
        <f t="shared" si="254"/>
        <v>173.05970324045245</v>
      </c>
      <c r="AD161" s="5">
        <f t="shared" si="292"/>
        <v>219.26861457969778</v>
      </c>
      <c r="AE161" s="5">
        <f t="shared" si="255"/>
        <v>228.29720346878798</v>
      </c>
      <c r="AF161" s="5">
        <f t="shared" si="293"/>
        <v>273.79688989545423</v>
      </c>
      <c r="AG161" s="5">
        <f t="shared" ref="AG161:AG176" si="305">SQRT(AG162^2+2*$P$195*9.81* $C161)</f>
        <v>295.49299229657572</v>
      </c>
      <c r="AH161" s="5">
        <f t="shared" si="256"/>
        <v>292.97053174950258</v>
      </c>
      <c r="AI161" s="5">
        <f t="shared" si="275"/>
        <v>296.62056871444071</v>
      </c>
      <c r="AJ161" s="5">
        <f t="shared" si="280"/>
        <v>299.89286905864077</v>
      </c>
      <c r="AK161" s="5">
        <f t="shared" si="288"/>
        <v>312.56947430419353</v>
      </c>
      <c r="AL161" s="5">
        <f t="shared" si="246"/>
        <v>339.91651812770499</v>
      </c>
      <c r="AM161" s="5">
        <f t="shared" si="258"/>
        <v>339.15679671385033</v>
      </c>
      <c r="AN161" s="5">
        <f t="shared" si="282"/>
        <v>330.51538233901334</v>
      </c>
      <c r="AO161" s="5">
        <f t="shared" si="294"/>
        <v>349.71012033171098</v>
      </c>
      <c r="AP161" s="5">
        <f t="shared" si="298"/>
        <v>378.9348514494277</v>
      </c>
      <c r="AQ161" s="24">
        <f>$AG$201</f>
        <v>124.9069999448205</v>
      </c>
      <c r="AR161" s="5">
        <f t="shared" si="302"/>
        <v>72.843823181147911</v>
      </c>
      <c r="AS161" s="5">
        <f t="shared" si="302"/>
        <v>71.929651846648071</v>
      </c>
      <c r="AT161" s="4">
        <f t="shared" si="250"/>
        <v>71.929651846648071</v>
      </c>
      <c r="AU161" s="14">
        <f t="shared" si="247"/>
        <v>0.31989589007126928</v>
      </c>
      <c r="AX161" s="58"/>
      <c r="AY161" s="34" t="s">
        <v>2</v>
      </c>
      <c r="AZ161" s="34">
        <v>2.5030000000000001</v>
      </c>
      <c r="BA161" s="34">
        <v>55.524000000000001</v>
      </c>
    </row>
    <row r="162" spans="1:53" x14ac:dyDescent="0.25">
      <c r="A162" s="30" t="s">
        <v>94</v>
      </c>
      <c r="B162" s="30">
        <f>AZ735</f>
        <v>17.844000000000001</v>
      </c>
      <c r="C162" s="11">
        <v>0</v>
      </c>
      <c r="D162" s="8">
        <f>D161+C162</f>
        <v>5264.4500000000007</v>
      </c>
      <c r="E162" s="9">
        <v>0</v>
      </c>
      <c r="F162" s="11">
        <f t="shared" si="276"/>
        <v>318.94130548552192</v>
      </c>
      <c r="G162" s="8">
        <f t="shared" si="285"/>
        <v>312.73374758475222</v>
      </c>
      <c r="H162" s="8">
        <f t="shared" si="299"/>
        <v>304.96255339427069</v>
      </c>
      <c r="I162" s="8">
        <f t="shared" si="251"/>
        <v>290.22846576433591</v>
      </c>
      <c r="J162" s="8">
        <f t="shared" si="289"/>
        <v>265.27898369018999</v>
      </c>
      <c r="K162" s="8">
        <f t="shared" si="252"/>
        <v>240.48837248344026</v>
      </c>
      <c r="L162" s="8">
        <f t="shared" si="290"/>
        <v>217.87634292052795</v>
      </c>
      <c r="M162" s="8">
        <f t="shared" si="304"/>
        <v>209.44877141770073</v>
      </c>
      <c r="N162" s="8">
        <f t="shared" si="253"/>
        <v>190.67584356070489</v>
      </c>
      <c r="O162" s="8">
        <f t="shared" si="274"/>
        <v>180.75201050189807</v>
      </c>
      <c r="P162" s="8">
        <f t="shared" si="279"/>
        <v>167.89006064750544</v>
      </c>
      <c r="Q162" s="8">
        <f t="shared" si="287"/>
        <v>168.96931799235028</v>
      </c>
      <c r="R162" s="8">
        <f t="shared" si="245"/>
        <v>165.45152875710298</v>
      </c>
      <c r="S162" s="8">
        <f t="shared" si="257"/>
        <v>155.83101848220076</v>
      </c>
      <c r="T162" s="8">
        <f t="shared" si="281"/>
        <v>96.035646979152233</v>
      </c>
      <c r="U162" s="8">
        <f t="shared" si="291"/>
        <v>111.73328280516954</v>
      </c>
      <c r="V162" s="8">
        <f t="shared" si="297"/>
        <v>174.79640044062691</v>
      </c>
      <c r="W162" s="8">
        <f t="shared" ref="W162:W177" si="306">SQRT(W161^2+2*$P$195*9.81* $C162)</f>
        <v>124.9069999448205</v>
      </c>
      <c r="X162" s="8">
        <f t="shared" si="300"/>
        <v>345.44996313742183</v>
      </c>
      <c r="Y162" s="9">
        <f t="shared" si="300"/>
        <v>328.36607411664772</v>
      </c>
      <c r="Z162" s="11">
        <f t="shared" si="277"/>
        <v>135.70902049904086</v>
      </c>
      <c r="AA162" s="8">
        <f t="shared" si="286"/>
        <v>152.2864622295875</v>
      </c>
      <c r="AB162" s="8">
        <f t="shared" si="301"/>
        <v>160.9654496306369</v>
      </c>
      <c r="AC162" s="8">
        <f t="shared" si="254"/>
        <v>171.72412632380303</v>
      </c>
      <c r="AD162" s="8">
        <f t="shared" si="292"/>
        <v>218.2160397764107</v>
      </c>
      <c r="AE162" s="8">
        <f t="shared" si="255"/>
        <v>227.28644435528744</v>
      </c>
      <c r="AF162" s="8">
        <f t="shared" si="293"/>
        <v>272.95466948272474</v>
      </c>
      <c r="AG162" s="8">
        <f t="shared" si="305"/>
        <v>294.71278080935713</v>
      </c>
      <c r="AH162" s="8">
        <f t="shared" si="256"/>
        <v>292.1835846682464</v>
      </c>
      <c r="AI162" s="8">
        <f t="shared" si="275"/>
        <v>295.84333093797846</v>
      </c>
      <c r="AJ162" s="8">
        <f t="shared" si="280"/>
        <v>299.12413407851773</v>
      </c>
      <c r="AK162" s="8">
        <f t="shared" si="288"/>
        <v>311.83199153197847</v>
      </c>
      <c r="AL162" s="8">
        <f t="shared" si="246"/>
        <v>339.23849128903754</v>
      </c>
      <c r="AM162" s="8">
        <f t="shared" si="258"/>
        <v>338.47724802887416</v>
      </c>
      <c r="AN162" s="8">
        <f t="shared" si="282"/>
        <v>329.81802958404836</v>
      </c>
      <c r="AO162" s="8">
        <f t="shared" si="294"/>
        <v>349.05111794466404</v>
      </c>
      <c r="AP162" s="8">
        <f t="shared" si="298"/>
        <v>378.32675866108099</v>
      </c>
      <c r="AQ162" s="8">
        <f t="shared" ref="AQ162:AQ176" si="307">SQRT(AQ163^2+2*$P$195*9.81* $C162)</f>
        <v>361.80658055266929</v>
      </c>
      <c r="AR162" s="8">
        <f t="shared" si="302"/>
        <v>69.611329908617179</v>
      </c>
      <c r="AS162" s="8">
        <f t="shared" si="302"/>
        <v>68.654129451767147</v>
      </c>
      <c r="AT162" s="30">
        <f t="shared" si="250"/>
        <v>68.654129451767147</v>
      </c>
      <c r="AU162" s="9">
        <f t="shared" si="247"/>
        <v>0</v>
      </c>
      <c r="AX162" s="58"/>
      <c r="AY162" s="34" t="s">
        <v>2</v>
      </c>
      <c r="AZ162" s="34">
        <v>2.5750000000000002</v>
      </c>
      <c r="BA162" s="34">
        <v>61.445999999999998</v>
      </c>
    </row>
    <row r="163" spans="1:53" x14ac:dyDescent="0.25">
      <c r="A163" s="4"/>
      <c r="B163" s="4"/>
      <c r="C163" s="12">
        <v>17.84</v>
      </c>
      <c r="D163" s="5">
        <f>D162+C163</f>
        <v>5282.2900000000009</v>
      </c>
      <c r="E163" s="14">
        <v>0</v>
      </c>
      <c r="F163" s="12">
        <f t="shared" si="276"/>
        <v>319.50051261431332</v>
      </c>
      <c r="G163" s="5">
        <f t="shared" si="285"/>
        <v>313.30403459643401</v>
      </c>
      <c r="H163" s="5">
        <f t="shared" si="299"/>
        <v>305.54734524906837</v>
      </c>
      <c r="I163" s="5">
        <f t="shared" si="251"/>
        <v>290.84288465754202</v>
      </c>
      <c r="J163" s="5">
        <f t="shared" si="289"/>
        <v>265.95104888625667</v>
      </c>
      <c r="K163" s="5">
        <f t="shared" si="252"/>
        <v>241.22951418873666</v>
      </c>
      <c r="L163" s="5">
        <f t="shared" si="290"/>
        <v>218.69412891164566</v>
      </c>
      <c r="M163" s="5">
        <f t="shared" si="304"/>
        <v>210.29933205881622</v>
      </c>
      <c r="N163" s="5">
        <f t="shared" si="253"/>
        <v>191.60975584136213</v>
      </c>
      <c r="O163" s="5">
        <f t="shared" si="274"/>
        <v>181.73692667280986</v>
      </c>
      <c r="P163" s="5">
        <f t="shared" si="279"/>
        <v>168.94997389826094</v>
      </c>
      <c r="Q163" s="5">
        <f t="shared" si="287"/>
        <v>170.02250333058853</v>
      </c>
      <c r="R163" s="5">
        <f t="shared" si="245"/>
        <v>166.52696353462545</v>
      </c>
      <c r="S163" s="5">
        <f t="shared" si="257"/>
        <v>156.97237826190948</v>
      </c>
      <c r="T163" s="5">
        <f t="shared" si="281"/>
        <v>97.876793504407104</v>
      </c>
      <c r="U163" s="5">
        <f t="shared" si="291"/>
        <v>113.31967041259868</v>
      </c>
      <c r="V163" s="5">
        <f t="shared" si="297"/>
        <v>175.8146831837432</v>
      </c>
      <c r="W163" s="5">
        <f t="shared" si="306"/>
        <v>126.32806438482064</v>
      </c>
      <c r="X163" s="5">
        <f t="shared" si="300"/>
        <v>345.96632530875905</v>
      </c>
      <c r="Y163" s="14">
        <f t="shared" si="300"/>
        <v>328.90925776995056</v>
      </c>
      <c r="Z163" s="12">
        <f t="shared" si="277"/>
        <v>135.70902049904086</v>
      </c>
      <c r="AA163" s="5">
        <f t="shared" si="286"/>
        <v>152.2864622295875</v>
      </c>
      <c r="AB163" s="5">
        <f t="shared" si="301"/>
        <v>160.9654496306369</v>
      </c>
      <c r="AC163" s="5">
        <f t="shared" si="254"/>
        <v>171.72412632380303</v>
      </c>
      <c r="AD163" s="5">
        <f t="shared" si="292"/>
        <v>218.2160397764107</v>
      </c>
      <c r="AE163" s="5">
        <f t="shared" si="255"/>
        <v>227.28644435528744</v>
      </c>
      <c r="AF163" s="5">
        <f t="shared" si="293"/>
        <v>272.95466948272474</v>
      </c>
      <c r="AG163" s="5">
        <f t="shared" si="305"/>
        <v>294.71278080935713</v>
      </c>
      <c r="AH163" s="5">
        <f t="shared" si="256"/>
        <v>292.1835846682464</v>
      </c>
      <c r="AI163" s="5">
        <f t="shared" si="275"/>
        <v>295.84333093797846</v>
      </c>
      <c r="AJ163" s="5">
        <f t="shared" si="280"/>
        <v>299.12413407851773</v>
      </c>
      <c r="AK163" s="5">
        <f t="shared" si="288"/>
        <v>311.83199153197847</v>
      </c>
      <c r="AL163" s="5">
        <f t="shared" si="246"/>
        <v>339.23849128903754</v>
      </c>
      <c r="AM163" s="5">
        <f t="shared" si="258"/>
        <v>338.47724802887416</v>
      </c>
      <c r="AN163" s="5">
        <f t="shared" si="282"/>
        <v>329.81802958404836</v>
      </c>
      <c r="AO163" s="5">
        <f t="shared" si="294"/>
        <v>349.05111794466404</v>
      </c>
      <c r="AP163" s="5">
        <f t="shared" si="298"/>
        <v>378.32675866108099</v>
      </c>
      <c r="AQ163" s="5">
        <f t="shared" si="307"/>
        <v>361.80658055266929</v>
      </c>
      <c r="AR163" s="5">
        <f t="shared" si="302"/>
        <v>69.611329908617179</v>
      </c>
      <c r="AS163" s="5">
        <f t="shared" si="302"/>
        <v>68.654129451767147</v>
      </c>
      <c r="AT163" s="4">
        <f t="shared" si="250"/>
        <v>68.654129451767147</v>
      </c>
      <c r="AU163" s="14">
        <f t="shared" si="247"/>
        <v>0.25985326946041121</v>
      </c>
      <c r="AX163" s="58"/>
      <c r="AY163" s="34" t="s">
        <v>2</v>
      </c>
      <c r="AZ163" s="34">
        <v>2.653</v>
      </c>
      <c r="BA163" s="34">
        <v>69.646000000000001</v>
      </c>
    </row>
    <row r="164" spans="1:53" x14ac:dyDescent="0.25">
      <c r="A164" s="30" t="s">
        <v>46</v>
      </c>
      <c r="B164" s="30">
        <f>SUM(AZ736:AZ769)</f>
        <v>98.259999999999991</v>
      </c>
      <c r="C164" s="11">
        <v>0</v>
      </c>
      <c r="D164" s="8">
        <f>D163+C164</f>
        <v>5282.2900000000009</v>
      </c>
      <c r="E164" s="9">
        <f>$AH$200</f>
        <v>299.06231707317068</v>
      </c>
      <c r="F164" s="11">
        <f t="shared" si="276"/>
        <v>319.50051261431332</v>
      </c>
      <c r="G164" s="8">
        <f t="shared" si="285"/>
        <v>313.30403459643401</v>
      </c>
      <c r="H164" s="8">
        <f t="shared" si="299"/>
        <v>305.54734524906837</v>
      </c>
      <c r="I164" s="8">
        <f t="shared" si="251"/>
        <v>290.84288465754202</v>
      </c>
      <c r="J164" s="8">
        <f t="shared" si="289"/>
        <v>265.95104888625667</v>
      </c>
      <c r="K164" s="8">
        <f t="shared" si="252"/>
        <v>241.22951418873666</v>
      </c>
      <c r="L164" s="8">
        <f t="shared" si="290"/>
        <v>218.69412891164566</v>
      </c>
      <c r="M164" s="8">
        <f t="shared" si="304"/>
        <v>210.29933205881622</v>
      </c>
      <c r="N164" s="8">
        <f t="shared" si="253"/>
        <v>191.60975584136213</v>
      </c>
      <c r="O164" s="8">
        <f t="shared" si="274"/>
        <v>181.73692667280986</v>
      </c>
      <c r="P164" s="8">
        <f t="shared" si="279"/>
        <v>168.94997389826094</v>
      </c>
      <c r="Q164" s="8">
        <f t="shared" si="287"/>
        <v>170.02250333058853</v>
      </c>
      <c r="R164" s="8">
        <f t="shared" si="245"/>
        <v>166.52696353462545</v>
      </c>
      <c r="S164" s="8">
        <f t="shared" si="257"/>
        <v>156.97237826190948</v>
      </c>
      <c r="T164" s="8">
        <f t="shared" si="281"/>
        <v>97.876793504407104</v>
      </c>
      <c r="U164" s="8">
        <f t="shared" si="291"/>
        <v>113.31967041259868</v>
      </c>
      <c r="V164" s="8">
        <f t="shared" si="297"/>
        <v>175.8146831837432</v>
      </c>
      <c r="W164" s="8">
        <f t="shared" si="306"/>
        <v>126.32806438482064</v>
      </c>
      <c r="X164" s="22">
        <f>$AH$201</f>
        <v>66.997880829518337</v>
      </c>
      <c r="Y164" s="9">
        <f>SQRT(Y163^2+2*$P$195*9.81* $C164)</f>
        <v>328.90925776995056</v>
      </c>
      <c r="Z164" s="11">
        <f t="shared" si="277"/>
        <v>134.38719071700655</v>
      </c>
      <c r="AA164" s="8">
        <f t="shared" si="286"/>
        <v>151.10971299821722</v>
      </c>
      <c r="AB164" s="8">
        <f t="shared" si="301"/>
        <v>159.85260322807727</v>
      </c>
      <c r="AC164" s="8">
        <f t="shared" si="254"/>
        <v>170.68144112841753</v>
      </c>
      <c r="AD164" s="8">
        <f t="shared" si="292"/>
        <v>217.39645535219762</v>
      </c>
      <c r="AE164" s="8">
        <f t="shared" si="255"/>
        <v>226.49968338094686</v>
      </c>
      <c r="AF164" s="8">
        <f t="shared" si="293"/>
        <v>272.29989051856688</v>
      </c>
      <c r="AG164" s="8">
        <f t="shared" si="305"/>
        <v>294.106446642001</v>
      </c>
      <c r="AH164" s="8">
        <f t="shared" si="256"/>
        <v>291.57199099636836</v>
      </c>
      <c r="AI164" s="8">
        <f t="shared" si="275"/>
        <v>295.23931859506496</v>
      </c>
      <c r="AJ164" s="8">
        <f t="shared" si="280"/>
        <v>298.52675989301707</v>
      </c>
      <c r="AK164" s="8">
        <f t="shared" si="288"/>
        <v>311.25900746291649</v>
      </c>
      <c r="AL164" s="8">
        <f t="shared" si="246"/>
        <v>338.71187277103587</v>
      </c>
      <c r="AM164" s="8">
        <f t="shared" si="258"/>
        <v>337.94944328582642</v>
      </c>
      <c r="AN164" s="8">
        <f t="shared" si="282"/>
        <v>329.27634507007059</v>
      </c>
      <c r="AO164" s="8">
        <f t="shared" si="294"/>
        <v>348.53932593384604</v>
      </c>
      <c r="AP164" s="8">
        <f t="shared" si="298"/>
        <v>377.85462165097283</v>
      </c>
      <c r="AQ164" s="8">
        <f t="shared" si="307"/>
        <v>361.31285683630909</v>
      </c>
      <c r="AR164" s="22">
        <f>$AH$201</f>
        <v>66.997880829518337</v>
      </c>
      <c r="AS164" s="8">
        <f>SQRT(AS165^2+2*$P$195*9.81* $C164)</f>
        <v>66.002789901488256</v>
      </c>
      <c r="AT164" s="30">
        <f t="shared" si="250"/>
        <v>66.002789901488256</v>
      </c>
      <c r="AU164" s="9">
        <f t="shared" si="247"/>
        <v>0</v>
      </c>
      <c r="AX164" s="58"/>
      <c r="AY164" s="34" t="s">
        <v>2</v>
      </c>
      <c r="AZ164" s="34">
        <v>2.7250000000000001</v>
      </c>
      <c r="BA164" s="34">
        <v>78.036000000000001</v>
      </c>
    </row>
    <row r="165" spans="1:53" x14ac:dyDescent="0.25">
      <c r="A165" s="31"/>
      <c r="B165" s="31"/>
      <c r="C165" s="10">
        <v>50</v>
      </c>
      <c r="D165" s="1">
        <f t="shared" ref="D165:D166" si="308">D164+C165</f>
        <v>5332.2900000000009</v>
      </c>
      <c r="E165" s="6">
        <f>$AH$200</f>
        <v>299.06231707317068</v>
      </c>
      <c r="F165" s="10">
        <f t="shared" si="276"/>
        <v>321.06260691773025</v>
      </c>
      <c r="G165" s="1">
        <f t="shared" si="285"/>
        <v>314.8968689815818</v>
      </c>
      <c r="H165" s="1">
        <f t="shared" si="299"/>
        <v>307.18040332800103</v>
      </c>
      <c r="I165" s="1">
        <f t="shared" si="251"/>
        <v>292.55803450925816</v>
      </c>
      <c r="J165" s="1">
        <f t="shared" si="289"/>
        <v>267.8256529978039</v>
      </c>
      <c r="K165" s="1">
        <f t="shared" si="252"/>
        <v>243.29467424449288</v>
      </c>
      <c r="L165" s="1">
        <f t="shared" si="290"/>
        <v>220.97000253523893</v>
      </c>
      <c r="M165" s="1">
        <f t="shared" si="304"/>
        <v>212.66506310248576</v>
      </c>
      <c r="N165" s="1">
        <f t="shared" si="253"/>
        <v>194.20329176815312</v>
      </c>
      <c r="O165" s="1">
        <f t="shared" si="274"/>
        <v>184.46932134227163</v>
      </c>
      <c r="P165" s="1">
        <f t="shared" si="279"/>
        <v>171.88575764217072</v>
      </c>
      <c r="Q165" s="1">
        <f t="shared" si="287"/>
        <v>172.94008106509025</v>
      </c>
      <c r="R165" s="1">
        <f t="shared" si="245"/>
        <v>169.50471847138201</v>
      </c>
      <c r="S165" s="1">
        <f t="shared" si="257"/>
        <v>160.127909925784</v>
      </c>
      <c r="T165" s="1">
        <f t="shared" si="281"/>
        <v>102.86149282751222</v>
      </c>
      <c r="U165" s="1">
        <f t="shared" si="291"/>
        <v>117.65189204776944</v>
      </c>
      <c r="V165" s="1">
        <f t="shared" si="297"/>
        <v>178.63768589802095</v>
      </c>
      <c r="W165" s="1">
        <f t="shared" si="306"/>
        <v>130.22826057048979</v>
      </c>
      <c r="X165" s="23">
        <f>$AH$201</f>
        <v>66.997880829518337</v>
      </c>
      <c r="Y165" s="6">
        <f>SQRT(Y164^2+2*$P$195*9.81* $C165)</f>
        <v>330.4268751884141</v>
      </c>
      <c r="Z165" s="10">
        <f t="shared" si="277"/>
        <v>134.38719071700655</v>
      </c>
      <c r="AA165" s="1">
        <f t="shared" si="286"/>
        <v>151.10971299821722</v>
      </c>
      <c r="AB165" s="1">
        <f t="shared" si="301"/>
        <v>159.85260322807727</v>
      </c>
      <c r="AC165" s="1">
        <f t="shared" si="254"/>
        <v>170.68144112841753</v>
      </c>
      <c r="AD165" s="1">
        <f t="shared" si="292"/>
        <v>217.39645535219762</v>
      </c>
      <c r="AE165" s="1">
        <f t="shared" si="255"/>
        <v>226.49968338094686</v>
      </c>
      <c r="AF165" s="1">
        <f t="shared" si="293"/>
        <v>272.29989051856688</v>
      </c>
      <c r="AG165" s="1">
        <f t="shared" si="305"/>
        <v>294.106446642001</v>
      </c>
      <c r="AH165" s="1">
        <f t="shared" si="256"/>
        <v>291.57199099636836</v>
      </c>
      <c r="AI165" s="1">
        <f t="shared" si="275"/>
        <v>295.23931859506496</v>
      </c>
      <c r="AJ165" s="1">
        <f t="shared" si="280"/>
        <v>298.52675989301707</v>
      </c>
      <c r="AK165" s="1">
        <f t="shared" si="288"/>
        <v>311.25900746291649</v>
      </c>
      <c r="AL165" s="1">
        <f t="shared" si="246"/>
        <v>338.71187277103587</v>
      </c>
      <c r="AM165" s="1">
        <f t="shared" si="258"/>
        <v>337.94944328582642</v>
      </c>
      <c r="AN165" s="1">
        <f t="shared" si="282"/>
        <v>329.27634507007059</v>
      </c>
      <c r="AO165" s="1">
        <f t="shared" si="294"/>
        <v>348.53932593384604</v>
      </c>
      <c r="AP165" s="1">
        <f t="shared" si="298"/>
        <v>377.85462165097283</v>
      </c>
      <c r="AQ165" s="1">
        <f t="shared" si="307"/>
        <v>361.31285683630909</v>
      </c>
      <c r="AR165" s="23">
        <f>$AH$201</f>
        <v>66.997880829518337</v>
      </c>
      <c r="AS165" s="1">
        <f>SQRT(AS166^2+2*$P$195*9.81* $C165)</f>
        <v>66.002789901488256</v>
      </c>
      <c r="AT165" s="31">
        <f t="shared" si="250"/>
        <v>66.002789901488256</v>
      </c>
      <c r="AU165" s="6">
        <f t="shared" ref="AU165:AU177" si="309">($C165/$AT165)</f>
        <v>0.7575437352667509</v>
      </c>
      <c r="AX165" s="58"/>
      <c r="AY165" s="34" t="s">
        <v>2</v>
      </c>
      <c r="AZ165" s="34">
        <v>2.8029999999999999</v>
      </c>
      <c r="BA165" s="34">
        <v>80.076999999999998</v>
      </c>
    </row>
    <row r="166" spans="1:53" x14ac:dyDescent="0.25">
      <c r="A166" s="4"/>
      <c r="B166" s="4"/>
      <c r="C166" s="12">
        <v>48.26</v>
      </c>
      <c r="D166" s="5">
        <f t="shared" si="308"/>
        <v>5380.5500000000011</v>
      </c>
      <c r="E166" s="14">
        <f>$AH$200</f>
        <v>299.06231707317068</v>
      </c>
      <c r="F166" s="12">
        <f t="shared" si="276"/>
        <v>322.56316588353508</v>
      </c>
      <c r="G166" s="5">
        <f t="shared" si="285"/>
        <v>316.42666846902063</v>
      </c>
      <c r="H166" s="5">
        <f t="shared" si="299"/>
        <v>308.74843904504746</v>
      </c>
      <c r="I166" s="5">
        <f t="shared" si="251"/>
        <v>294.20401421449077</v>
      </c>
      <c r="J166" s="5">
        <f t="shared" si="289"/>
        <v>269.62266007830289</v>
      </c>
      <c r="K166" s="5">
        <f t="shared" si="252"/>
        <v>245.27147600105053</v>
      </c>
      <c r="L166" s="5">
        <f t="shared" si="290"/>
        <v>223.14466259452297</v>
      </c>
      <c r="M166" s="5">
        <f t="shared" si="304"/>
        <v>214.92377134320031</v>
      </c>
      <c r="N166" s="5">
        <f t="shared" si="253"/>
        <v>196.67413901574963</v>
      </c>
      <c r="O166" s="5">
        <f t="shared" si="274"/>
        <v>187.06878130911707</v>
      </c>
      <c r="P166" s="5">
        <f t="shared" si="279"/>
        <v>174.67258543979662</v>
      </c>
      <c r="Q166" s="5">
        <f t="shared" si="287"/>
        <v>175.71018770350224</v>
      </c>
      <c r="R166" s="5">
        <f t="shared" si="245"/>
        <v>172.33005544031624</v>
      </c>
      <c r="S166" s="5">
        <f t="shared" si="257"/>
        <v>163.11574406291993</v>
      </c>
      <c r="T166" s="5">
        <f t="shared" si="281"/>
        <v>107.45364177497359</v>
      </c>
      <c r="U166" s="5">
        <f t="shared" si="291"/>
        <v>121.68716500280543</v>
      </c>
      <c r="V166" s="5">
        <f t="shared" si="297"/>
        <v>181.32076893450457</v>
      </c>
      <c r="W166" s="5">
        <f t="shared" si="306"/>
        <v>133.885018860272</v>
      </c>
      <c r="X166" s="24">
        <f>$AH$201</f>
        <v>66.997880829518337</v>
      </c>
      <c r="Y166" s="14">
        <f>SQRT(Y165^2+2*$P$195*9.81* $C166)</f>
        <v>331.88509799444108</v>
      </c>
      <c r="Z166" s="12">
        <f t="shared" si="277"/>
        <v>130.6112438835535</v>
      </c>
      <c r="AA166" s="5">
        <f t="shared" si="286"/>
        <v>147.76171818980578</v>
      </c>
      <c r="AB166" s="5">
        <f t="shared" si="301"/>
        <v>156.69152739951545</v>
      </c>
      <c r="AC166" s="5">
        <f t="shared" si="254"/>
        <v>167.72457883588041</v>
      </c>
      <c r="AD166" s="5">
        <f t="shared" si="292"/>
        <v>215.08277197325697</v>
      </c>
      <c r="AE166" s="5">
        <f t="shared" si="255"/>
        <v>224.27992904330333</v>
      </c>
      <c r="AF166" s="5">
        <f t="shared" si="293"/>
        <v>270.45630030824481</v>
      </c>
      <c r="AG166" s="5">
        <f t="shared" si="305"/>
        <v>292.40037954213432</v>
      </c>
      <c r="AH166" s="5">
        <f t="shared" si="256"/>
        <v>289.85100643880179</v>
      </c>
      <c r="AI166" s="5">
        <f t="shared" si="275"/>
        <v>293.53983587322227</v>
      </c>
      <c r="AJ166" s="5">
        <f t="shared" si="280"/>
        <v>296.84609879906299</v>
      </c>
      <c r="AK166" s="5">
        <f t="shared" si="288"/>
        <v>309.64746039132939</v>
      </c>
      <c r="AL166" s="5">
        <f t="shared" si="246"/>
        <v>337.23154175738426</v>
      </c>
      <c r="AM166" s="5">
        <f t="shared" si="258"/>
        <v>336.46575786727544</v>
      </c>
      <c r="AN166" s="5">
        <f t="shared" si="282"/>
        <v>327.75340032210835</v>
      </c>
      <c r="AO166" s="5">
        <f t="shared" si="294"/>
        <v>347.10090999941178</v>
      </c>
      <c r="AP166" s="5">
        <f t="shared" si="298"/>
        <v>376.52821289114553</v>
      </c>
      <c r="AQ166" s="5">
        <f t="shared" si="307"/>
        <v>359.92549300544857</v>
      </c>
      <c r="AR166" s="24">
        <f>$AH$201</f>
        <v>66.997880829518337</v>
      </c>
      <c r="AS166" s="5">
        <f>SQRT(AS167^2+2*$P$195*9.81* $C166)</f>
        <v>57.928820761172069</v>
      </c>
      <c r="AT166" s="4">
        <f t="shared" si="250"/>
        <v>57.928820761172069</v>
      </c>
      <c r="AU166" s="14">
        <f t="shared" si="309"/>
        <v>0.83309135877226781</v>
      </c>
      <c r="AX166" s="58"/>
      <c r="AY166" s="34" t="s">
        <v>2</v>
      </c>
      <c r="AZ166" s="34">
        <v>2.8919999999999999</v>
      </c>
      <c r="BA166" s="34">
        <v>77.488</v>
      </c>
    </row>
    <row r="167" spans="1:53" x14ac:dyDescent="0.25">
      <c r="A167" s="61" t="s">
        <v>82</v>
      </c>
      <c r="B167" s="61">
        <f>SUM(AZ770:AZ845)</f>
        <v>470.33900000000006</v>
      </c>
      <c r="C167" s="11">
        <f>C164</f>
        <v>0</v>
      </c>
      <c r="D167" s="8">
        <f>D166+C167</f>
        <v>5380.5500000000011</v>
      </c>
      <c r="E167" s="9">
        <f t="shared" ref="E167:E177" si="310">$AI$200</f>
        <v>159.23126666666667</v>
      </c>
      <c r="F167" s="11">
        <f t="shared" si="276"/>
        <v>322.56316588353508</v>
      </c>
      <c r="G167" s="8">
        <f t="shared" si="285"/>
        <v>316.42666846902063</v>
      </c>
      <c r="H167" s="8">
        <f t="shared" si="299"/>
        <v>308.74843904504746</v>
      </c>
      <c r="I167" s="8">
        <f t="shared" si="251"/>
        <v>294.20401421449077</v>
      </c>
      <c r="J167" s="8">
        <f t="shared" si="289"/>
        <v>269.62266007830289</v>
      </c>
      <c r="K167" s="8">
        <f t="shared" si="252"/>
        <v>245.27147600105053</v>
      </c>
      <c r="L167" s="8">
        <f t="shared" si="290"/>
        <v>223.14466259452297</v>
      </c>
      <c r="M167" s="8">
        <f t="shared" si="304"/>
        <v>214.92377134320031</v>
      </c>
      <c r="N167" s="8">
        <f t="shared" si="253"/>
        <v>196.67413901574963</v>
      </c>
      <c r="O167" s="8">
        <f t="shared" si="274"/>
        <v>187.06878130911707</v>
      </c>
      <c r="P167" s="8">
        <f t="shared" si="279"/>
        <v>174.67258543979662</v>
      </c>
      <c r="Q167" s="8">
        <f t="shared" si="287"/>
        <v>175.71018770350224</v>
      </c>
      <c r="R167" s="8">
        <f t="shared" si="245"/>
        <v>172.33005544031624</v>
      </c>
      <c r="S167" s="8">
        <f t="shared" si="257"/>
        <v>163.11574406291993</v>
      </c>
      <c r="T167" s="8">
        <f t="shared" si="281"/>
        <v>107.45364177497359</v>
      </c>
      <c r="U167" s="8">
        <f t="shared" si="291"/>
        <v>121.68716500280543</v>
      </c>
      <c r="V167" s="8">
        <f t="shared" si="297"/>
        <v>181.32076893450457</v>
      </c>
      <c r="W167" s="8">
        <f t="shared" si="306"/>
        <v>133.885018860272</v>
      </c>
      <c r="X167" s="8">
        <f t="shared" ref="X167:X177" si="311">SQRT(X166^2+2*$P$195*9.81* $C167)</f>
        <v>66.997880829518337</v>
      </c>
      <c r="Y167" s="27">
        <f t="shared" ref="Y167:Y177" si="312">$AI$201</f>
        <v>48.887113340634059</v>
      </c>
      <c r="Z167" s="11">
        <f t="shared" si="277"/>
        <v>126.8601537316154</v>
      </c>
      <c r="AA167" s="8">
        <f t="shared" si="286"/>
        <v>144.45666110776472</v>
      </c>
      <c r="AB167" s="8">
        <f t="shared" si="301"/>
        <v>153.57876264247312</v>
      </c>
      <c r="AC167" s="8">
        <f t="shared" si="254"/>
        <v>164.82031404433576</v>
      </c>
      <c r="AD167" s="8">
        <f t="shared" si="292"/>
        <v>212.82575120435979</v>
      </c>
      <c r="AE167" s="8">
        <f t="shared" si="255"/>
        <v>222.11638423958999</v>
      </c>
      <c r="AF167" s="8">
        <f t="shared" si="293"/>
        <v>268.66486921892766</v>
      </c>
      <c r="AG167" s="8">
        <f t="shared" si="305"/>
        <v>290.74418916357416</v>
      </c>
      <c r="AH167" s="8">
        <f t="shared" si="256"/>
        <v>288.18016501762628</v>
      </c>
      <c r="AI167" s="8">
        <f t="shared" si="275"/>
        <v>291.89011086447977</v>
      </c>
      <c r="AJ167" s="8">
        <f t="shared" si="280"/>
        <v>295.21485048727322</v>
      </c>
      <c r="AK167" s="8">
        <f t="shared" si="288"/>
        <v>308.08400040053999</v>
      </c>
      <c r="AL167" s="8">
        <f t="shared" si="246"/>
        <v>335.79653710552526</v>
      </c>
      <c r="AM167" s="8">
        <f t="shared" si="258"/>
        <v>335.02747319167725</v>
      </c>
      <c r="AN167" s="8">
        <f t="shared" si="282"/>
        <v>326.27671231441605</v>
      </c>
      <c r="AO167" s="8">
        <f t="shared" si="294"/>
        <v>345.70687482088027</v>
      </c>
      <c r="AP167" s="8">
        <f t="shared" si="298"/>
        <v>375.24351650494884</v>
      </c>
      <c r="AQ167" s="8">
        <f t="shared" si="307"/>
        <v>358.58131865898315</v>
      </c>
      <c r="AR167" s="8">
        <f t="shared" ref="AR167:AR176" si="313">SQRT(AR168^2+2*$P$195*9.81* $C167)</f>
        <v>345.37754129596533</v>
      </c>
      <c r="AS167" s="22">
        <f t="shared" ref="AS167:AS177" si="314">$AI$201</f>
        <v>48.887113340634059</v>
      </c>
      <c r="AT167" s="30">
        <f t="shared" si="250"/>
        <v>48.887113340634059</v>
      </c>
      <c r="AU167" s="9">
        <f t="shared" si="309"/>
        <v>0</v>
      </c>
      <c r="AX167" s="58"/>
      <c r="AY167" s="34" t="s">
        <v>2</v>
      </c>
      <c r="AZ167" s="34">
        <v>2.972</v>
      </c>
      <c r="BA167" s="34">
        <v>88.286000000000001</v>
      </c>
    </row>
    <row r="168" spans="1:53" x14ac:dyDescent="0.25">
      <c r="A168" s="62"/>
      <c r="B168" s="62"/>
      <c r="C168" s="10">
        <f t="shared" ref="C168:C176" si="315">$C$165</f>
        <v>50</v>
      </c>
      <c r="D168" s="1">
        <f t="shared" ref="D168:D177" si="316">D167+C168</f>
        <v>5430.5500000000011</v>
      </c>
      <c r="E168" s="6">
        <f t="shared" si="310"/>
        <v>159.23126666666667</v>
      </c>
      <c r="F168" s="10">
        <f t="shared" si="276"/>
        <v>324.11049965221576</v>
      </c>
      <c r="G168" s="1">
        <f t="shared" si="285"/>
        <v>318.00386242686346</v>
      </c>
      <c r="H168" s="1">
        <f t="shared" si="299"/>
        <v>310.36465425810553</v>
      </c>
      <c r="I168" s="1">
        <f t="shared" ref="I168:I177" si="317">SQRT(I167^2+2*$P$195*9.81* $C168)</f>
        <v>295.89968229100936</v>
      </c>
      <c r="J168" s="1">
        <f t="shared" si="289"/>
        <v>271.47191167356533</v>
      </c>
      <c r="K168" s="1">
        <f t="shared" ref="K168:K177" si="318">SQRT(K167^2+2*$P$195*9.81* $C168)</f>
        <v>247.30288502104844</v>
      </c>
      <c r="L168" s="1">
        <f t="shared" si="290"/>
        <v>225.37559860025553</v>
      </c>
      <c r="M168" s="1">
        <f t="shared" si="304"/>
        <v>217.23914814872631</v>
      </c>
      <c r="N168" s="1">
        <f t="shared" ref="N168:N177" si="319">SQRT(N167^2+2*$P$195*9.81* $C168)</f>
        <v>199.20174938385057</v>
      </c>
      <c r="O168" s="1">
        <f t="shared" si="274"/>
        <v>189.72440259618233</v>
      </c>
      <c r="P168" s="1">
        <f t="shared" si="279"/>
        <v>177.51375187354654</v>
      </c>
      <c r="Q168" s="1">
        <f t="shared" si="287"/>
        <v>178.5348427136843</v>
      </c>
      <c r="R168" s="1">
        <f t="shared" si="245"/>
        <v>175.20921210958764</v>
      </c>
      <c r="S168" s="1">
        <f t="shared" si="257"/>
        <v>166.15464471750406</v>
      </c>
      <c r="T168" s="1">
        <f t="shared" si="281"/>
        <v>112.01296858267952</v>
      </c>
      <c r="U168" s="1">
        <f t="shared" si="291"/>
        <v>125.73140469437219</v>
      </c>
      <c r="V168" s="1">
        <f t="shared" si="297"/>
        <v>184.05934164556822</v>
      </c>
      <c r="W168" s="1">
        <f t="shared" si="306"/>
        <v>137.57113896168553</v>
      </c>
      <c r="X168" s="1">
        <f t="shared" si="311"/>
        <v>74.090053554079319</v>
      </c>
      <c r="Y168" s="28">
        <f t="shared" si="312"/>
        <v>48.887113340634059</v>
      </c>
      <c r="Z168" s="10">
        <f t="shared" si="277"/>
        <v>126.8601537316154</v>
      </c>
      <c r="AA168" s="1">
        <f t="shared" si="286"/>
        <v>144.45666110776472</v>
      </c>
      <c r="AB168" s="1">
        <f t="shared" si="301"/>
        <v>153.57876264247312</v>
      </c>
      <c r="AC168" s="1">
        <f t="shared" ref="AC168:AC176" si="320">SQRT(AC169^2+2*$P$195*9.81* $C168)</f>
        <v>164.82031404433576</v>
      </c>
      <c r="AD168" s="1">
        <f t="shared" si="292"/>
        <v>212.82575120435979</v>
      </c>
      <c r="AE168" s="1">
        <f t="shared" ref="AE168:AE176" si="321">SQRT(AE169^2+2*$P$195*9.81* $C168)</f>
        <v>222.11638423958999</v>
      </c>
      <c r="AF168" s="1">
        <f t="shared" si="293"/>
        <v>268.66486921892766</v>
      </c>
      <c r="AG168" s="1">
        <f t="shared" si="305"/>
        <v>290.74418916357416</v>
      </c>
      <c r="AH168" s="1">
        <f t="shared" ref="AH168:AH176" si="322">SQRT(AH169^2+2*$P$195*9.81* $C168)</f>
        <v>288.18016501762628</v>
      </c>
      <c r="AI168" s="1">
        <f t="shared" si="275"/>
        <v>291.89011086447977</v>
      </c>
      <c r="AJ168" s="1">
        <f t="shared" si="280"/>
        <v>295.21485048727322</v>
      </c>
      <c r="AK168" s="1">
        <f t="shared" si="288"/>
        <v>308.08400040053999</v>
      </c>
      <c r="AL168" s="1">
        <f t="shared" si="246"/>
        <v>335.79653710552526</v>
      </c>
      <c r="AM168" s="1">
        <f t="shared" si="258"/>
        <v>335.02747319167725</v>
      </c>
      <c r="AN168" s="1">
        <f t="shared" si="282"/>
        <v>326.27671231441605</v>
      </c>
      <c r="AO168" s="1">
        <f t="shared" si="294"/>
        <v>345.70687482088027</v>
      </c>
      <c r="AP168" s="1">
        <f t="shared" si="298"/>
        <v>375.24351650494884</v>
      </c>
      <c r="AQ168" s="1">
        <f t="shared" si="307"/>
        <v>358.58131865898315</v>
      </c>
      <c r="AR168" s="1">
        <f t="shared" si="313"/>
        <v>345.37754129596533</v>
      </c>
      <c r="AS168" s="23">
        <f t="shared" si="314"/>
        <v>48.887113340634059</v>
      </c>
      <c r="AT168" s="31">
        <f t="shared" si="250"/>
        <v>48.887113340634059</v>
      </c>
      <c r="AU168" s="6">
        <f t="shared" si="309"/>
        <v>1.0227644175186128</v>
      </c>
      <c r="AX168" s="58"/>
      <c r="AY168" s="34" t="s">
        <v>2</v>
      </c>
      <c r="AZ168" s="34">
        <v>3.044</v>
      </c>
      <c r="BA168" s="34">
        <v>87.483000000000004</v>
      </c>
    </row>
    <row r="169" spans="1:53" x14ac:dyDescent="0.25">
      <c r="A169" s="62"/>
      <c r="B169" s="62"/>
      <c r="C169" s="10">
        <f t="shared" si="315"/>
        <v>50</v>
      </c>
      <c r="D169" s="1">
        <f t="shared" si="316"/>
        <v>5480.5500000000011</v>
      </c>
      <c r="E169" s="6">
        <f t="shared" si="310"/>
        <v>159.23126666666667</v>
      </c>
      <c r="F169" s="10">
        <f t="shared" si="276"/>
        <v>325.65048132132239</v>
      </c>
      <c r="G169" s="1">
        <f t="shared" si="285"/>
        <v>319.57327253449012</v>
      </c>
      <c r="H169" s="1">
        <f t="shared" si="299"/>
        <v>311.97249656460644</v>
      </c>
      <c r="I169" s="1">
        <f t="shared" si="317"/>
        <v>297.58568846623029</v>
      </c>
      <c r="J169" s="1">
        <f t="shared" si="289"/>
        <v>273.30865121269039</v>
      </c>
      <c r="K169" s="1">
        <f t="shared" si="318"/>
        <v>249.31774293004881</v>
      </c>
      <c r="L169" s="1">
        <f t="shared" si="290"/>
        <v>227.58466654066021</v>
      </c>
      <c r="M169" s="1">
        <f t="shared" si="304"/>
        <v>219.53010610935408</v>
      </c>
      <c r="N169" s="1">
        <f t="shared" si="319"/>
        <v>201.69768704074525</v>
      </c>
      <c r="O169" s="1">
        <f t="shared" si="274"/>
        <v>192.34336209102273</v>
      </c>
      <c r="P169" s="1">
        <f t="shared" si="279"/>
        <v>180.31015529975855</v>
      </c>
      <c r="Q169" s="1">
        <f t="shared" si="287"/>
        <v>181.31549868337234</v>
      </c>
      <c r="R169" s="1">
        <f t="shared" si="245"/>
        <v>178.04181533578696</v>
      </c>
      <c r="S169" s="1">
        <f t="shared" si="257"/>
        <v>169.13895459414428</v>
      </c>
      <c r="T169" s="1">
        <f t="shared" si="281"/>
        <v>116.39383630890576</v>
      </c>
      <c r="U169" s="1">
        <f t="shared" si="291"/>
        <v>129.64955120022591</v>
      </c>
      <c r="V169" s="1">
        <f t="shared" si="297"/>
        <v>186.75776087488308</v>
      </c>
      <c r="W169" s="1">
        <f t="shared" si="306"/>
        <v>141.16103667519374</v>
      </c>
      <c r="X169" s="1">
        <f t="shared" si="311"/>
        <v>80.560263378705145</v>
      </c>
      <c r="Y169" s="28">
        <f t="shared" si="312"/>
        <v>48.887113340634059</v>
      </c>
      <c r="Z169" s="10">
        <f t="shared" si="277"/>
        <v>122.85307731110805</v>
      </c>
      <c r="AA169" s="1">
        <f t="shared" si="286"/>
        <v>140.95072521418109</v>
      </c>
      <c r="AB169" s="1">
        <f t="shared" si="301"/>
        <v>150.28578221106977</v>
      </c>
      <c r="AC169" s="1">
        <f t="shared" si="320"/>
        <v>161.75634739222281</v>
      </c>
      <c r="AD169" s="1">
        <f t="shared" si="292"/>
        <v>210.46182640968419</v>
      </c>
      <c r="AE169" s="1">
        <f t="shared" si="321"/>
        <v>219.85237808054109</v>
      </c>
      <c r="AF169" s="1">
        <f t="shared" si="293"/>
        <v>266.79616180227089</v>
      </c>
      <c r="AG169" s="1">
        <f t="shared" si="305"/>
        <v>289.01827542974547</v>
      </c>
      <c r="AH169" s="1">
        <f t="shared" si="322"/>
        <v>286.43880238121773</v>
      </c>
      <c r="AI169" s="1">
        <f t="shared" si="275"/>
        <v>290.1710130603646</v>
      </c>
      <c r="AJ169" s="1">
        <f t="shared" si="280"/>
        <v>293.51522609265618</v>
      </c>
      <c r="AK169" s="1">
        <f t="shared" si="288"/>
        <v>306.45575749657559</v>
      </c>
      <c r="AL169" s="1">
        <f t="shared" si="246"/>
        <v>334.30329692071899</v>
      </c>
      <c r="AM169" s="1">
        <f t="shared" si="258"/>
        <v>333.53078987283919</v>
      </c>
      <c r="AN169" s="1">
        <f t="shared" si="282"/>
        <v>324.73970037355184</v>
      </c>
      <c r="AO169" s="1">
        <f t="shared" si="294"/>
        <v>344.25662418960042</v>
      </c>
      <c r="AP169" s="1">
        <f t="shared" si="298"/>
        <v>373.9078451691002</v>
      </c>
      <c r="AQ169" s="1">
        <f t="shared" si="307"/>
        <v>357.18334520413356</v>
      </c>
      <c r="AR169" s="1">
        <f t="shared" si="313"/>
        <v>343.92590194930978</v>
      </c>
      <c r="AS169" s="23">
        <f t="shared" si="314"/>
        <v>48.887113340634059</v>
      </c>
      <c r="AT169" s="31">
        <f t="shared" si="250"/>
        <v>48.887113340634059</v>
      </c>
      <c r="AU169" s="6">
        <f t="shared" si="309"/>
        <v>1.0227644175186128</v>
      </c>
      <c r="AX169" s="58"/>
      <c r="AY169" s="34" t="s">
        <v>2</v>
      </c>
      <c r="AZ169" s="34">
        <v>3.1219999999999999</v>
      </c>
      <c r="BA169" s="34">
        <v>87.938999999999993</v>
      </c>
    </row>
    <row r="170" spans="1:53" x14ac:dyDescent="0.25">
      <c r="A170" s="62"/>
      <c r="B170" s="62"/>
      <c r="C170" s="10">
        <f t="shared" si="315"/>
        <v>50</v>
      </c>
      <c r="D170" s="1">
        <f t="shared" si="316"/>
        <v>5530.5500000000011</v>
      </c>
      <c r="E170" s="6">
        <f t="shared" si="310"/>
        <v>159.23126666666667</v>
      </c>
      <c r="F170" s="10">
        <f t="shared" si="276"/>
        <v>327.18321470516935</v>
      </c>
      <c r="G170" s="1">
        <f t="shared" si="285"/>
        <v>321.13501291264316</v>
      </c>
      <c r="H170" s="1">
        <f t="shared" si="299"/>
        <v>313.57209476092316</v>
      </c>
      <c r="I170" s="1">
        <f t="shared" si="317"/>
        <v>299.26219604206653</v>
      </c>
      <c r="J170" s="1">
        <f t="shared" si="289"/>
        <v>275.13312928053585</v>
      </c>
      <c r="K170" s="1">
        <f t="shared" si="318"/>
        <v>251.31644780979599</v>
      </c>
      <c r="L170" s="1">
        <f t="shared" si="290"/>
        <v>229.77249714537965</v>
      </c>
      <c r="M170" s="1">
        <f t="shared" si="304"/>
        <v>221.79740189728162</v>
      </c>
      <c r="N170" s="1">
        <f t="shared" si="319"/>
        <v>204.16311360671011</v>
      </c>
      <c r="O170" s="1">
        <f t="shared" si="274"/>
        <v>194.92713751676106</v>
      </c>
      <c r="P170" s="1">
        <f t="shared" si="279"/>
        <v>183.06384707042253</v>
      </c>
      <c r="Q170" s="1">
        <f t="shared" si="287"/>
        <v>184.0541498114074</v>
      </c>
      <c r="R170" s="1">
        <f t="shared" si="245"/>
        <v>180.83005283431862</v>
      </c>
      <c r="S170" s="1">
        <f t="shared" si="257"/>
        <v>172.07151408992715</v>
      </c>
      <c r="T170" s="1">
        <f t="shared" si="281"/>
        <v>120.61569189249113</v>
      </c>
      <c r="U170" s="1">
        <f t="shared" si="291"/>
        <v>133.45271119921094</v>
      </c>
      <c r="V170" s="1">
        <f t="shared" si="297"/>
        <v>189.41774269323349</v>
      </c>
      <c r="W170" s="1">
        <f t="shared" si="306"/>
        <v>144.66187567986043</v>
      </c>
      <c r="X170" s="1">
        <f t="shared" si="311"/>
        <v>86.548113992428171</v>
      </c>
      <c r="Y170" s="28">
        <f t="shared" si="312"/>
        <v>48.887113340634059</v>
      </c>
      <c r="Z170" s="10">
        <f t="shared" si="277"/>
        <v>118.71081924074609</v>
      </c>
      <c r="AA170" s="1">
        <f t="shared" si="286"/>
        <v>137.3553309427908</v>
      </c>
      <c r="AB170" s="1">
        <f t="shared" si="301"/>
        <v>146.9190128431072</v>
      </c>
      <c r="AC170" s="1">
        <f t="shared" si="320"/>
        <v>158.63321191249162</v>
      </c>
      <c r="AD170" s="1">
        <f t="shared" si="292"/>
        <v>208.07104646177959</v>
      </c>
      <c r="AE170" s="1">
        <f t="shared" si="321"/>
        <v>217.56481367093619</v>
      </c>
      <c r="AF170" s="1">
        <f t="shared" si="293"/>
        <v>264.91427283637154</v>
      </c>
      <c r="AG170" s="1">
        <f t="shared" si="305"/>
        <v>287.28199305279162</v>
      </c>
      <c r="AH170" s="1">
        <f t="shared" si="322"/>
        <v>284.68678843526669</v>
      </c>
      <c r="AI170" s="1">
        <f t="shared" si="275"/>
        <v>288.44166970200109</v>
      </c>
      <c r="AJ170" s="1">
        <f t="shared" si="280"/>
        <v>291.80570239154525</v>
      </c>
      <c r="AK170" s="1">
        <f t="shared" si="288"/>
        <v>304.81881717308715</v>
      </c>
      <c r="AL170" s="1">
        <f t="shared" si="246"/>
        <v>332.80335685215437</v>
      </c>
      <c r="AM170" s="1">
        <f t="shared" si="258"/>
        <v>332.02736000697297</v>
      </c>
      <c r="AN170" s="1">
        <f t="shared" si="282"/>
        <v>323.19537898723775</v>
      </c>
      <c r="AO170" s="1">
        <f t="shared" si="294"/>
        <v>342.80023818314328</v>
      </c>
      <c r="AP170" s="1">
        <f t="shared" si="298"/>
        <v>372.56738542040927</v>
      </c>
      <c r="AQ170" s="1">
        <f t="shared" si="307"/>
        <v>355.77987870481832</v>
      </c>
      <c r="AR170" s="1">
        <f t="shared" si="313"/>
        <v>342.46810951042761</v>
      </c>
      <c r="AS170" s="23">
        <f t="shared" si="314"/>
        <v>48.887113340634059</v>
      </c>
      <c r="AT170" s="31">
        <f t="shared" si="250"/>
        <v>48.887113340634059</v>
      </c>
      <c r="AU170" s="6">
        <f t="shared" si="309"/>
        <v>1.0227644175186128</v>
      </c>
      <c r="AX170" s="58"/>
      <c r="AY170" s="34" t="s">
        <v>2</v>
      </c>
      <c r="AZ170" s="34">
        <v>3.2170000000000001</v>
      </c>
      <c r="BA170" s="34">
        <v>103.405</v>
      </c>
    </row>
    <row r="171" spans="1:53" x14ac:dyDescent="0.25">
      <c r="A171" s="62"/>
      <c r="B171" s="62"/>
      <c r="C171" s="10">
        <f t="shared" si="315"/>
        <v>50</v>
      </c>
      <c r="D171" s="1">
        <f t="shared" si="316"/>
        <v>5580.5500000000011</v>
      </c>
      <c r="E171" s="6">
        <f t="shared" si="310"/>
        <v>159.23126666666667</v>
      </c>
      <c r="F171" s="10">
        <f t="shared" si="276"/>
        <v>328.7088011976694</v>
      </c>
      <c r="G171" s="1">
        <f t="shared" si="285"/>
        <v>322.68919492044273</v>
      </c>
      <c r="H171" s="1">
        <f t="shared" si="299"/>
        <v>315.16357437488449</v>
      </c>
      <c r="I171" s="1">
        <f t="shared" si="317"/>
        <v>300.92936377150079</v>
      </c>
      <c r="J171" s="1">
        <f t="shared" si="289"/>
        <v>276.94558820768395</v>
      </c>
      <c r="K171" s="1">
        <f t="shared" si="318"/>
        <v>253.29938203583109</v>
      </c>
      <c r="L171" s="1">
        <f t="shared" si="290"/>
        <v>231.93969139503378</v>
      </c>
      <c r="M171" s="1">
        <f t="shared" si="304"/>
        <v>224.04175389508148</v>
      </c>
      <c r="N171" s="1">
        <f t="shared" si="319"/>
        <v>206.59912138628863</v>
      </c>
      <c r="O171" s="1">
        <f t="shared" si="274"/>
        <v>197.47710991524633</v>
      </c>
      <c r="P171" s="1">
        <f t="shared" si="279"/>
        <v>185.77672648699311</v>
      </c>
      <c r="Q171" s="1">
        <f t="shared" si="287"/>
        <v>186.75264405839079</v>
      </c>
      <c r="R171" s="1">
        <f t="shared" si="245"/>
        <v>183.57594615870147</v>
      </c>
      <c r="S171" s="1">
        <f t="shared" si="257"/>
        <v>174.9549255128303</v>
      </c>
      <c r="T171" s="1">
        <f t="shared" si="281"/>
        <v>124.69468766031835</v>
      </c>
      <c r="U171" s="1">
        <f t="shared" si="291"/>
        <v>137.15045069710854</v>
      </c>
      <c r="V171" s="1">
        <f t="shared" si="297"/>
        <v>192.04088431112791</v>
      </c>
      <c r="W171" s="1">
        <f t="shared" si="306"/>
        <v>148.07997256622988</v>
      </c>
      <c r="X171" s="1">
        <f t="shared" si="311"/>
        <v>92.147686002668237</v>
      </c>
      <c r="Y171" s="28">
        <f t="shared" si="312"/>
        <v>48.887113340634059</v>
      </c>
      <c r="Z171" s="10">
        <f t="shared" si="277"/>
        <v>114.41869866769632</v>
      </c>
      <c r="AA171" s="1">
        <f t="shared" si="286"/>
        <v>133.66325949341345</v>
      </c>
      <c r="AB171" s="1">
        <f t="shared" si="301"/>
        <v>143.47325999918277</v>
      </c>
      <c r="AC171" s="1">
        <f t="shared" si="320"/>
        <v>155.44734131426461</v>
      </c>
      <c r="AD171" s="1">
        <f t="shared" si="292"/>
        <v>205.65247476191487</v>
      </c>
      <c r="AE171" s="1">
        <f t="shared" si="321"/>
        <v>215.25293992805112</v>
      </c>
      <c r="AF171" s="1">
        <f t="shared" si="293"/>
        <v>263.01891938114164</v>
      </c>
      <c r="AG171" s="1">
        <f t="shared" si="305"/>
        <v>285.53515288381607</v>
      </c>
      <c r="AH171" s="1">
        <f t="shared" si="322"/>
        <v>282.92392530428793</v>
      </c>
      <c r="AI171" s="1">
        <f t="shared" si="275"/>
        <v>286.70189539045305</v>
      </c>
      <c r="AJ171" s="1">
        <f t="shared" si="280"/>
        <v>290.0861043694149</v>
      </c>
      <c r="AK171" s="1">
        <f t="shared" si="288"/>
        <v>303.1730385486149</v>
      </c>
      <c r="AL171" s="1">
        <f t="shared" si="246"/>
        <v>331.29662589900067</v>
      </c>
      <c r="AM171" s="1">
        <f t="shared" si="258"/>
        <v>330.51709152962127</v>
      </c>
      <c r="AN171" s="1">
        <f t="shared" si="282"/>
        <v>321.64364287003133</v>
      </c>
      <c r="AO171" s="1">
        <f t="shared" si="294"/>
        <v>341.3376382680641</v>
      </c>
      <c r="AP171" s="1">
        <f t="shared" si="298"/>
        <v>371.22208538690126</v>
      </c>
      <c r="AQ171" s="1">
        <f t="shared" si="307"/>
        <v>354.37085389633165</v>
      </c>
      <c r="AR171" s="1">
        <f t="shared" si="313"/>
        <v>341.00408506592152</v>
      </c>
      <c r="AS171" s="23">
        <f t="shared" si="314"/>
        <v>48.887113340634059</v>
      </c>
      <c r="AT171" s="31">
        <f t="shared" si="250"/>
        <v>48.887113340634059</v>
      </c>
      <c r="AU171" s="6">
        <f t="shared" si="309"/>
        <v>1.0227644175186128</v>
      </c>
      <c r="AX171" s="58"/>
      <c r="AY171" s="34" t="s">
        <v>2</v>
      </c>
      <c r="AZ171" s="34">
        <v>3.306</v>
      </c>
      <c r="BA171" s="34">
        <v>114.828</v>
      </c>
    </row>
    <row r="172" spans="1:53" x14ac:dyDescent="0.25">
      <c r="A172" s="62"/>
      <c r="B172" s="62"/>
      <c r="C172" s="10">
        <f t="shared" si="315"/>
        <v>50</v>
      </c>
      <c r="D172" s="1">
        <f t="shared" si="316"/>
        <v>5630.5500000000011</v>
      </c>
      <c r="E172" s="6">
        <f t="shared" si="310"/>
        <v>159.23126666666667</v>
      </c>
      <c r="F172" s="10">
        <f t="shared" si="276"/>
        <v>330.22733985060796</v>
      </c>
      <c r="G172" s="1">
        <f t="shared" si="285"/>
        <v>324.2359272480511</v>
      </c>
      <c r="H172" s="1">
        <f t="shared" si="299"/>
        <v>316.74705778073667</v>
      </c>
      <c r="I172" s="1">
        <f t="shared" si="317"/>
        <v>302.587346034034</v>
      </c>
      <c r="J172" s="1">
        <f t="shared" si="289"/>
        <v>278.74626244615376</v>
      </c>
      <c r="K172" s="1">
        <f t="shared" si="318"/>
        <v>255.26691313159625</v>
      </c>
      <c r="L172" s="1">
        <f t="shared" si="290"/>
        <v>234.08682244932862</v>
      </c>
      <c r="M172" s="1">
        <f t="shared" si="304"/>
        <v>226.26384485459505</v>
      </c>
      <c r="N172" s="1">
        <f t="shared" si="319"/>
        <v>209.00673902433488</v>
      </c>
      <c r="O172" s="1">
        <f t="shared" si="274"/>
        <v>199.99457227754527</v>
      </c>
      <c r="P172" s="1">
        <f t="shared" si="279"/>
        <v>188.45055612606467</v>
      </c>
      <c r="Q172" s="1">
        <f t="shared" si="287"/>
        <v>189.41269773381089</v>
      </c>
      <c r="R172" s="1">
        <f t="shared" si="245"/>
        <v>186.28136784998779</v>
      </c>
      <c r="S172" s="1">
        <f t="shared" si="257"/>
        <v>177.79158011896962</v>
      </c>
      <c r="T172" s="1">
        <f t="shared" si="281"/>
        <v>128.64441352310774</v>
      </c>
      <c r="U172" s="1">
        <f t="shared" si="291"/>
        <v>140.75107859771447</v>
      </c>
      <c r="V172" s="1">
        <f t="shared" si="297"/>
        <v>194.62867529477771</v>
      </c>
      <c r="W172" s="1">
        <f t="shared" si="306"/>
        <v>151.42093076987538</v>
      </c>
      <c r="X172" s="1">
        <f t="shared" si="311"/>
        <v>97.425951551146483</v>
      </c>
      <c r="Y172" s="28">
        <f t="shared" si="312"/>
        <v>48.887113340634059</v>
      </c>
      <c r="Z172" s="10">
        <f t="shared" si="277"/>
        <v>109.95916789794788</v>
      </c>
      <c r="AA172" s="1">
        <f t="shared" si="286"/>
        <v>129.86626559042799</v>
      </c>
      <c r="AB172" s="1">
        <f t="shared" si="301"/>
        <v>139.94268946534186</v>
      </c>
      <c r="AC172" s="1">
        <f t="shared" si="320"/>
        <v>152.19479597434821</v>
      </c>
      <c r="AD172" s="1">
        <f t="shared" si="292"/>
        <v>203.20511897021697</v>
      </c>
      <c r="AE172" s="1">
        <f t="shared" si="321"/>
        <v>212.91596499010868</v>
      </c>
      <c r="AF172" s="1">
        <f t="shared" si="293"/>
        <v>261.10980822715851</v>
      </c>
      <c r="AG172" s="1">
        <f t="shared" si="305"/>
        <v>283.77755995212908</v>
      </c>
      <c r="AH172" s="1">
        <f t="shared" si="322"/>
        <v>281.15000890909874</v>
      </c>
      <c r="AI172" s="1">
        <f t="shared" si="275"/>
        <v>284.95149906690835</v>
      </c>
      <c r="AJ172" s="1">
        <f t="shared" si="280"/>
        <v>288.35625179319953</v>
      </c>
      <c r="AK172" s="1">
        <f t="shared" si="288"/>
        <v>301.51827689677441</v>
      </c>
      <c r="AL172" s="1">
        <f t="shared" si="246"/>
        <v>329.78301098155799</v>
      </c>
      <c r="AM172" s="1">
        <f t="shared" si="258"/>
        <v>328.99989026320367</v>
      </c>
      <c r="AN172" s="1">
        <f t="shared" si="282"/>
        <v>320.08438418439636</v>
      </c>
      <c r="AO172" s="1">
        <f t="shared" si="294"/>
        <v>339.86874422108866</v>
      </c>
      <c r="AP172" s="1">
        <f t="shared" si="298"/>
        <v>369.87189225325005</v>
      </c>
      <c r="AQ172" s="1">
        <f t="shared" si="307"/>
        <v>352.95620421125233</v>
      </c>
      <c r="AR172" s="1">
        <f t="shared" si="313"/>
        <v>339.53374800105843</v>
      </c>
      <c r="AS172" s="23">
        <f t="shared" si="314"/>
        <v>48.887113340634059</v>
      </c>
      <c r="AT172" s="31">
        <f t="shared" si="250"/>
        <v>48.887113340634059</v>
      </c>
      <c r="AU172" s="6">
        <f t="shared" si="309"/>
        <v>1.0227644175186128</v>
      </c>
      <c r="AX172" s="58"/>
      <c r="AY172" s="34" t="s">
        <v>2</v>
      </c>
      <c r="AZ172" s="34">
        <v>3.3809999999999998</v>
      </c>
      <c r="BA172" s="34">
        <v>122.626</v>
      </c>
    </row>
    <row r="173" spans="1:53" x14ac:dyDescent="0.25">
      <c r="A173" s="62"/>
      <c r="B173" s="62"/>
      <c r="C173" s="10">
        <f t="shared" si="315"/>
        <v>50</v>
      </c>
      <c r="D173" s="1">
        <f t="shared" si="316"/>
        <v>5680.5500000000011</v>
      </c>
      <c r="E173" s="6">
        <f t="shared" si="310"/>
        <v>159.23126666666667</v>
      </c>
      <c r="F173" s="10">
        <f t="shared" si="276"/>
        <v>331.73892744869261</v>
      </c>
      <c r="G173" s="1">
        <f t="shared" si="285"/>
        <v>325.77531600537736</v>
      </c>
      <c r="H173" s="1">
        <f t="shared" si="299"/>
        <v>318.32266430895766</v>
      </c>
      <c r="I173" s="1">
        <f t="shared" si="317"/>
        <v>304.23629300252827</v>
      </c>
      <c r="J173" s="1">
        <f t="shared" si="289"/>
        <v>280.53537892340785</v>
      </c>
      <c r="K173" s="1">
        <f t="shared" si="318"/>
        <v>257.21939456373406</v>
      </c>
      <c r="L173" s="1">
        <f t="shared" si="290"/>
        <v>236.21443741741001</v>
      </c>
      <c r="M173" s="1">
        <f t="shared" si="304"/>
        <v>228.46432432304232</v>
      </c>
      <c r="N173" s="1">
        <f t="shared" si="319"/>
        <v>211.38693658215124</v>
      </c>
      <c r="O173" s="1">
        <f t="shared" si="274"/>
        <v>202.48073720845221</v>
      </c>
      <c r="P173" s="1">
        <f t="shared" si="279"/>
        <v>191.08697523437607</v>
      </c>
      <c r="Q173" s="1">
        <f t="shared" si="287"/>
        <v>192.0359082640536</v>
      </c>
      <c r="R173" s="1">
        <f t="shared" si="245"/>
        <v>188.94805637545593</v>
      </c>
      <c r="S173" s="1">
        <f t="shared" si="257"/>
        <v>180.58368132586065</v>
      </c>
      <c r="T173" s="1">
        <f t="shared" si="281"/>
        <v>132.47643235951196</v>
      </c>
      <c r="U173" s="1">
        <f t="shared" si="291"/>
        <v>144.26186650123446</v>
      </c>
      <c r="V173" s="1">
        <f t="shared" si="297"/>
        <v>197.18250745692433</v>
      </c>
      <c r="W173" s="1">
        <f t="shared" si="306"/>
        <v>154.6897484490016</v>
      </c>
      <c r="X173" s="1">
        <f t="shared" si="311"/>
        <v>102.43259264338838</v>
      </c>
      <c r="Y173" s="28">
        <f t="shared" si="312"/>
        <v>48.887113340634059</v>
      </c>
      <c r="Z173" s="10">
        <f t="shared" si="277"/>
        <v>105.31096146560002</v>
      </c>
      <c r="AA173" s="1">
        <f t="shared" si="286"/>
        <v>125.95486071765384</v>
      </c>
      <c r="AB173" s="1">
        <f t="shared" si="301"/>
        <v>136.32071132000854</v>
      </c>
      <c r="AC173" s="1">
        <f t="shared" si="320"/>
        <v>148.87120581789307</v>
      </c>
      <c r="AD173" s="1">
        <f t="shared" si="292"/>
        <v>200.72792624769485</v>
      </c>
      <c r="AE173" s="1">
        <f t="shared" si="321"/>
        <v>210.55305304760884</v>
      </c>
      <c r="AF173" s="1">
        <f t="shared" si="293"/>
        <v>259.18663536614594</v>
      </c>
      <c r="AG173" s="1">
        <f t="shared" si="305"/>
        <v>282.00901321125224</v>
      </c>
      <c r="AH173" s="1">
        <f t="shared" si="322"/>
        <v>279.3648286910618</v>
      </c>
      <c r="AI173" s="1">
        <f t="shared" si="275"/>
        <v>283.19028376778442</v>
      </c>
      <c r="AJ173" s="1">
        <f t="shared" si="280"/>
        <v>286.61595899081249</v>
      </c>
      <c r="AK173" s="1">
        <f t="shared" si="288"/>
        <v>299.85438349772369</v>
      </c>
      <c r="AL173" s="1">
        <f t="shared" si="246"/>
        <v>328.26241687415637</v>
      </c>
      <c r="AM173" s="1">
        <f t="shared" si="258"/>
        <v>327.4756598484841</v>
      </c>
      <c r="AN173" s="1">
        <f t="shared" si="282"/>
        <v>318.51749245324697</v>
      </c>
      <c r="AO173" s="1">
        <f t="shared" si="294"/>
        <v>338.39347407776614</v>
      </c>
      <c r="AP173" s="1">
        <f t="shared" si="298"/>
        <v>368.51675223658401</v>
      </c>
      <c r="AQ173" s="1">
        <f t="shared" si="307"/>
        <v>351.53586174274631</v>
      </c>
      <c r="AR173" s="1">
        <f t="shared" si="313"/>
        <v>338.05701594797034</v>
      </c>
      <c r="AS173" s="23">
        <f t="shared" si="314"/>
        <v>48.887113340634059</v>
      </c>
      <c r="AT173" s="31">
        <f t="shared" si="250"/>
        <v>48.887113340634059</v>
      </c>
      <c r="AU173" s="6">
        <f t="shared" si="309"/>
        <v>1.0227644175186128</v>
      </c>
      <c r="AX173" s="58"/>
      <c r="AY173" s="34" t="s">
        <v>2</v>
      </c>
      <c r="AZ173" s="34">
        <v>3.4329999999999998</v>
      </c>
      <c r="BA173" s="34">
        <v>130.61000000000001</v>
      </c>
    </row>
    <row r="174" spans="1:53" x14ac:dyDescent="0.25">
      <c r="A174" s="62"/>
      <c r="B174" s="62"/>
      <c r="C174" s="10">
        <f t="shared" si="315"/>
        <v>50</v>
      </c>
      <c r="D174" s="1">
        <f t="shared" si="316"/>
        <v>5730.5500000000011</v>
      </c>
      <c r="E174" s="6">
        <f t="shared" si="310"/>
        <v>159.23126666666667</v>
      </c>
      <c r="F174" s="10">
        <f t="shared" si="276"/>
        <v>333.2436585815384</v>
      </c>
      <c r="G174" s="1">
        <f t="shared" si="285"/>
        <v>327.30746480702737</v>
      </c>
      <c r="H174" s="1">
        <f t="shared" si="299"/>
        <v>319.89051035120337</v>
      </c>
      <c r="I174" s="1">
        <f t="shared" si="317"/>
        <v>305.87635080195435</v>
      </c>
      <c r="J174" s="1">
        <f t="shared" si="289"/>
        <v>282.31315737616626</v>
      </c>
      <c r="K174" s="1">
        <f t="shared" si="318"/>
        <v>259.15716648345631</v>
      </c>
      <c r="L174" s="1">
        <f t="shared" si="290"/>
        <v>238.3230589859561</v>
      </c>
      <c r="M174" s="1">
        <f t="shared" si="304"/>
        <v>230.6438108607822</v>
      </c>
      <c r="N174" s="1">
        <f t="shared" si="319"/>
        <v>213.74063010477542</v>
      </c>
      <c r="O174" s="1">
        <f t="shared" si="274"/>
        <v>204.93674375396495</v>
      </c>
      <c r="P174" s="1">
        <f t="shared" si="279"/>
        <v>193.68751148234378</v>
      </c>
      <c r="Q174" s="1">
        <f t="shared" si="287"/>
        <v>194.62376541111317</v>
      </c>
      <c r="R174" s="1">
        <f t="shared" si="245"/>
        <v>191.57762919522332</v>
      </c>
      <c r="S174" s="1">
        <f t="shared" si="257"/>
        <v>183.33326474265382</v>
      </c>
      <c r="T174" s="1">
        <f t="shared" si="281"/>
        <v>136.20067962644072</v>
      </c>
      <c r="U174" s="1">
        <f t="shared" si="291"/>
        <v>147.68922142939203</v>
      </c>
      <c r="V174" s="1">
        <f t="shared" si="297"/>
        <v>199.7036836089911</v>
      </c>
      <c r="W174" s="1">
        <f t="shared" si="306"/>
        <v>157.89090624610208</v>
      </c>
      <c r="X174" s="1">
        <f t="shared" si="311"/>
        <v>107.20567165801603</v>
      </c>
      <c r="Y174" s="28">
        <f t="shared" si="312"/>
        <v>48.887113340634059</v>
      </c>
      <c r="Z174" s="10">
        <f t="shared" si="277"/>
        <v>100.44788999679929</v>
      </c>
      <c r="AA174" s="1">
        <f t="shared" si="286"/>
        <v>121.91803368822669</v>
      </c>
      <c r="AB174" s="1">
        <f t="shared" si="301"/>
        <v>132.59983534979636</v>
      </c>
      <c r="AC174" s="1">
        <f t="shared" si="320"/>
        <v>145.47170144627265</v>
      </c>
      <c r="AD174" s="1">
        <f t="shared" si="292"/>
        <v>198.21977796299748</v>
      </c>
      <c r="AE174" s="1">
        <f t="shared" si="321"/>
        <v>208.16332085088663</v>
      </c>
      <c r="AF174" s="1">
        <f t="shared" si="293"/>
        <v>257.24908542582517</v>
      </c>
      <c r="AG174" s="1">
        <f t="shared" si="305"/>
        <v>280.22930527049493</v>
      </c>
      <c r="AH174" s="1">
        <f t="shared" si="322"/>
        <v>277.56816732036532</v>
      </c>
      <c r="AI174" s="1">
        <f t="shared" si="275"/>
        <v>281.41804636603933</v>
      </c>
      <c r="AJ174" s="1">
        <f t="shared" si="280"/>
        <v>284.86503461854198</v>
      </c>
      <c r="AK174" s="1">
        <f t="shared" si="288"/>
        <v>298.18120548216979</v>
      </c>
      <c r="AL174" s="1">
        <f t="shared" si="246"/>
        <v>326.73474613524411</v>
      </c>
      <c r="AM174" s="1">
        <f t="shared" si="258"/>
        <v>325.94430167315409</v>
      </c>
      <c r="AN174" s="1">
        <f t="shared" si="282"/>
        <v>316.94285446860016</v>
      </c>
      <c r="AO174" s="1">
        <f t="shared" si="294"/>
        <v>336.91174407909824</v>
      </c>
      <c r="AP174" s="1">
        <f t="shared" si="298"/>
        <v>367.15661056148758</v>
      </c>
      <c r="AQ174" s="1">
        <f t="shared" si="307"/>
        <v>350.10975720652982</v>
      </c>
      <c r="AR174" s="1">
        <f t="shared" si="313"/>
        <v>336.57380473180956</v>
      </c>
      <c r="AS174" s="23">
        <f t="shared" si="314"/>
        <v>48.887113340634059</v>
      </c>
      <c r="AT174" s="31">
        <f t="shared" si="250"/>
        <v>48.887113340634059</v>
      </c>
      <c r="AU174" s="6">
        <f t="shared" si="309"/>
        <v>1.0227644175186128</v>
      </c>
      <c r="AX174" s="58"/>
      <c r="AY174" s="34" t="s">
        <v>2</v>
      </c>
      <c r="AZ174" s="34">
        <v>3.4969999999999999</v>
      </c>
      <c r="BA174" s="34">
        <v>143.304</v>
      </c>
    </row>
    <row r="175" spans="1:53" x14ac:dyDescent="0.25">
      <c r="A175" s="62"/>
      <c r="B175" s="62"/>
      <c r="C175" s="10">
        <f t="shared" si="315"/>
        <v>50</v>
      </c>
      <c r="D175" s="1">
        <f t="shared" si="316"/>
        <v>5780.5500000000011</v>
      </c>
      <c r="E175" s="6">
        <f t="shared" si="310"/>
        <v>159.23126666666667</v>
      </c>
      <c r="F175" s="10">
        <f t="shared" si="276"/>
        <v>334.74162571274121</v>
      </c>
      <c r="G175" s="1">
        <f t="shared" si="285"/>
        <v>328.83247485369122</v>
      </c>
      <c r="H175" s="1">
        <f t="shared" si="299"/>
        <v>321.45070946064709</v>
      </c>
      <c r="I175" s="1">
        <f t="shared" si="317"/>
        <v>307.50766166051903</v>
      </c>
      <c r="J175" s="1">
        <f t="shared" si="289"/>
        <v>284.07981066541851</v>
      </c>
      <c r="K175" s="1">
        <f t="shared" si="318"/>
        <v>261.0805564183857</v>
      </c>
      <c r="L175" s="1">
        <f t="shared" si="290"/>
        <v>240.41318691873687</v>
      </c>
      <c r="M175" s="1">
        <f t="shared" si="304"/>
        <v>232.80289407218348</v>
      </c>
      <c r="N175" s="1">
        <f t="shared" si="319"/>
        <v>216.06868574040624</v>
      </c>
      <c r="O175" s="1">
        <f t="shared" si="274"/>
        <v>207.36366350081272</v>
      </c>
      <c r="P175" s="1">
        <f t="shared" si="279"/>
        <v>196.25359131547901</v>
      </c>
      <c r="Q175" s="1">
        <f t="shared" si="287"/>
        <v>197.17766116576192</v>
      </c>
      <c r="R175" s="1">
        <f t="shared" si="245"/>
        <v>194.1715942357751</v>
      </c>
      <c r="S175" s="1">
        <f t="shared" si="257"/>
        <v>186.04221553507688</v>
      </c>
      <c r="T175" s="1">
        <f t="shared" si="281"/>
        <v>139.82576704851056</v>
      </c>
      <c r="U175" s="1">
        <f t="shared" si="291"/>
        <v>151.03882324230415</v>
      </c>
      <c r="V175" s="1">
        <f t="shared" si="297"/>
        <v>202.19342533079561</v>
      </c>
      <c r="W175" s="1">
        <f t="shared" si="306"/>
        <v>161.02843933670658</v>
      </c>
      <c r="X175" s="1">
        <f t="shared" si="311"/>
        <v>111.77511366868004</v>
      </c>
      <c r="Y175" s="28">
        <f t="shared" si="312"/>
        <v>48.887113340634059</v>
      </c>
      <c r="Z175" s="10">
        <f t="shared" si="277"/>
        <v>95.337078856073049</v>
      </c>
      <c r="AA175" s="1">
        <f t="shared" si="286"/>
        <v>117.7428848737943</v>
      </c>
      <c r="AB175" s="1">
        <f t="shared" si="301"/>
        <v>128.77148882727539</v>
      </c>
      <c r="AC175" s="1">
        <f t="shared" si="320"/>
        <v>141.99083041405694</v>
      </c>
      <c r="AD175" s="1">
        <f t="shared" si="292"/>
        <v>195.67948378841359</v>
      </c>
      <c r="AE175" s="1">
        <f t="shared" si="321"/>
        <v>205.745833852521</v>
      </c>
      <c r="AF175" s="1">
        <f t="shared" si="293"/>
        <v>255.29683106616014</v>
      </c>
      <c r="AG175" s="1">
        <f t="shared" si="305"/>
        <v>278.4382221110892</v>
      </c>
      <c r="AH175" s="1">
        <f t="shared" si="322"/>
        <v>275.75980038719626</v>
      </c>
      <c r="AI175" s="1">
        <f t="shared" si="275"/>
        <v>279.63457729772665</v>
      </c>
      <c r="AJ175" s="1">
        <f t="shared" si="280"/>
        <v>283.10328141549883</v>
      </c>
      <c r="AK175" s="1">
        <f t="shared" si="288"/>
        <v>296.49858566745297</v>
      </c>
      <c r="AL175" s="1">
        <f t="shared" si="246"/>
        <v>325.19989903452063</v>
      </c>
      <c r="AM175" s="1">
        <f t="shared" si="258"/>
        <v>324.40571479738156</v>
      </c>
      <c r="AN175" s="1">
        <f t="shared" si="282"/>
        <v>315.36035419612318</v>
      </c>
      <c r="AO175" s="1">
        <f t="shared" si="294"/>
        <v>335.42346861604631</v>
      </c>
      <c r="AP175" s="1">
        <f t="shared" si="298"/>
        <v>365.79141143416672</v>
      </c>
      <c r="AQ175" s="1">
        <f t="shared" si="307"/>
        <v>348.67781990143175</v>
      </c>
      <c r="AR175" s="1">
        <f t="shared" si="313"/>
        <v>335.08402831475911</v>
      </c>
      <c r="AS175" s="23">
        <f t="shared" si="314"/>
        <v>48.887113340634059</v>
      </c>
      <c r="AT175" s="31">
        <f t="shared" si="250"/>
        <v>48.887113340634059</v>
      </c>
      <c r="AU175" s="6">
        <f t="shared" si="309"/>
        <v>1.0227644175186128</v>
      </c>
      <c r="AX175" s="58"/>
      <c r="AY175" s="34" t="s">
        <v>2</v>
      </c>
      <c r="AZ175" s="34">
        <v>3.569</v>
      </c>
      <c r="BA175" s="34">
        <v>162.346</v>
      </c>
    </row>
    <row r="176" spans="1:53" x14ac:dyDescent="0.25">
      <c r="A176" s="62"/>
      <c r="B176" s="62"/>
      <c r="C176" s="10">
        <f t="shared" si="315"/>
        <v>50</v>
      </c>
      <c r="D176" s="1">
        <f t="shared" si="316"/>
        <v>5830.5500000000011</v>
      </c>
      <c r="E176" s="6">
        <f t="shared" si="310"/>
        <v>159.23126666666667</v>
      </c>
      <c r="F176" s="10">
        <f t="shared" si="276"/>
        <v>336.2329192461811</v>
      </c>
      <c r="G176" s="1">
        <f t="shared" si="285"/>
        <v>330.35044501014897</v>
      </c>
      <c r="H176" s="1">
        <f t="shared" si="299"/>
        <v>323.00337244795656</v>
      </c>
      <c r="I176" s="1">
        <f t="shared" si="317"/>
        <v>309.13036405361453</v>
      </c>
      <c r="J176" s="1">
        <f t="shared" si="289"/>
        <v>285.83554507391136</v>
      </c>
      <c r="K176" s="1">
        <f t="shared" si="318"/>
        <v>262.98987991885519</v>
      </c>
      <c r="L176" s="1">
        <f t="shared" si="290"/>
        <v>242.48529943982896</v>
      </c>
      <c r="M176" s="1">
        <f t="shared" si="304"/>
        <v>234.94213646850216</v>
      </c>
      <c r="N176" s="1">
        <f t="shared" si="319"/>
        <v>218.37192346450226</v>
      </c>
      <c r="O176" s="1">
        <f t="shared" si="274"/>
        <v>209.76250604070856</v>
      </c>
      <c r="P176" s="1">
        <f t="shared" si="279"/>
        <v>198.78654910285823</v>
      </c>
      <c r="Q176" s="1">
        <f t="shared" si="287"/>
        <v>199.69889850171938</v>
      </c>
      <c r="R176" s="1">
        <f t="shared" si="245"/>
        <v>196.73136000155768</v>
      </c>
      <c r="S176" s="1">
        <f t="shared" si="257"/>
        <v>188.71228354614334</v>
      </c>
      <c r="T176" s="1">
        <f t="shared" si="281"/>
        <v>143.35921711108895</v>
      </c>
      <c r="U176" s="1">
        <f t="shared" si="291"/>
        <v>154.31573518737483</v>
      </c>
      <c r="V176" s="1">
        <f t="shared" si="297"/>
        <v>204.65287988933852</v>
      </c>
      <c r="W176" s="1">
        <f t="shared" si="306"/>
        <v>164.10599707267065</v>
      </c>
      <c r="X176" s="1">
        <f t="shared" si="311"/>
        <v>116.1649518385229</v>
      </c>
      <c r="Y176" s="28">
        <f t="shared" si="312"/>
        <v>48.887113340634059</v>
      </c>
      <c r="Z176" s="10">
        <f t="shared" si="277"/>
        <v>89.936303041703297</v>
      </c>
      <c r="AA176" s="1">
        <f t="shared" si="286"/>
        <v>113.41413905860053</v>
      </c>
      <c r="AB176" s="1">
        <f t="shared" si="301"/>
        <v>124.82578393422214</v>
      </c>
      <c r="AC176" s="1">
        <f t="shared" si="320"/>
        <v>138.42245454287206</v>
      </c>
      <c r="AD176" s="1">
        <f t="shared" si="292"/>
        <v>193.10577509670708</v>
      </c>
      <c r="AE176" s="1">
        <f t="shared" si="321"/>
        <v>203.29960193681927</v>
      </c>
      <c r="AF176" s="1">
        <f t="shared" si="293"/>
        <v>253.32953233372439</v>
      </c>
      <c r="AG176" s="1">
        <f t="shared" si="305"/>
        <v>276.63554278578204</v>
      </c>
      <c r="AH176" s="1">
        <f t="shared" si="322"/>
        <v>273.93949607456449</v>
      </c>
      <c r="AI176" s="1">
        <f t="shared" si="275"/>
        <v>277.83966027275204</v>
      </c>
      <c r="AJ176" s="1">
        <f t="shared" si="280"/>
        <v>281.33049594422414</v>
      </c>
      <c r="AK176" s="1">
        <f t="shared" si="288"/>
        <v>294.80636238521032</v>
      </c>
      <c r="AL176" s="1">
        <f t="shared" si="246"/>
        <v>323.65777347695888</v>
      </c>
      <c r="AM176" s="1">
        <f t="shared" si="258"/>
        <v>322.8597958761668</v>
      </c>
      <c r="AN176" s="1">
        <f t="shared" si="282"/>
        <v>313.76987267534827</v>
      </c>
      <c r="AO176" s="1">
        <f t="shared" si="294"/>
        <v>333.92856017181248</v>
      </c>
      <c r="AP176" s="1">
        <f t="shared" si="298"/>
        <v>364.4210980157431</v>
      </c>
      <c r="AQ176" s="1">
        <f t="shared" si="307"/>
        <v>347.23997766849266</v>
      </c>
      <c r="AR176" s="1">
        <f t="shared" si="313"/>
        <v>333.58759873779223</v>
      </c>
      <c r="AS176" s="23">
        <f t="shared" si="314"/>
        <v>48.887113340634059</v>
      </c>
      <c r="AT176" s="31">
        <f t="shared" si="250"/>
        <v>48.887113340634059</v>
      </c>
      <c r="AU176" s="6">
        <f t="shared" si="309"/>
        <v>1.0227644175186128</v>
      </c>
      <c r="AX176" s="58"/>
      <c r="AY176" s="34" t="s">
        <v>2</v>
      </c>
      <c r="AZ176" s="34">
        <v>3.6560000000000001</v>
      </c>
      <c r="BA176" s="34">
        <v>194.59899999999999</v>
      </c>
    </row>
    <row r="177" spans="1:53" x14ac:dyDescent="0.25">
      <c r="A177" s="63"/>
      <c r="B177" s="63"/>
      <c r="C177" s="12">
        <v>20.34</v>
      </c>
      <c r="D177" s="5">
        <f t="shared" si="316"/>
        <v>5850.8900000000012</v>
      </c>
      <c r="E177" s="14">
        <f t="shared" si="310"/>
        <v>159.23126666666667</v>
      </c>
      <c r="F177" s="12">
        <f t="shared" si="276"/>
        <v>336.83768821319404</v>
      </c>
      <c r="G177" s="5">
        <f t="shared" si="285"/>
        <v>330.96596310557896</v>
      </c>
      <c r="H177" s="5">
        <f t="shared" si="299"/>
        <v>323.63286425941561</v>
      </c>
      <c r="I177" s="5">
        <f t="shared" si="317"/>
        <v>309.78804721280039</v>
      </c>
      <c r="J177" s="5">
        <f t="shared" si="289"/>
        <v>286.54669958612334</v>
      </c>
      <c r="K177" s="5">
        <f t="shared" si="318"/>
        <v>263.7626379071416</v>
      </c>
      <c r="L177" s="5">
        <f t="shared" si="290"/>
        <v>243.32318562032577</v>
      </c>
      <c r="M177" s="5">
        <f t="shared" si="304"/>
        <v>235.80682709451881</v>
      </c>
      <c r="N177" s="5">
        <f t="shared" si="319"/>
        <v>219.301958891357</v>
      </c>
      <c r="O177" s="5">
        <f t="shared" si="274"/>
        <v>210.73054158445635</v>
      </c>
      <c r="P177" s="5">
        <f t="shared" si="279"/>
        <v>199.80776841810498</v>
      </c>
      <c r="Q177" s="5">
        <f t="shared" si="287"/>
        <v>200.71547593247516</v>
      </c>
      <c r="R177" s="5">
        <f t="shared" si="245"/>
        <v>197.76319228830852</v>
      </c>
      <c r="S177" s="5">
        <f t="shared" si="257"/>
        <v>189.78771872068015</v>
      </c>
      <c r="T177" s="5">
        <f t="shared" si="281"/>
        <v>144.77194944706775</v>
      </c>
      <c r="U177" s="5">
        <f t="shared" si="291"/>
        <v>155.62904080672089</v>
      </c>
      <c r="V177" s="5">
        <f t="shared" si="297"/>
        <v>205.64496945707188</v>
      </c>
      <c r="W177" s="5">
        <f t="shared" si="306"/>
        <v>165.34155706057501</v>
      </c>
      <c r="X177" s="5">
        <f t="shared" si="311"/>
        <v>117.9039789474738</v>
      </c>
      <c r="Y177" s="29">
        <f t="shared" si="312"/>
        <v>48.887113340634059</v>
      </c>
      <c r="Z177" s="12">
        <f t="shared" ref="Z177:AR177" si="323">Z$5</f>
        <v>84.189777317730744</v>
      </c>
      <c r="AA177" s="5">
        <f t="shared" si="323"/>
        <v>108.91348373091174</v>
      </c>
      <c r="AB177" s="5">
        <f t="shared" si="323"/>
        <v>120.75121670108798</v>
      </c>
      <c r="AC177" s="5">
        <f t="shared" si="323"/>
        <v>134.75962274239819</v>
      </c>
      <c r="AD177" s="5">
        <f t="shared" si="323"/>
        <v>190.49729755484725</v>
      </c>
      <c r="AE177" s="5">
        <f t="shared" si="323"/>
        <v>200.82357468103481</v>
      </c>
      <c r="AF177" s="5">
        <f t="shared" si="323"/>
        <v>251.3468359705837</v>
      </c>
      <c r="AG177" s="5">
        <f t="shared" si="323"/>
        <v>274.8210391006923</v>
      </c>
      <c r="AH177" s="5">
        <f t="shared" si="323"/>
        <v>272.10701481142735</v>
      </c>
      <c r="AI177" s="5">
        <f t="shared" si="323"/>
        <v>276.03307196870134</v>
      </c>
      <c r="AJ177" s="5">
        <f t="shared" si="323"/>
        <v>279.54646831649137</v>
      </c>
      <c r="AK177" s="5">
        <f t="shared" si="323"/>
        <v>293.10436930008387</v>
      </c>
      <c r="AL177" s="5">
        <f t="shared" si="323"/>
        <v>322.10826492355397</v>
      </c>
      <c r="AM177" s="5">
        <f t="shared" si="323"/>
        <v>321.30643907833547</v>
      </c>
      <c r="AN177" s="5">
        <f t="shared" si="323"/>
        <v>312.17128791531144</v>
      </c>
      <c r="AO177" s="5">
        <f t="shared" si="323"/>
        <v>332.42692926178501</v>
      </c>
      <c r="AP177" s="5">
        <f t="shared" si="323"/>
        <v>363.0456123946409</v>
      </c>
      <c r="AQ177" s="5">
        <f t="shared" si="323"/>
        <v>345.79615684853309</v>
      </c>
      <c r="AR177" s="5">
        <f t="shared" si="323"/>
        <v>332.08442606007031</v>
      </c>
      <c r="AS177" s="24">
        <f t="shared" si="314"/>
        <v>48.887113340634059</v>
      </c>
      <c r="AT177" s="4">
        <f t="shared" si="250"/>
        <v>48.887113340634059</v>
      </c>
      <c r="AU177" s="14">
        <f t="shared" si="309"/>
        <v>0.41606056504657168</v>
      </c>
      <c r="AX177" s="58"/>
      <c r="AY177" s="34" t="s">
        <v>2</v>
      </c>
      <c r="AZ177" s="34">
        <v>3.7330000000000001</v>
      </c>
      <c r="BA177" s="34">
        <v>221.99600000000001</v>
      </c>
    </row>
    <row r="178" spans="1:53" x14ac:dyDescent="0.25">
      <c r="AU178" s="1">
        <f>SUM(AU5:AU177)</f>
        <v>95.928892623269093</v>
      </c>
      <c r="AX178" s="58"/>
      <c r="AY178" s="34" t="s">
        <v>2</v>
      </c>
      <c r="AZ178" s="34">
        <v>3.8079999999999998</v>
      </c>
      <c r="BA178" s="34">
        <v>278.94900000000001</v>
      </c>
    </row>
    <row r="179" spans="1:53" x14ac:dyDescent="0.25">
      <c r="AX179" s="58"/>
      <c r="AY179" s="34" t="s">
        <v>2</v>
      </c>
      <c r="AZ179" s="34">
        <v>3.883</v>
      </c>
      <c r="BA179" s="34">
        <v>334.18200000000002</v>
      </c>
    </row>
    <row r="180" spans="1:53" x14ac:dyDescent="0.25">
      <c r="AX180" s="58"/>
      <c r="AY180" s="34" t="s">
        <v>2</v>
      </c>
      <c r="AZ180" s="34">
        <v>3.9580000000000002</v>
      </c>
      <c r="BA180" s="34">
        <v>371.43900000000002</v>
      </c>
    </row>
    <row r="181" spans="1:53" x14ac:dyDescent="0.25">
      <c r="AX181" s="58"/>
      <c r="AY181" s="34" t="s">
        <v>2</v>
      </c>
      <c r="AZ181" s="34">
        <v>4.0279999999999996</v>
      </c>
      <c r="BA181" s="34">
        <v>413.43</v>
      </c>
    </row>
    <row r="182" spans="1:53" x14ac:dyDescent="0.25">
      <c r="AX182" s="58"/>
      <c r="AY182" s="34" t="s">
        <v>2</v>
      </c>
      <c r="AZ182" s="34">
        <v>4.0940000000000003</v>
      </c>
      <c r="BA182" s="34">
        <v>379.75900000000001</v>
      </c>
    </row>
    <row r="183" spans="1:53" x14ac:dyDescent="0.25">
      <c r="AX183" s="58"/>
      <c r="AY183" s="34" t="s">
        <v>2</v>
      </c>
      <c r="AZ183" s="34">
        <v>4.1609999999999996</v>
      </c>
      <c r="BA183" s="34">
        <v>326.85599999999999</v>
      </c>
    </row>
    <row r="184" spans="1:53" x14ac:dyDescent="0.25">
      <c r="AX184" s="58"/>
      <c r="AY184" s="34" t="s">
        <v>2</v>
      </c>
      <c r="AZ184" s="34">
        <v>4.2279999999999998</v>
      </c>
      <c r="BA184" s="34">
        <v>308.81799999999998</v>
      </c>
    </row>
    <row r="185" spans="1:53" x14ac:dyDescent="0.25">
      <c r="AX185" s="58"/>
      <c r="AY185" s="34" t="s">
        <v>2</v>
      </c>
      <c r="AZ185" s="34">
        <v>4.2889999999999997</v>
      </c>
      <c r="BA185" s="34">
        <v>264.096</v>
      </c>
    </row>
    <row r="186" spans="1:53" x14ac:dyDescent="0.25">
      <c r="AX186" s="58"/>
      <c r="AY186" s="34" t="s">
        <v>2</v>
      </c>
      <c r="AZ186" s="34">
        <v>4.3330000000000002</v>
      </c>
      <c r="BA186" s="34">
        <v>236.31399999999999</v>
      </c>
    </row>
    <row r="187" spans="1:53" x14ac:dyDescent="0.25">
      <c r="AX187" s="58"/>
      <c r="AY187" s="34" t="s">
        <v>2</v>
      </c>
      <c r="AZ187" s="34">
        <v>4.375</v>
      </c>
      <c r="BA187" s="34">
        <v>214.41</v>
      </c>
    </row>
    <row r="188" spans="1:53" x14ac:dyDescent="0.25">
      <c r="AX188" s="58"/>
      <c r="AY188" s="34" t="s">
        <v>2</v>
      </c>
      <c r="AZ188" s="34">
        <v>4.4279999999999999</v>
      </c>
      <c r="BA188" s="34">
        <v>192.16300000000001</v>
      </c>
    </row>
    <row r="189" spans="1:53" x14ac:dyDescent="0.25">
      <c r="AX189" s="58"/>
      <c r="AY189" s="34" t="s">
        <v>2</v>
      </c>
      <c r="AZ189" s="34">
        <v>4.4779999999999998</v>
      </c>
      <c r="BA189" s="34">
        <v>176.197</v>
      </c>
    </row>
    <row r="190" spans="1:53" x14ac:dyDescent="0.25">
      <c r="AX190" s="58"/>
      <c r="AY190" s="34" t="s">
        <v>2</v>
      </c>
      <c r="AZ190" s="34">
        <v>4.5279999999999996</v>
      </c>
      <c r="BA190" s="34">
        <v>163.26400000000001</v>
      </c>
    </row>
    <row r="191" spans="1:53" x14ac:dyDescent="0.25">
      <c r="AX191" s="58"/>
      <c r="AY191" s="34" t="s">
        <v>2</v>
      </c>
      <c r="AZ191" s="34">
        <v>4.5780000000000003</v>
      </c>
      <c r="BA191" s="34">
        <v>152.58500000000001</v>
      </c>
    </row>
    <row r="192" spans="1:53" x14ac:dyDescent="0.25">
      <c r="AX192" s="58"/>
      <c r="AY192" s="34" t="s">
        <v>2</v>
      </c>
      <c r="AZ192" s="34">
        <v>4.625</v>
      </c>
      <c r="BA192" s="34">
        <v>145.36600000000001</v>
      </c>
    </row>
    <row r="193" spans="15:53" x14ac:dyDescent="0.25">
      <c r="AX193" s="58"/>
      <c r="AY193" s="34" t="s">
        <v>2</v>
      </c>
      <c r="AZ193" s="34">
        <v>4.6779999999999999</v>
      </c>
      <c r="BA193" s="34">
        <v>148.703</v>
      </c>
    </row>
    <row r="194" spans="15:53" x14ac:dyDescent="0.25">
      <c r="O194" s="52" t="s">
        <v>5</v>
      </c>
      <c r="P194" s="52"/>
      <c r="R194" s="57"/>
      <c r="S194" s="56" t="s">
        <v>3</v>
      </c>
      <c r="U194" s="59" t="s">
        <v>102</v>
      </c>
      <c r="V194" s="60"/>
      <c r="W194" s="67"/>
      <c r="AX194" s="58"/>
      <c r="AY194" s="34" t="s">
        <v>2</v>
      </c>
      <c r="AZ194" s="34">
        <v>4.7309999999999999</v>
      </c>
      <c r="BA194" s="34">
        <v>146.22800000000001</v>
      </c>
    </row>
    <row r="195" spans="15:53" x14ac:dyDescent="0.25">
      <c r="O195" s="2" t="s">
        <v>6</v>
      </c>
      <c r="P195" s="2">
        <v>1.02</v>
      </c>
      <c r="R195" s="2" t="s">
        <v>4</v>
      </c>
      <c r="S195" s="32">
        <f>SUM(AU5:AU177)</f>
        <v>95.928892623269093</v>
      </c>
      <c r="U195" s="64">
        <v>1.5</v>
      </c>
      <c r="V195" s="65"/>
      <c r="W195" s="66"/>
      <c r="AX195" s="58"/>
      <c r="AY195" s="34" t="s">
        <v>2</v>
      </c>
      <c r="AZ195" s="34">
        <v>4.7779999999999996</v>
      </c>
      <c r="BA195" s="34">
        <v>148.21199999999999</v>
      </c>
    </row>
    <row r="196" spans="15:53" x14ac:dyDescent="0.25">
      <c r="R196" s="2" t="s">
        <v>101</v>
      </c>
      <c r="S196" s="33">
        <f>S195/(60*60*24)</f>
        <v>1.1102881090656145E-3</v>
      </c>
      <c r="U196"/>
      <c r="V196"/>
      <c r="W196"/>
      <c r="X196"/>
      <c r="Y196"/>
      <c r="AX196" s="58"/>
      <c r="AY196" s="34" t="s">
        <v>2</v>
      </c>
      <c r="AZ196" s="34">
        <v>4.8170000000000002</v>
      </c>
      <c r="BA196" s="34">
        <v>148.74</v>
      </c>
    </row>
    <row r="197" spans="15:53" x14ac:dyDescent="0.25">
      <c r="AX197" s="58"/>
      <c r="AY197" s="34" t="s">
        <v>2</v>
      </c>
      <c r="AZ197" s="34">
        <v>4.8639999999999999</v>
      </c>
      <c r="BA197" s="34">
        <v>152.63</v>
      </c>
    </row>
    <row r="198" spans="15:53" x14ac:dyDescent="0.25">
      <c r="O198" s="59" t="s">
        <v>7</v>
      </c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67"/>
      <c r="AX198" s="58"/>
      <c r="AY198" s="34" t="s">
        <v>2</v>
      </c>
      <c r="AZ198" s="34">
        <v>4.9059999999999997</v>
      </c>
      <c r="BA198" s="34">
        <v>146.88999999999999</v>
      </c>
    </row>
    <row r="199" spans="15:53" x14ac:dyDescent="0.25">
      <c r="O199" s="3" t="s">
        <v>33</v>
      </c>
      <c r="P199" s="3">
        <v>1</v>
      </c>
      <c r="Q199" s="3">
        <v>2</v>
      </c>
      <c r="R199" s="3">
        <v>3</v>
      </c>
      <c r="S199" s="3">
        <v>4</v>
      </c>
      <c r="T199" s="3">
        <v>5</v>
      </c>
      <c r="U199" s="3">
        <v>6</v>
      </c>
      <c r="V199" s="3">
        <v>7</v>
      </c>
      <c r="W199" s="3">
        <v>8</v>
      </c>
      <c r="X199" s="3">
        <v>9</v>
      </c>
      <c r="Y199" s="3">
        <v>10</v>
      </c>
      <c r="Z199" s="3">
        <v>11</v>
      </c>
      <c r="AA199" s="3">
        <v>12</v>
      </c>
      <c r="AB199" s="3">
        <v>13</v>
      </c>
      <c r="AC199" s="3">
        <v>14</v>
      </c>
      <c r="AD199" s="3">
        <v>15</v>
      </c>
      <c r="AE199" s="3">
        <v>16</v>
      </c>
      <c r="AF199" s="3">
        <v>17</v>
      </c>
      <c r="AG199" s="3">
        <v>18</v>
      </c>
      <c r="AH199" s="3">
        <v>19</v>
      </c>
      <c r="AI199" s="3">
        <v>20</v>
      </c>
      <c r="AX199" s="58"/>
      <c r="AY199" s="34" t="s">
        <v>2</v>
      </c>
      <c r="AZ199" s="34">
        <v>4.9560000000000004</v>
      </c>
      <c r="BA199" s="34">
        <v>146.393</v>
      </c>
    </row>
    <row r="200" spans="15:53" x14ac:dyDescent="0.25">
      <c r="O200" s="2" t="s">
        <v>81</v>
      </c>
      <c r="P200" s="2">
        <f>SUM($BA5:$BA37)/(COUNT($BA5:$BA37))</f>
        <v>264.7551212121212</v>
      </c>
      <c r="Q200" s="2">
        <f>SUM($BA39:$BA66)/(COUNT($BA39:$BA66))</f>
        <v>269.26646428571433</v>
      </c>
      <c r="R200" s="2">
        <f>SUM($BA68:$BA125)/(COUNT($BA68:$BA125))</f>
        <v>268.26222413793107</v>
      </c>
      <c r="S200" s="2">
        <f>SUM($BA126:$BA223)/(COUNT($BA126:$BA223))</f>
        <v>173.45136734693875</v>
      </c>
      <c r="T200" s="2">
        <f>SUM($BA225:$BA278)/(COUNT($BA225:$BA278))</f>
        <v>191.82233333333332</v>
      </c>
      <c r="U200" s="2">
        <f>SUM($BA280:$BA412)/(COUNT($BA280:$BA412))</f>
        <v>243.58813533834584</v>
      </c>
      <c r="V200" s="2">
        <f>SUM($BA414:$BA477)/(COUNT($BA414:$BA477))</f>
        <v>450.81917187499994</v>
      </c>
      <c r="W200" s="2">
        <f>SUM($BA479:$BA497)/(COUNT($BA479:$BA497))</f>
        <v>554.09373684210516</v>
      </c>
      <c r="X200" s="2">
        <f>SUM($BA499:$BA520)/(COUNT($BA499:$BA520))</f>
        <v>267.70331818181819</v>
      </c>
      <c r="Y200" s="2">
        <f>SUM($BA522:$BA544)/(COUNT($BA522:$BA544))</f>
        <v>198.08304347826083</v>
      </c>
      <c r="Z200" s="2">
        <f>SUM($BA545:$BA583)/(COUNT($BA545:$BA583))</f>
        <v>160.57382051282053</v>
      </c>
      <c r="AA200" s="2">
        <f>SUM($BA584:$BA613)/(COUNT($BA584:$BA613))</f>
        <v>416.59600000000006</v>
      </c>
      <c r="AB200" s="2">
        <f>SUM($BA615:$BA622)/(COUNT($BA615:$BA622))</f>
        <v>893.8431250000001</v>
      </c>
      <c r="AC200" s="2">
        <f>SUM($BA624:$BA631)/(COUNT($BA624:$BA631))</f>
        <v>774.08399999999983</v>
      </c>
      <c r="AD200" s="2">
        <f>SUM($BA633:$BA701)/(COUNT($BA633:$BA701))</f>
        <v>302.26205797101466</v>
      </c>
      <c r="AE200" s="2">
        <f>SUM($BA703:$BA717)/(COUNT($BA703:$BA717))</f>
        <v>642.90606666666656</v>
      </c>
      <c r="AF200" s="2">
        <v>1904.55</v>
      </c>
      <c r="AG200" s="2">
        <f>SUM($BA722:$BA734)/(COUNT($BA722:$BA734))</f>
        <v>1039.4727692307692</v>
      </c>
      <c r="AH200" s="2">
        <f>SUM($BA729:$BA769)/(COUNT($BA729:$BA769))</f>
        <v>299.06231707317068</v>
      </c>
      <c r="AI200" s="2">
        <f>SUM($BA770:$BA844)/(COUNT($BA770:$BA844))</f>
        <v>159.23126666666667</v>
      </c>
      <c r="AX200" s="58"/>
      <c r="AY200" s="34" t="s">
        <v>2</v>
      </c>
      <c r="AZ200" s="34">
        <v>5</v>
      </c>
      <c r="BA200" s="34">
        <v>146.46100000000001</v>
      </c>
    </row>
    <row r="201" spans="15:53" x14ac:dyDescent="0.25">
      <c r="O201" s="2" t="s">
        <v>8</v>
      </c>
      <c r="P201" s="2">
        <f t="shared" ref="P201:AI201" si="324">SQRT($U$195*$P$195*9.81*P200)</f>
        <v>63.037996802001025</v>
      </c>
      <c r="Q201" s="2">
        <f t="shared" si="324"/>
        <v>63.572801907762191</v>
      </c>
      <c r="R201" s="2">
        <f t="shared" si="324"/>
        <v>63.454142502703867</v>
      </c>
      <c r="S201" s="2">
        <f t="shared" si="324"/>
        <v>51.023363353667776</v>
      </c>
      <c r="T201" s="2">
        <f t="shared" si="324"/>
        <v>53.657422111950183</v>
      </c>
      <c r="U201" s="2">
        <f t="shared" si="324"/>
        <v>60.465588558566388</v>
      </c>
      <c r="V201" s="2">
        <f t="shared" si="324"/>
        <v>82.25861776387589</v>
      </c>
      <c r="W201" s="2">
        <f t="shared" si="324"/>
        <v>91.195170510198679</v>
      </c>
      <c r="X201" s="2">
        <f t="shared" si="324"/>
        <v>63.38800685923453</v>
      </c>
      <c r="Y201" s="2">
        <f t="shared" si="324"/>
        <v>54.526028871340529</v>
      </c>
      <c r="Z201" s="2">
        <f t="shared" si="324"/>
        <v>49.092775886306093</v>
      </c>
      <c r="AA201" s="2">
        <f t="shared" si="324"/>
        <v>79.074738967637458</v>
      </c>
      <c r="AB201" s="2">
        <f t="shared" si="324"/>
        <v>115.82728355643373</v>
      </c>
      <c r="AC201" s="2">
        <f t="shared" si="324"/>
        <v>107.78895574779449</v>
      </c>
      <c r="AD201" s="2">
        <f t="shared" si="324"/>
        <v>67.355340595266469</v>
      </c>
      <c r="AE201" s="2">
        <f t="shared" si="324"/>
        <v>98.232224989664147</v>
      </c>
      <c r="AF201" s="2">
        <f t="shared" si="324"/>
        <v>169.07383687312475</v>
      </c>
      <c r="AG201" s="2">
        <f t="shared" si="324"/>
        <v>124.9069999448205</v>
      </c>
      <c r="AH201" s="2">
        <f t="shared" si="324"/>
        <v>66.997880829518337</v>
      </c>
      <c r="AI201" s="2">
        <f t="shared" si="324"/>
        <v>48.887113340634059</v>
      </c>
      <c r="AX201" s="58"/>
      <c r="AY201" s="34" t="s">
        <v>2</v>
      </c>
      <c r="AZ201" s="34">
        <v>5.0389999999999997</v>
      </c>
      <c r="BA201" s="34">
        <v>143.79</v>
      </c>
    </row>
    <row r="202" spans="15:53" x14ac:dyDescent="0.25">
      <c r="AX202" s="58"/>
      <c r="AY202" s="34" t="s">
        <v>2</v>
      </c>
      <c r="AZ202" s="34">
        <v>5.0780000000000003</v>
      </c>
      <c r="BA202" s="34">
        <v>141.30799999999999</v>
      </c>
    </row>
    <row r="203" spans="15:53" x14ac:dyDescent="0.25">
      <c r="AX203" s="58"/>
      <c r="AY203" s="34" t="s">
        <v>2</v>
      </c>
      <c r="AZ203" s="34">
        <v>5.1079999999999997</v>
      </c>
      <c r="BA203" s="34">
        <v>145.358</v>
      </c>
    </row>
    <row r="204" spans="15:53" x14ac:dyDescent="0.25">
      <c r="AX204" s="58"/>
      <c r="AY204" s="34" t="s">
        <v>2</v>
      </c>
      <c r="AZ204" s="34">
        <v>5.1420000000000003</v>
      </c>
      <c r="BA204" s="34">
        <v>147.261</v>
      </c>
    </row>
    <row r="205" spans="15:53" x14ac:dyDescent="0.25">
      <c r="AX205" s="58"/>
      <c r="AY205" s="34" t="s">
        <v>2</v>
      </c>
      <c r="AZ205" s="34">
        <v>5.1749999999999998</v>
      </c>
      <c r="BA205" s="34">
        <v>152.51</v>
      </c>
    </row>
    <row r="206" spans="15:53" x14ac:dyDescent="0.25">
      <c r="AX206" s="58"/>
      <c r="AY206" s="34" t="s">
        <v>2</v>
      </c>
      <c r="AZ206" s="34">
        <v>5.2190000000000003</v>
      </c>
      <c r="BA206" s="34">
        <v>162.399</v>
      </c>
    </row>
    <row r="207" spans="15:53" x14ac:dyDescent="0.25">
      <c r="AX207" s="58"/>
      <c r="AY207" s="34" t="s">
        <v>2</v>
      </c>
      <c r="AZ207" s="34">
        <v>5.2530000000000001</v>
      </c>
      <c r="BA207" s="34">
        <v>165.447</v>
      </c>
    </row>
    <row r="208" spans="15:53" x14ac:dyDescent="0.25">
      <c r="AX208" s="58"/>
      <c r="AY208" s="34" t="s">
        <v>2</v>
      </c>
      <c r="AZ208" s="34">
        <v>5.2889999999999997</v>
      </c>
      <c r="BA208" s="34">
        <v>171.77199999999999</v>
      </c>
    </row>
    <row r="209" spans="50:53" x14ac:dyDescent="0.25">
      <c r="AX209" s="58"/>
      <c r="AY209" s="34" t="s">
        <v>2</v>
      </c>
      <c r="AZ209" s="34">
        <v>5.3109999999999999</v>
      </c>
      <c r="BA209" s="34">
        <v>172.18100000000001</v>
      </c>
    </row>
    <row r="210" spans="50:53" x14ac:dyDescent="0.25">
      <c r="AX210" s="58"/>
      <c r="AY210" s="34" t="s">
        <v>2</v>
      </c>
      <c r="AZ210" s="34">
        <v>5.3559999999999999</v>
      </c>
      <c r="BA210" s="34">
        <v>180.47800000000001</v>
      </c>
    </row>
    <row r="211" spans="50:53" x14ac:dyDescent="0.25">
      <c r="AX211" s="58"/>
      <c r="AY211" s="34" t="s">
        <v>2</v>
      </c>
      <c r="AZ211" s="34">
        <v>5.3920000000000003</v>
      </c>
      <c r="BA211" s="34">
        <v>180.69</v>
      </c>
    </row>
    <row r="212" spans="50:53" x14ac:dyDescent="0.25">
      <c r="AX212" s="58"/>
      <c r="AY212" s="34" t="s">
        <v>2</v>
      </c>
      <c r="AZ212" s="34">
        <v>5.4359999999999999</v>
      </c>
      <c r="BA212" s="34">
        <v>190.65600000000001</v>
      </c>
    </row>
    <row r="213" spans="50:53" x14ac:dyDescent="0.25">
      <c r="AX213" s="58"/>
      <c r="AY213" s="34" t="s">
        <v>2</v>
      </c>
      <c r="AZ213" s="34">
        <v>5.4720000000000004</v>
      </c>
      <c r="BA213" s="34">
        <v>203.501</v>
      </c>
    </row>
    <row r="214" spans="50:53" x14ac:dyDescent="0.25">
      <c r="AX214" s="58"/>
      <c r="AY214" s="34" t="s">
        <v>2</v>
      </c>
      <c r="AZ214" s="34">
        <v>5.5060000000000002</v>
      </c>
      <c r="BA214" s="34">
        <v>222.28899999999999</v>
      </c>
    </row>
    <row r="215" spans="50:53" x14ac:dyDescent="0.25">
      <c r="AX215" s="58"/>
      <c r="AY215" s="34" t="s">
        <v>2</v>
      </c>
      <c r="AZ215" s="34">
        <v>5.5469999999999997</v>
      </c>
      <c r="BA215" s="34">
        <v>237.63399999999999</v>
      </c>
    </row>
    <row r="216" spans="50:53" x14ac:dyDescent="0.25">
      <c r="AX216" s="58"/>
      <c r="AY216" s="34" t="s">
        <v>2</v>
      </c>
      <c r="AZ216" s="34">
        <v>5.5830000000000002</v>
      </c>
      <c r="BA216" s="34">
        <v>273.94299999999998</v>
      </c>
    </row>
    <row r="217" spans="50:53" x14ac:dyDescent="0.25">
      <c r="AX217" s="58"/>
      <c r="AY217" s="34" t="s">
        <v>2</v>
      </c>
      <c r="AZ217" s="34">
        <v>5.6310000000000002</v>
      </c>
      <c r="BA217" s="34">
        <v>333.16699999999997</v>
      </c>
    </row>
    <row r="218" spans="50:53" x14ac:dyDescent="0.25">
      <c r="AX218" s="58"/>
      <c r="AY218" s="34" t="s">
        <v>2</v>
      </c>
      <c r="AZ218" s="34">
        <v>5.6669999999999998</v>
      </c>
      <c r="BA218" s="34">
        <v>371.96600000000001</v>
      </c>
    </row>
    <row r="219" spans="50:53" x14ac:dyDescent="0.25">
      <c r="AX219" s="58"/>
      <c r="AY219" s="34" t="s">
        <v>2</v>
      </c>
      <c r="AZ219" s="34">
        <v>5.7</v>
      </c>
      <c r="BA219" s="34">
        <v>447.55799999999999</v>
      </c>
    </row>
    <row r="220" spans="50:53" x14ac:dyDescent="0.25">
      <c r="AX220" s="58"/>
      <c r="AY220" s="34" t="s">
        <v>2</v>
      </c>
      <c r="AZ220" s="34">
        <v>5.7329999999999997</v>
      </c>
      <c r="BA220" s="34">
        <v>531.86900000000003</v>
      </c>
    </row>
    <row r="221" spans="50:53" x14ac:dyDescent="0.25">
      <c r="AX221" s="58"/>
      <c r="AY221" s="34" t="s">
        <v>2</v>
      </c>
      <c r="AZ221" s="34">
        <v>5.7720000000000002</v>
      </c>
      <c r="BA221" s="34">
        <v>679.27700000000004</v>
      </c>
    </row>
    <row r="222" spans="50:53" x14ac:dyDescent="0.25">
      <c r="AX222" s="58"/>
      <c r="AY222" s="34" t="s">
        <v>2</v>
      </c>
      <c r="AZ222" s="34">
        <v>5.8079999999999998</v>
      </c>
      <c r="BA222" s="34">
        <v>929.46299999999997</v>
      </c>
    </row>
    <row r="223" spans="50:53" x14ac:dyDescent="0.25">
      <c r="AX223" s="58"/>
      <c r="AY223" s="34" t="s">
        <v>2</v>
      </c>
      <c r="AZ223" s="34">
        <v>5.8470000000000004</v>
      </c>
      <c r="BA223" s="34">
        <v>1584.191</v>
      </c>
    </row>
    <row r="224" spans="50:53" x14ac:dyDescent="0.25">
      <c r="AX224" s="2" t="s">
        <v>85</v>
      </c>
      <c r="AY224" s="34" t="s">
        <v>0</v>
      </c>
      <c r="AZ224" s="34">
        <v>479.95</v>
      </c>
      <c r="BA224" s="34">
        <v>0</v>
      </c>
    </row>
    <row r="225" spans="50:53" x14ac:dyDescent="0.25">
      <c r="AX225" s="58" t="s">
        <v>30</v>
      </c>
      <c r="AY225" s="34" t="s">
        <v>2</v>
      </c>
      <c r="AZ225" s="34">
        <v>6.2779999999999996</v>
      </c>
      <c r="BA225" s="34">
        <v>1606.952</v>
      </c>
    </row>
    <row r="226" spans="50:53" x14ac:dyDescent="0.25">
      <c r="AX226" s="58"/>
      <c r="AY226" s="34" t="s">
        <v>2</v>
      </c>
      <c r="AZ226" s="34">
        <v>6.1059999999999999</v>
      </c>
      <c r="BA226" s="34">
        <v>1225.8</v>
      </c>
    </row>
    <row r="227" spans="50:53" x14ac:dyDescent="0.25">
      <c r="AX227" s="58"/>
      <c r="AY227" s="34" t="s">
        <v>2</v>
      </c>
      <c r="AZ227" s="34">
        <v>5.9219999999999997</v>
      </c>
      <c r="BA227" s="34">
        <v>760.68100000000004</v>
      </c>
    </row>
    <row r="228" spans="50:53" x14ac:dyDescent="0.25">
      <c r="AX228" s="58"/>
      <c r="AY228" s="34" t="s">
        <v>2</v>
      </c>
      <c r="AZ228" s="34">
        <v>5.7329999999999997</v>
      </c>
      <c r="BA228" s="34">
        <v>587.85500000000002</v>
      </c>
    </row>
    <row r="229" spans="50:53" x14ac:dyDescent="0.25">
      <c r="AX229" s="58"/>
      <c r="AY229" s="34" t="s">
        <v>2</v>
      </c>
      <c r="AZ229" s="34">
        <v>5.5389999999999997</v>
      </c>
      <c r="BA229" s="34">
        <v>434.35399999999998</v>
      </c>
    </row>
    <row r="230" spans="50:53" x14ac:dyDescent="0.25">
      <c r="AX230" s="58"/>
      <c r="AY230" s="34" t="s">
        <v>2</v>
      </c>
      <c r="AZ230" s="34">
        <v>5.367</v>
      </c>
      <c r="BA230" s="34">
        <v>341.38299999999998</v>
      </c>
    </row>
    <row r="231" spans="50:53" x14ac:dyDescent="0.25">
      <c r="AX231" s="58"/>
      <c r="AY231" s="34" t="s">
        <v>2</v>
      </c>
      <c r="AZ231" s="34">
        <v>5.2220000000000004</v>
      </c>
      <c r="BA231" s="34">
        <v>286.596</v>
      </c>
    </row>
    <row r="232" spans="50:53" x14ac:dyDescent="0.25">
      <c r="AX232" s="58"/>
      <c r="AY232" s="34" t="s">
        <v>2</v>
      </c>
      <c r="AZ232" s="34">
        <v>5.0919999999999996</v>
      </c>
      <c r="BA232" s="34">
        <v>251.68700000000001</v>
      </c>
    </row>
    <row r="233" spans="50:53" x14ac:dyDescent="0.25">
      <c r="AX233" s="58"/>
      <c r="AY233" s="34" t="s">
        <v>2</v>
      </c>
      <c r="AZ233" s="34">
        <v>4.9640000000000004</v>
      </c>
      <c r="BA233" s="34">
        <v>216.53</v>
      </c>
    </row>
    <row r="234" spans="50:53" x14ac:dyDescent="0.25">
      <c r="AX234" s="58"/>
      <c r="AY234" s="34" t="s">
        <v>2</v>
      </c>
      <c r="AZ234" s="34">
        <v>4.8280000000000003</v>
      </c>
      <c r="BA234" s="34">
        <v>179.99100000000001</v>
      </c>
    </row>
    <row r="235" spans="50:53" x14ac:dyDescent="0.25">
      <c r="AX235" s="58"/>
      <c r="AY235" s="34" t="s">
        <v>2</v>
      </c>
      <c r="AZ235" s="34">
        <v>4.7329999999999997</v>
      </c>
      <c r="BA235" s="34">
        <v>159.709</v>
      </c>
    </row>
    <row r="236" spans="50:53" x14ac:dyDescent="0.25">
      <c r="AX236" s="58"/>
      <c r="AY236" s="34" t="s">
        <v>2</v>
      </c>
      <c r="AZ236" s="34">
        <v>4.5970000000000004</v>
      </c>
      <c r="BA236" s="34">
        <v>132.98599999999999</v>
      </c>
    </row>
    <row r="237" spans="50:53" x14ac:dyDescent="0.25">
      <c r="AX237" s="58"/>
      <c r="AY237" s="34" t="s">
        <v>2</v>
      </c>
      <c r="AZ237" s="34">
        <v>4.5419999999999998</v>
      </c>
      <c r="BA237" s="34">
        <v>120.84</v>
      </c>
    </row>
    <row r="238" spans="50:53" x14ac:dyDescent="0.25">
      <c r="AX238" s="58"/>
      <c r="AY238" s="34" t="s">
        <v>2</v>
      </c>
      <c r="AZ238" s="34">
        <v>4.4169999999999998</v>
      </c>
      <c r="BA238" s="34">
        <v>106.907</v>
      </c>
    </row>
    <row r="239" spans="50:53" x14ac:dyDescent="0.25">
      <c r="AX239" s="58"/>
      <c r="AY239" s="34" t="s">
        <v>2</v>
      </c>
      <c r="AZ239" s="34">
        <v>4.3579999999999997</v>
      </c>
      <c r="BA239" s="34">
        <v>102.994</v>
      </c>
    </row>
    <row r="240" spans="50:53" x14ac:dyDescent="0.25">
      <c r="AX240" s="58"/>
      <c r="AY240" s="34" t="s">
        <v>2</v>
      </c>
      <c r="AZ240" s="34">
        <v>4.3390000000000004</v>
      </c>
      <c r="BA240" s="34">
        <v>97.414000000000001</v>
      </c>
    </row>
    <row r="241" spans="50:53" x14ac:dyDescent="0.25">
      <c r="AX241" s="58"/>
      <c r="AY241" s="34" t="s">
        <v>2</v>
      </c>
      <c r="AZ241" s="34">
        <v>4.306</v>
      </c>
      <c r="BA241" s="34">
        <v>97.911000000000001</v>
      </c>
    </row>
    <row r="242" spans="50:53" x14ac:dyDescent="0.25">
      <c r="AX242" s="58"/>
      <c r="AY242" s="34" t="s">
        <v>2</v>
      </c>
      <c r="AZ242" s="34">
        <v>4.2389999999999999</v>
      </c>
      <c r="BA242" s="34">
        <v>90.674000000000007</v>
      </c>
    </row>
    <row r="243" spans="50:53" x14ac:dyDescent="0.25">
      <c r="AX243" s="58"/>
      <c r="AY243" s="34" t="s">
        <v>2</v>
      </c>
      <c r="AZ243" s="34">
        <v>4.194</v>
      </c>
      <c r="BA243" s="34">
        <v>87.483000000000004</v>
      </c>
    </row>
    <row r="244" spans="50:53" x14ac:dyDescent="0.25">
      <c r="AX244" s="58"/>
      <c r="AY244" s="34" t="s">
        <v>2</v>
      </c>
      <c r="AZ244" s="34">
        <v>4.125</v>
      </c>
      <c r="BA244" s="34">
        <v>82.204999999999998</v>
      </c>
    </row>
    <row r="245" spans="50:53" x14ac:dyDescent="0.25">
      <c r="AX245" s="58"/>
      <c r="AY245" s="34" t="s">
        <v>2</v>
      </c>
      <c r="AZ245" s="34">
        <v>4.0890000000000004</v>
      </c>
      <c r="BA245" s="34">
        <v>84.37</v>
      </c>
    </row>
    <row r="246" spans="50:53" x14ac:dyDescent="0.25">
      <c r="AX246" s="58"/>
      <c r="AY246" s="34" t="s">
        <v>2</v>
      </c>
      <c r="AZ246" s="34">
        <v>4.0190000000000001</v>
      </c>
      <c r="BA246" s="34">
        <v>73.850999999999999</v>
      </c>
    </row>
    <row r="247" spans="50:53" x14ac:dyDescent="0.25">
      <c r="AX247" s="58"/>
      <c r="AY247" s="34" t="s">
        <v>2</v>
      </c>
      <c r="AZ247" s="34">
        <v>3.9580000000000002</v>
      </c>
      <c r="BA247" s="34">
        <v>77.159000000000006</v>
      </c>
    </row>
    <row r="248" spans="50:53" x14ac:dyDescent="0.25">
      <c r="AX248" s="58"/>
      <c r="AY248" s="34" t="s">
        <v>2</v>
      </c>
      <c r="AZ248" s="34">
        <v>3.8559999999999999</v>
      </c>
      <c r="BA248" s="34">
        <v>72.852000000000004</v>
      </c>
    </row>
    <row r="249" spans="50:53" x14ac:dyDescent="0.25">
      <c r="AX249" s="58"/>
      <c r="AY249" s="34" t="s">
        <v>2</v>
      </c>
      <c r="AZ249" s="34">
        <v>3.8220000000000001</v>
      </c>
      <c r="BA249" s="34">
        <v>71.254999999999995</v>
      </c>
    </row>
    <row r="250" spans="50:53" x14ac:dyDescent="0.25">
      <c r="AX250" s="58"/>
      <c r="AY250" s="34" t="s">
        <v>2</v>
      </c>
      <c r="AZ250" s="34">
        <v>3.7360000000000002</v>
      </c>
      <c r="BA250" s="34">
        <v>64.677000000000007</v>
      </c>
    </row>
    <row r="251" spans="50:53" x14ac:dyDescent="0.25">
      <c r="AX251" s="58"/>
      <c r="AY251" s="34" t="s">
        <v>2</v>
      </c>
      <c r="AZ251" s="34">
        <v>3.7280000000000002</v>
      </c>
      <c r="BA251" s="34">
        <v>69.781000000000006</v>
      </c>
    </row>
    <row r="252" spans="50:53" x14ac:dyDescent="0.25">
      <c r="AX252" s="58"/>
      <c r="AY252" s="34" t="s">
        <v>2</v>
      </c>
      <c r="AZ252" s="34">
        <v>3.6829999999999998</v>
      </c>
      <c r="BA252" s="34">
        <v>67.135000000000005</v>
      </c>
    </row>
    <row r="253" spans="50:53" x14ac:dyDescent="0.25">
      <c r="AX253" s="58"/>
      <c r="AY253" s="34" t="s">
        <v>2</v>
      </c>
      <c r="AZ253" s="34">
        <v>3.6440000000000001</v>
      </c>
      <c r="BA253" s="34">
        <v>67.358999999999995</v>
      </c>
    </row>
    <row r="254" spans="50:53" x14ac:dyDescent="0.25">
      <c r="AX254" s="58"/>
      <c r="AY254" s="34" t="s">
        <v>2</v>
      </c>
      <c r="AZ254" s="34">
        <v>3.633</v>
      </c>
      <c r="BA254" s="34">
        <v>69.724000000000004</v>
      </c>
    </row>
    <row r="255" spans="50:53" x14ac:dyDescent="0.25">
      <c r="AX255" s="58"/>
      <c r="AY255" s="34" t="s">
        <v>2</v>
      </c>
      <c r="AZ255" s="34">
        <v>3.597</v>
      </c>
      <c r="BA255" s="34">
        <v>65.953000000000003</v>
      </c>
    </row>
    <row r="256" spans="50:53" x14ac:dyDescent="0.25">
      <c r="AX256" s="58"/>
      <c r="AY256" s="34" t="s">
        <v>2</v>
      </c>
      <c r="AZ256" s="34">
        <v>3.556</v>
      </c>
      <c r="BA256" s="34">
        <v>64.114000000000004</v>
      </c>
    </row>
    <row r="257" spans="50:53" x14ac:dyDescent="0.25">
      <c r="AX257" s="58"/>
      <c r="AY257" s="34" t="s">
        <v>2</v>
      </c>
      <c r="AZ257" s="34">
        <v>3.4809999999999999</v>
      </c>
      <c r="BA257" s="34">
        <v>60.832000000000001</v>
      </c>
    </row>
    <row r="258" spans="50:53" x14ac:dyDescent="0.25">
      <c r="AX258" s="58"/>
      <c r="AY258" s="34" t="s">
        <v>2</v>
      </c>
      <c r="AZ258" s="34">
        <v>3.4609999999999999</v>
      </c>
      <c r="BA258" s="34">
        <v>60.154000000000003</v>
      </c>
    </row>
    <row r="259" spans="50:53" x14ac:dyDescent="0.25">
      <c r="AX259" s="58"/>
      <c r="AY259" s="34" t="s">
        <v>2</v>
      </c>
      <c r="AZ259" s="34">
        <v>3.4580000000000002</v>
      </c>
      <c r="BA259" s="34">
        <v>59.762999999999998</v>
      </c>
    </row>
    <row r="260" spans="50:53" x14ac:dyDescent="0.25">
      <c r="AX260" s="58"/>
      <c r="AY260" s="34" t="s">
        <v>2</v>
      </c>
      <c r="AZ260" s="34">
        <v>3.4670000000000001</v>
      </c>
      <c r="BA260" s="34">
        <v>63.805</v>
      </c>
    </row>
    <row r="261" spans="50:53" x14ac:dyDescent="0.25">
      <c r="AX261" s="58"/>
      <c r="AY261" s="34" t="s">
        <v>2</v>
      </c>
      <c r="AZ261" s="34">
        <v>3.4689999999999999</v>
      </c>
      <c r="BA261" s="34">
        <v>63.247999999999998</v>
      </c>
    </row>
    <row r="262" spans="50:53" x14ac:dyDescent="0.25">
      <c r="AX262" s="58"/>
      <c r="AY262" s="34" t="s">
        <v>2</v>
      </c>
      <c r="AZ262" s="34">
        <v>3.4689999999999999</v>
      </c>
      <c r="BA262" s="34">
        <v>64.921999999999997</v>
      </c>
    </row>
    <row r="263" spans="50:53" x14ac:dyDescent="0.25">
      <c r="AX263" s="58"/>
      <c r="AY263" s="34" t="s">
        <v>2</v>
      </c>
      <c r="AZ263" s="34">
        <v>3.492</v>
      </c>
      <c r="BA263" s="34">
        <v>67.177999999999997</v>
      </c>
    </row>
    <row r="264" spans="50:53" x14ac:dyDescent="0.25">
      <c r="AX264" s="58"/>
      <c r="AY264" s="34" t="s">
        <v>2</v>
      </c>
      <c r="AZ264" s="34">
        <v>3.5390000000000001</v>
      </c>
      <c r="BA264" s="34">
        <v>73.37</v>
      </c>
    </row>
    <row r="265" spans="50:53" x14ac:dyDescent="0.25">
      <c r="AX265" s="58"/>
      <c r="AY265" s="34" t="s">
        <v>2</v>
      </c>
      <c r="AZ265" s="34">
        <v>3.597</v>
      </c>
      <c r="BA265" s="34">
        <v>71.688000000000002</v>
      </c>
    </row>
    <row r="266" spans="50:53" x14ac:dyDescent="0.25">
      <c r="AX266" s="58"/>
      <c r="AY266" s="34" t="s">
        <v>2</v>
      </c>
      <c r="AZ266" s="34">
        <v>3.6440000000000001</v>
      </c>
      <c r="BA266" s="34">
        <v>81.072999999999993</v>
      </c>
    </row>
    <row r="267" spans="50:53" x14ac:dyDescent="0.25">
      <c r="AX267" s="58"/>
      <c r="AY267" s="34" t="s">
        <v>2</v>
      </c>
      <c r="AZ267" s="34">
        <v>3.669</v>
      </c>
      <c r="BA267" s="34">
        <v>78.882999999999996</v>
      </c>
    </row>
    <row r="268" spans="50:53" x14ac:dyDescent="0.25">
      <c r="AX268" s="58"/>
      <c r="AY268" s="34" t="s">
        <v>2</v>
      </c>
      <c r="AZ268" s="34">
        <v>3.7109999999999999</v>
      </c>
      <c r="BA268" s="34">
        <v>85.084999999999994</v>
      </c>
    </row>
    <row r="269" spans="50:53" x14ac:dyDescent="0.25">
      <c r="AX269" s="58"/>
      <c r="AY269" s="34" t="s">
        <v>2</v>
      </c>
      <c r="AZ269" s="34">
        <v>3.758</v>
      </c>
      <c r="BA269" s="34">
        <v>79.551000000000002</v>
      </c>
    </row>
    <row r="270" spans="50:53" x14ac:dyDescent="0.25">
      <c r="AX270" s="58"/>
      <c r="AY270" s="34" t="s">
        <v>2</v>
      </c>
      <c r="AZ270" s="34">
        <v>3.8109999999999999</v>
      </c>
      <c r="BA270" s="34">
        <v>85.090999999999994</v>
      </c>
    </row>
    <row r="271" spans="50:53" x14ac:dyDescent="0.25">
      <c r="AX271" s="58"/>
      <c r="AY271" s="34" t="s">
        <v>2</v>
      </c>
      <c r="AZ271" s="34">
        <v>3.847</v>
      </c>
      <c r="BA271" s="34">
        <v>80.254000000000005</v>
      </c>
    </row>
    <row r="272" spans="50:53" x14ac:dyDescent="0.25">
      <c r="AX272" s="58"/>
      <c r="AY272" s="34" t="s">
        <v>2</v>
      </c>
      <c r="AZ272" s="34">
        <v>3.883</v>
      </c>
      <c r="BA272" s="34">
        <v>83.093999999999994</v>
      </c>
    </row>
    <row r="273" spans="50:53" x14ac:dyDescent="0.25">
      <c r="AX273" s="58"/>
      <c r="AY273" s="34" t="s">
        <v>2</v>
      </c>
      <c r="AZ273" s="34">
        <v>3.9249999999999998</v>
      </c>
      <c r="BA273" s="34">
        <v>82.22</v>
      </c>
    </row>
    <row r="274" spans="50:53" x14ac:dyDescent="0.25">
      <c r="AX274" s="58"/>
      <c r="AY274" s="34" t="s">
        <v>2</v>
      </c>
      <c r="AZ274" s="34">
        <v>3.9809999999999999</v>
      </c>
      <c r="BA274" s="34">
        <v>90.233000000000004</v>
      </c>
    </row>
    <row r="275" spans="50:53" x14ac:dyDescent="0.25">
      <c r="AX275" s="58"/>
      <c r="AY275" s="34" t="s">
        <v>2</v>
      </c>
      <c r="AZ275" s="34">
        <v>4.0389999999999997</v>
      </c>
      <c r="BA275" s="34">
        <v>100.779</v>
      </c>
    </row>
    <row r="276" spans="50:53" x14ac:dyDescent="0.25">
      <c r="AX276" s="58"/>
      <c r="AY276" s="34" t="s">
        <v>2</v>
      </c>
      <c r="AZ276" s="34">
        <v>4.0970000000000004</v>
      </c>
      <c r="BA276" s="34">
        <v>125.82599999999999</v>
      </c>
    </row>
    <row r="277" spans="50:53" ht="15" customHeight="1" x14ac:dyDescent="0.25">
      <c r="AX277" s="58"/>
      <c r="AY277" s="34" t="s">
        <v>2</v>
      </c>
      <c r="AZ277" s="34">
        <v>4.1500000000000004</v>
      </c>
      <c r="BA277" s="34">
        <v>197.25899999999999</v>
      </c>
    </row>
    <row r="278" spans="50:53" x14ac:dyDescent="0.25">
      <c r="AX278" s="58"/>
      <c r="AY278" s="34" t="s">
        <v>2</v>
      </c>
      <c r="AZ278" s="34">
        <v>4.2080000000000002</v>
      </c>
      <c r="BA278" s="34">
        <v>784.91600000000005</v>
      </c>
    </row>
    <row r="279" spans="50:53" x14ac:dyDescent="0.25">
      <c r="AX279" s="58" t="s">
        <v>31</v>
      </c>
      <c r="AY279" s="34" t="s">
        <v>1</v>
      </c>
      <c r="AZ279" s="34">
        <v>4.2690000000000001</v>
      </c>
      <c r="BA279" s="34">
        <v>403.93900000000002</v>
      </c>
    </row>
    <row r="280" spans="50:53" x14ac:dyDescent="0.25">
      <c r="AX280" s="58"/>
      <c r="AY280" s="34" t="s">
        <v>1</v>
      </c>
      <c r="AZ280" s="34">
        <v>4.306</v>
      </c>
      <c r="BA280" s="34">
        <v>168.72200000000001</v>
      </c>
    </row>
    <row r="281" spans="50:53" x14ac:dyDescent="0.25">
      <c r="AX281" s="58"/>
      <c r="AY281" s="34" t="s">
        <v>1</v>
      </c>
      <c r="AZ281" s="34">
        <v>4.2859999999999996</v>
      </c>
      <c r="BA281" s="34">
        <v>118.52200000000001</v>
      </c>
    </row>
    <row r="282" spans="50:53" x14ac:dyDescent="0.25">
      <c r="AX282" s="58"/>
      <c r="AY282" s="34" t="s">
        <v>1</v>
      </c>
      <c r="AZ282" s="34">
        <v>4.2110000000000003</v>
      </c>
      <c r="BA282" s="34">
        <v>97.188000000000002</v>
      </c>
    </row>
    <row r="283" spans="50:53" x14ac:dyDescent="0.25">
      <c r="AX283" s="58"/>
      <c r="AY283" s="34" t="s">
        <v>1</v>
      </c>
      <c r="AZ283" s="34">
        <v>4.1189999999999998</v>
      </c>
      <c r="BA283" s="34">
        <v>89.63</v>
      </c>
    </row>
    <row r="284" spans="50:53" x14ac:dyDescent="0.25">
      <c r="AX284" s="58"/>
      <c r="AY284" s="34" t="s">
        <v>1</v>
      </c>
      <c r="AZ284" s="34">
        <v>4.0279999999999996</v>
      </c>
      <c r="BA284" s="34">
        <v>79.89</v>
      </c>
    </row>
    <row r="285" spans="50:53" x14ac:dyDescent="0.25">
      <c r="AX285" s="58"/>
      <c r="AY285" s="34" t="s">
        <v>1</v>
      </c>
      <c r="AZ285" s="34">
        <v>3.9470000000000001</v>
      </c>
      <c r="BA285" s="34">
        <v>79.412000000000006</v>
      </c>
    </row>
    <row r="286" spans="50:53" x14ac:dyDescent="0.25">
      <c r="AX286" s="58"/>
      <c r="AY286" s="34" t="s">
        <v>1</v>
      </c>
      <c r="AZ286" s="34">
        <v>3.8559999999999999</v>
      </c>
      <c r="BA286" s="34">
        <v>72.158000000000001</v>
      </c>
    </row>
    <row r="287" spans="50:53" x14ac:dyDescent="0.25">
      <c r="AX287" s="58"/>
      <c r="AY287" s="34" t="s">
        <v>1</v>
      </c>
      <c r="AZ287" s="34">
        <v>3.7719999999999998</v>
      </c>
      <c r="BA287" s="34">
        <v>71.103999999999999</v>
      </c>
    </row>
    <row r="288" spans="50:53" x14ac:dyDescent="0.25">
      <c r="AX288" s="58"/>
      <c r="AY288" s="34" t="s">
        <v>1</v>
      </c>
      <c r="AZ288" s="34">
        <v>3.6669999999999998</v>
      </c>
      <c r="BA288" s="34">
        <v>68.524000000000001</v>
      </c>
    </row>
    <row r="289" spans="50:53" x14ac:dyDescent="0.25">
      <c r="AX289" s="58"/>
      <c r="AY289" s="34" t="s">
        <v>1</v>
      </c>
      <c r="AZ289" s="34">
        <v>3.5779999999999998</v>
      </c>
      <c r="BA289" s="34">
        <v>68.316000000000003</v>
      </c>
    </row>
    <row r="290" spans="50:53" x14ac:dyDescent="0.25">
      <c r="AX290" s="58"/>
      <c r="AY290" s="34" t="s">
        <v>1</v>
      </c>
      <c r="AZ290" s="34">
        <v>3.4860000000000002</v>
      </c>
      <c r="BA290" s="34">
        <v>65.201999999999998</v>
      </c>
    </row>
    <row r="291" spans="50:53" x14ac:dyDescent="0.25">
      <c r="AX291" s="58"/>
      <c r="AY291" s="34" t="s">
        <v>1</v>
      </c>
      <c r="AZ291" s="34">
        <v>3.4140000000000001</v>
      </c>
      <c r="BA291" s="34">
        <v>63.872999999999998</v>
      </c>
    </row>
    <row r="292" spans="50:53" x14ac:dyDescent="0.25">
      <c r="AX292" s="58"/>
      <c r="AY292" s="34" t="s">
        <v>1</v>
      </c>
      <c r="AZ292" s="34">
        <v>3.347</v>
      </c>
      <c r="BA292" s="34">
        <v>59.484000000000002</v>
      </c>
    </row>
    <row r="293" spans="50:53" x14ac:dyDescent="0.25">
      <c r="AX293" s="58"/>
      <c r="AY293" s="34" t="s">
        <v>1</v>
      </c>
      <c r="AZ293" s="34">
        <v>3.2810000000000001</v>
      </c>
      <c r="BA293" s="34">
        <v>55.688000000000002</v>
      </c>
    </row>
    <row r="294" spans="50:53" x14ac:dyDescent="0.25">
      <c r="AX294" s="58"/>
      <c r="AY294" s="34" t="s">
        <v>1</v>
      </c>
      <c r="AZ294" s="34">
        <v>3.2189999999999999</v>
      </c>
      <c r="BA294" s="34">
        <v>53.905999999999999</v>
      </c>
    </row>
    <row r="295" spans="50:53" x14ac:dyDescent="0.25">
      <c r="AX295" s="58"/>
      <c r="AY295" s="34" t="s">
        <v>1</v>
      </c>
      <c r="AZ295" s="34">
        <v>3.1669999999999998</v>
      </c>
      <c r="BA295" s="34">
        <v>49.621000000000002</v>
      </c>
    </row>
    <row r="296" spans="50:53" x14ac:dyDescent="0.25">
      <c r="AX296" s="58"/>
      <c r="AY296" s="34" t="s">
        <v>1</v>
      </c>
      <c r="AZ296" s="34">
        <v>3.1110000000000002</v>
      </c>
      <c r="BA296" s="34">
        <v>47.435000000000002</v>
      </c>
    </row>
    <row r="297" spans="50:53" x14ac:dyDescent="0.25">
      <c r="AX297" s="58"/>
      <c r="AY297" s="34" t="s">
        <v>1</v>
      </c>
      <c r="AZ297" s="34">
        <v>3.0609999999999999</v>
      </c>
      <c r="BA297" s="34">
        <v>46.823</v>
      </c>
    </row>
    <row r="298" spans="50:53" x14ac:dyDescent="0.25">
      <c r="AX298" s="58"/>
      <c r="AY298" s="34" t="s">
        <v>1</v>
      </c>
      <c r="AZ298" s="34">
        <v>3.028</v>
      </c>
      <c r="BA298" s="34">
        <v>43.667999999999999</v>
      </c>
    </row>
    <row r="299" spans="50:53" x14ac:dyDescent="0.25">
      <c r="AX299" s="58"/>
      <c r="AY299" s="34" t="s">
        <v>1</v>
      </c>
      <c r="AZ299" s="34">
        <v>3</v>
      </c>
      <c r="BA299" s="34">
        <v>44.534999999999997</v>
      </c>
    </row>
    <row r="300" spans="50:53" x14ac:dyDescent="0.25">
      <c r="AX300" s="58"/>
      <c r="AY300" s="34" t="s">
        <v>1</v>
      </c>
      <c r="AZ300" s="34">
        <v>2.972</v>
      </c>
      <c r="BA300" s="34">
        <v>42.881999999999998</v>
      </c>
    </row>
    <row r="301" spans="50:53" x14ac:dyDescent="0.25">
      <c r="AX301" s="58"/>
      <c r="AY301" s="34" t="s">
        <v>1</v>
      </c>
      <c r="AZ301" s="34">
        <v>2.9329999999999998</v>
      </c>
      <c r="BA301" s="34">
        <v>42.786000000000001</v>
      </c>
    </row>
    <row r="302" spans="50:53" x14ac:dyDescent="0.25">
      <c r="AX302" s="58"/>
      <c r="AY302" s="34" t="s">
        <v>1</v>
      </c>
      <c r="AZ302" s="34">
        <v>2.8940000000000001</v>
      </c>
      <c r="BA302" s="34">
        <v>41.256</v>
      </c>
    </row>
    <row r="303" spans="50:53" x14ac:dyDescent="0.25">
      <c r="AX303" s="58"/>
      <c r="AY303" s="34" t="s">
        <v>1</v>
      </c>
      <c r="AZ303" s="34">
        <v>2.8639999999999999</v>
      </c>
      <c r="BA303" s="34">
        <v>43.095999999999997</v>
      </c>
    </row>
    <row r="304" spans="50:53" x14ac:dyDescent="0.25">
      <c r="AX304" s="58"/>
      <c r="AY304" s="34" t="s">
        <v>1</v>
      </c>
      <c r="AZ304" s="34">
        <v>2.8359999999999999</v>
      </c>
      <c r="BA304" s="34">
        <v>40.997</v>
      </c>
    </row>
    <row r="305" spans="50:53" x14ac:dyDescent="0.25">
      <c r="AX305" s="58"/>
      <c r="AY305" s="34" t="s">
        <v>1</v>
      </c>
      <c r="AZ305" s="34">
        <v>2.8220000000000001</v>
      </c>
      <c r="BA305" s="34">
        <v>45.106999999999999</v>
      </c>
    </row>
    <row r="306" spans="50:53" x14ac:dyDescent="0.25">
      <c r="AX306" s="58"/>
      <c r="AY306" s="34" t="s">
        <v>1</v>
      </c>
      <c r="AZ306" s="34">
        <v>2.8109999999999999</v>
      </c>
      <c r="BA306" s="34">
        <v>43.308999999999997</v>
      </c>
    </row>
    <row r="307" spans="50:53" x14ac:dyDescent="0.25">
      <c r="AX307" s="58"/>
      <c r="AY307" s="34" t="s">
        <v>1</v>
      </c>
      <c r="AZ307" s="34">
        <v>2.8</v>
      </c>
      <c r="BA307" s="34">
        <v>45.408000000000001</v>
      </c>
    </row>
    <row r="308" spans="50:53" x14ac:dyDescent="0.25">
      <c r="AX308" s="58"/>
      <c r="AY308" s="34" t="s">
        <v>1</v>
      </c>
      <c r="AZ308" s="34">
        <v>2.806</v>
      </c>
      <c r="BA308" s="34">
        <v>42.679000000000002</v>
      </c>
    </row>
    <row r="309" spans="50:53" x14ac:dyDescent="0.25">
      <c r="AX309" s="58"/>
      <c r="AY309" s="34" t="s">
        <v>1</v>
      </c>
      <c r="AZ309" s="34">
        <v>2.8279999999999998</v>
      </c>
      <c r="BA309" s="34">
        <v>47.390999999999998</v>
      </c>
    </row>
    <row r="310" spans="50:53" x14ac:dyDescent="0.25">
      <c r="AX310" s="58"/>
      <c r="AY310" s="34" t="s">
        <v>1</v>
      </c>
      <c r="AZ310" s="34">
        <v>2.839</v>
      </c>
      <c r="BA310" s="34">
        <v>43.012</v>
      </c>
    </row>
    <row r="311" spans="50:53" x14ac:dyDescent="0.25">
      <c r="AX311" s="58"/>
      <c r="AY311" s="34" t="s">
        <v>1</v>
      </c>
      <c r="AZ311" s="34">
        <v>2.8439999999999999</v>
      </c>
      <c r="BA311" s="34">
        <v>45.567</v>
      </c>
    </row>
    <row r="312" spans="50:53" x14ac:dyDescent="0.25">
      <c r="AX312" s="58"/>
      <c r="AY312" s="34" t="s">
        <v>1</v>
      </c>
      <c r="AZ312" s="34">
        <v>2.8330000000000002</v>
      </c>
      <c r="BA312" s="34">
        <v>43.761000000000003</v>
      </c>
    </row>
    <row r="313" spans="50:53" x14ac:dyDescent="0.25">
      <c r="AX313" s="58"/>
      <c r="AY313" s="34" t="s">
        <v>1</v>
      </c>
      <c r="AZ313" s="34">
        <v>2.8439999999999999</v>
      </c>
      <c r="BA313" s="34">
        <v>47.951000000000001</v>
      </c>
    </row>
    <row r="314" spans="50:53" x14ac:dyDescent="0.25">
      <c r="AX314" s="58"/>
      <c r="AY314" s="34" t="s">
        <v>1</v>
      </c>
      <c r="AZ314" s="34">
        <v>2.8530000000000002</v>
      </c>
      <c r="BA314" s="34">
        <v>45.087000000000003</v>
      </c>
    </row>
    <row r="315" spans="50:53" x14ac:dyDescent="0.25">
      <c r="AX315" s="58"/>
      <c r="AY315" s="34" t="s">
        <v>1</v>
      </c>
      <c r="AZ315" s="34">
        <v>2.883</v>
      </c>
      <c r="BA315" s="34">
        <v>49.558999999999997</v>
      </c>
    </row>
    <row r="316" spans="50:53" x14ac:dyDescent="0.25">
      <c r="AX316" s="58"/>
      <c r="AY316" s="34" t="s">
        <v>1</v>
      </c>
      <c r="AZ316" s="34">
        <v>2.919</v>
      </c>
      <c r="BA316" s="34">
        <v>48.268000000000001</v>
      </c>
    </row>
    <row r="317" spans="50:53" x14ac:dyDescent="0.25">
      <c r="AX317" s="58"/>
      <c r="AY317" s="34" t="s">
        <v>1</v>
      </c>
      <c r="AZ317" s="34">
        <v>2.9529999999999998</v>
      </c>
      <c r="BA317" s="34">
        <v>50.213000000000001</v>
      </c>
    </row>
    <row r="318" spans="50:53" x14ac:dyDescent="0.25">
      <c r="AX318" s="58"/>
      <c r="AY318" s="34" t="s">
        <v>1</v>
      </c>
      <c r="AZ318" s="34">
        <v>2.9860000000000002</v>
      </c>
      <c r="BA318" s="34">
        <v>51.645000000000003</v>
      </c>
    </row>
    <row r="319" spans="50:53" x14ac:dyDescent="0.25">
      <c r="AX319" s="58"/>
      <c r="AY319" s="34" t="s">
        <v>1</v>
      </c>
      <c r="AZ319" s="34">
        <v>3.0139999999999998</v>
      </c>
      <c r="BA319" s="34">
        <v>52.313000000000002</v>
      </c>
    </row>
    <row r="320" spans="50:53" x14ac:dyDescent="0.25">
      <c r="AX320" s="58"/>
      <c r="AY320" s="34" t="s">
        <v>1</v>
      </c>
      <c r="AZ320" s="34">
        <v>3.05</v>
      </c>
      <c r="BA320" s="34">
        <v>52.103000000000002</v>
      </c>
    </row>
    <row r="321" spans="50:53" x14ac:dyDescent="0.25">
      <c r="AX321" s="58"/>
      <c r="AY321" s="34" t="s">
        <v>1</v>
      </c>
      <c r="AZ321" s="34">
        <v>3.089</v>
      </c>
      <c r="BA321" s="34">
        <v>55.262</v>
      </c>
    </row>
    <row r="322" spans="50:53" x14ac:dyDescent="0.25">
      <c r="AX322" s="58"/>
      <c r="AY322" s="34" t="s">
        <v>1</v>
      </c>
      <c r="AZ322" s="34">
        <v>3.125</v>
      </c>
      <c r="BA322" s="34">
        <v>55.304000000000002</v>
      </c>
    </row>
    <row r="323" spans="50:53" x14ac:dyDescent="0.25">
      <c r="AX323" s="58"/>
      <c r="AY323" s="34" t="s">
        <v>1</v>
      </c>
      <c r="AZ323" s="34">
        <v>3.1669999999999998</v>
      </c>
      <c r="BA323" s="34">
        <v>58.411000000000001</v>
      </c>
    </row>
    <row r="324" spans="50:53" x14ac:dyDescent="0.25">
      <c r="AX324" s="58"/>
      <c r="AY324" s="34" t="s">
        <v>1</v>
      </c>
      <c r="AZ324" s="34">
        <v>3.206</v>
      </c>
      <c r="BA324" s="34">
        <v>59.179000000000002</v>
      </c>
    </row>
    <row r="325" spans="50:53" x14ac:dyDescent="0.25">
      <c r="AX325" s="58"/>
      <c r="AY325" s="34" t="s">
        <v>1</v>
      </c>
      <c r="AZ325" s="34">
        <v>3.2530000000000001</v>
      </c>
      <c r="BA325" s="34">
        <v>61.985999999999997</v>
      </c>
    </row>
    <row r="326" spans="50:53" x14ac:dyDescent="0.25">
      <c r="AX326" s="58"/>
      <c r="AY326" s="34" t="s">
        <v>1</v>
      </c>
      <c r="AZ326" s="34">
        <v>3.3</v>
      </c>
      <c r="BA326" s="34">
        <v>64.918000000000006</v>
      </c>
    </row>
    <row r="327" spans="50:53" x14ac:dyDescent="0.25">
      <c r="AX327" s="58"/>
      <c r="AY327" s="34" t="s">
        <v>1</v>
      </c>
      <c r="AZ327" s="34">
        <v>3.3559999999999999</v>
      </c>
      <c r="BA327" s="34">
        <v>68.73</v>
      </c>
    </row>
    <row r="328" spans="50:53" x14ac:dyDescent="0.25">
      <c r="AX328" s="58"/>
      <c r="AY328" s="34" t="s">
        <v>1</v>
      </c>
      <c r="AZ328" s="34">
        <v>3.4079999999999999</v>
      </c>
      <c r="BA328" s="34">
        <v>70.069000000000003</v>
      </c>
    </row>
    <row r="329" spans="50:53" x14ac:dyDescent="0.25">
      <c r="AX329" s="58"/>
      <c r="AY329" s="34" t="s">
        <v>1</v>
      </c>
      <c r="AZ329" s="34">
        <v>3.4750000000000001</v>
      </c>
      <c r="BA329" s="34">
        <v>74.602999999999994</v>
      </c>
    </row>
    <row r="330" spans="50:53" x14ac:dyDescent="0.25">
      <c r="AX330" s="58"/>
      <c r="AY330" s="34" t="s">
        <v>1</v>
      </c>
      <c r="AZ330" s="34">
        <v>3.544</v>
      </c>
      <c r="BA330" s="34">
        <v>80.543000000000006</v>
      </c>
    </row>
    <row r="331" spans="50:53" x14ac:dyDescent="0.25">
      <c r="AX331" s="58"/>
      <c r="AY331" s="34" t="s">
        <v>1</v>
      </c>
      <c r="AZ331" s="34">
        <v>3.6059999999999999</v>
      </c>
      <c r="BA331" s="34">
        <v>82.823999999999998</v>
      </c>
    </row>
    <row r="332" spans="50:53" x14ac:dyDescent="0.25">
      <c r="AX332" s="58"/>
      <c r="AY332" s="34" t="s">
        <v>1</v>
      </c>
      <c r="AZ332" s="34">
        <v>3.6749999999999998</v>
      </c>
      <c r="BA332" s="34">
        <v>82.935000000000002</v>
      </c>
    </row>
    <row r="333" spans="50:53" x14ac:dyDescent="0.25">
      <c r="AX333" s="58"/>
      <c r="AY333" s="34" t="s">
        <v>1</v>
      </c>
      <c r="AZ333" s="34">
        <v>3.742</v>
      </c>
      <c r="BA333" s="34">
        <v>88.641000000000005</v>
      </c>
    </row>
    <row r="334" spans="50:53" x14ac:dyDescent="0.25">
      <c r="AX334" s="58"/>
      <c r="AY334" s="34" t="s">
        <v>1</v>
      </c>
      <c r="AZ334" s="34">
        <v>3.8140000000000001</v>
      </c>
      <c r="BA334" s="34">
        <v>93.844999999999999</v>
      </c>
    </row>
    <row r="335" spans="50:53" x14ac:dyDescent="0.25">
      <c r="AX335" s="58"/>
      <c r="AY335" s="34" t="s">
        <v>1</v>
      </c>
      <c r="AZ335" s="34">
        <v>3.8690000000000002</v>
      </c>
      <c r="BA335" s="34">
        <v>95.391000000000005</v>
      </c>
    </row>
    <row r="336" spans="50:53" x14ac:dyDescent="0.25">
      <c r="AX336" s="58"/>
      <c r="AY336" s="34" t="s">
        <v>1</v>
      </c>
      <c r="AZ336" s="34">
        <v>3.919</v>
      </c>
      <c r="BA336" s="34">
        <v>99.111000000000004</v>
      </c>
    </row>
    <row r="337" spans="50:53" x14ac:dyDescent="0.25">
      <c r="AX337" s="58"/>
      <c r="AY337" s="34" t="s">
        <v>1</v>
      </c>
      <c r="AZ337" s="34">
        <v>3.9860000000000002</v>
      </c>
      <c r="BA337" s="34">
        <v>101.23</v>
      </c>
    </row>
    <row r="338" spans="50:53" x14ac:dyDescent="0.25">
      <c r="AX338" s="58"/>
      <c r="AY338" s="34" t="s">
        <v>1</v>
      </c>
      <c r="AZ338" s="34">
        <v>4.0529999999999999</v>
      </c>
      <c r="BA338" s="34">
        <v>102.71899999999999</v>
      </c>
    </row>
    <row r="339" spans="50:53" x14ac:dyDescent="0.25">
      <c r="AX339" s="58"/>
      <c r="AY339" s="34" t="s">
        <v>1</v>
      </c>
      <c r="AZ339" s="34">
        <v>4.1139999999999999</v>
      </c>
      <c r="BA339" s="34">
        <v>106.49299999999999</v>
      </c>
    </row>
    <row r="340" spans="50:53" x14ac:dyDescent="0.25">
      <c r="AX340" s="58"/>
      <c r="AY340" s="34" t="s">
        <v>1</v>
      </c>
      <c r="AZ340" s="34">
        <v>4.1639999999999997</v>
      </c>
      <c r="BA340" s="34">
        <v>109.09699999999999</v>
      </c>
    </row>
    <row r="341" spans="50:53" x14ac:dyDescent="0.25">
      <c r="AX341" s="58"/>
      <c r="AY341" s="34" t="s">
        <v>1</v>
      </c>
      <c r="AZ341" s="34">
        <v>4.2060000000000004</v>
      </c>
      <c r="BA341" s="34">
        <v>113.392</v>
      </c>
    </row>
    <row r="342" spans="50:53" x14ac:dyDescent="0.25">
      <c r="AX342" s="58"/>
      <c r="AY342" s="34" t="s">
        <v>1</v>
      </c>
      <c r="AZ342" s="34">
        <v>4.2530000000000001</v>
      </c>
      <c r="BA342" s="34">
        <v>126.277</v>
      </c>
    </row>
    <row r="343" spans="50:53" x14ac:dyDescent="0.25">
      <c r="AX343" s="58"/>
      <c r="AY343" s="34" t="s">
        <v>1</v>
      </c>
      <c r="AZ343" s="34">
        <v>4.3029999999999999</v>
      </c>
      <c r="BA343" s="34">
        <v>140.839</v>
      </c>
    </row>
    <row r="344" spans="50:53" x14ac:dyDescent="0.25">
      <c r="AX344" s="58"/>
      <c r="AY344" s="34" t="s">
        <v>1</v>
      </c>
      <c r="AZ344" s="34">
        <v>4.3499999999999996</v>
      </c>
      <c r="BA344" s="34">
        <v>153.08699999999999</v>
      </c>
    </row>
    <row r="345" spans="50:53" x14ac:dyDescent="0.25">
      <c r="AX345" s="58"/>
      <c r="AY345" s="34" t="s">
        <v>1</v>
      </c>
      <c r="AZ345" s="34">
        <v>4.4080000000000004</v>
      </c>
      <c r="BA345" s="34">
        <v>185.13800000000001</v>
      </c>
    </row>
    <row r="346" spans="50:53" x14ac:dyDescent="0.25">
      <c r="AX346" s="58"/>
      <c r="AY346" s="34" t="s">
        <v>1</v>
      </c>
      <c r="AZ346" s="34">
        <v>4.4580000000000002</v>
      </c>
      <c r="BA346" s="34">
        <v>208.88399999999999</v>
      </c>
    </row>
    <row r="347" spans="50:53" x14ac:dyDescent="0.25">
      <c r="AX347" s="58"/>
      <c r="AY347" s="34" t="s">
        <v>1</v>
      </c>
      <c r="AZ347" s="34">
        <v>4.508</v>
      </c>
      <c r="BA347" s="34">
        <v>255.78700000000001</v>
      </c>
    </row>
    <row r="348" spans="50:53" x14ac:dyDescent="0.25">
      <c r="AX348" s="58"/>
      <c r="AY348" s="34" t="s">
        <v>1</v>
      </c>
      <c r="AZ348" s="34">
        <v>4.5609999999999999</v>
      </c>
      <c r="BA348" s="34">
        <v>311.863</v>
      </c>
    </row>
    <row r="349" spans="50:53" x14ac:dyDescent="0.25">
      <c r="AX349" s="58"/>
      <c r="AY349" s="34" t="s">
        <v>1</v>
      </c>
      <c r="AZ349" s="34">
        <v>4.6189999999999998</v>
      </c>
      <c r="BA349" s="34">
        <v>402.82499999999999</v>
      </c>
    </row>
    <row r="350" spans="50:53" x14ac:dyDescent="0.25">
      <c r="AX350" s="58"/>
      <c r="AY350" s="34" t="s">
        <v>1</v>
      </c>
      <c r="AZ350" s="34">
        <v>4.6749999999999998</v>
      </c>
      <c r="BA350" s="34">
        <v>474.02</v>
      </c>
    </row>
    <row r="351" spans="50:53" x14ac:dyDescent="0.25">
      <c r="AX351" s="58"/>
      <c r="AY351" s="34" t="s">
        <v>1</v>
      </c>
      <c r="AZ351" s="34">
        <v>4.7329999999999997</v>
      </c>
      <c r="BA351" s="34">
        <v>585.59900000000005</v>
      </c>
    </row>
    <row r="352" spans="50:53" x14ac:dyDescent="0.25">
      <c r="AX352" s="58"/>
      <c r="AY352" s="34" t="s">
        <v>1</v>
      </c>
      <c r="AZ352" s="34">
        <v>4.7939999999999996</v>
      </c>
      <c r="BA352" s="34">
        <v>616.62900000000002</v>
      </c>
    </row>
    <row r="353" spans="50:53" x14ac:dyDescent="0.25">
      <c r="AX353" s="58"/>
      <c r="AY353" s="34" t="s">
        <v>1</v>
      </c>
      <c r="AZ353" s="34">
        <v>4.8470000000000004</v>
      </c>
      <c r="BA353" s="34">
        <v>584.16200000000003</v>
      </c>
    </row>
    <row r="354" spans="50:53" x14ac:dyDescent="0.25">
      <c r="AX354" s="58"/>
      <c r="AY354" s="34" t="s">
        <v>1</v>
      </c>
      <c r="AZ354" s="34">
        <v>4.8940000000000001</v>
      </c>
      <c r="BA354" s="34">
        <v>554.99</v>
      </c>
    </row>
    <row r="355" spans="50:53" x14ac:dyDescent="0.25">
      <c r="AX355" s="58"/>
      <c r="AY355" s="34" t="s">
        <v>1</v>
      </c>
      <c r="AZ355" s="34">
        <v>4.944</v>
      </c>
      <c r="BA355" s="34">
        <v>519.18799999999999</v>
      </c>
    </row>
    <row r="356" spans="50:53" x14ac:dyDescent="0.25">
      <c r="AX356" s="58"/>
      <c r="AY356" s="34" t="s">
        <v>1</v>
      </c>
      <c r="AZ356" s="34">
        <v>4.992</v>
      </c>
      <c r="BA356" s="34">
        <v>518.35400000000004</v>
      </c>
    </row>
    <row r="357" spans="50:53" x14ac:dyDescent="0.25">
      <c r="AX357" s="58"/>
      <c r="AY357" s="34" t="s">
        <v>1</v>
      </c>
      <c r="AZ357" s="34">
        <v>5.0419999999999998</v>
      </c>
      <c r="BA357" s="34">
        <v>508.053</v>
      </c>
    </row>
    <row r="358" spans="50:53" x14ac:dyDescent="0.25">
      <c r="AX358" s="58"/>
      <c r="AY358" s="34" t="s">
        <v>1</v>
      </c>
      <c r="AZ358" s="34">
        <v>5.0919999999999996</v>
      </c>
      <c r="BA358" s="34">
        <v>480.49400000000003</v>
      </c>
    </row>
    <row r="359" spans="50:53" x14ac:dyDescent="0.25">
      <c r="AX359" s="58"/>
      <c r="AY359" s="34" t="s">
        <v>1</v>
      </c>
      <c r="AZ359" s="34">
        <v>5.1360000000000001</v>
      </c>
      <c r="BA359" s="34">
        <v>497.97300000000001</v>
      </c>
    </row>
    <row r="360" spans="50:53" x14ac:dyDescent="0.25">
      <c r="AX360" s="58"/>
      <c r="AY360" s="34" t="s">
        <v>1</v>
      </c>
      <c r="AZ360" s="34">
        <v>5.1689999999999996</v>
      </c>
      <c r="BA360" s="34">
        <v>486.44200000000001</v>
      </c>
    </row>
    <row r="361" spans="50:53" x14ac:dyDescent="0.25">
      <c r="AX361" s="58"/>
      <c r="AY361" s="34" t="s">
        <v>1</v>
      </c>
      <c r="AZ361" s="34">
        <v>5.2060000000000004</v>
      </c>
      <c r="BA361" s="34">
        <v>445.52600000000001</v>
      </c>
    </row>
    <row r="362" spans="50:53" x14ac:dyDescent="0.25">
      <c r="AX362" s="58"/>
      <c r="AY362" s="34" t="s">
        <v>1</v>
      </c>
      <c r="AZ362" s="34">
        <v>5.2439999999999998</v>
      </c>
      <c r="BA362" s="34">
        <v>424.80099999999999</v>
      </c>
    </row>
    <row r="363" spans="50:53" x14ac:dyDescent="0.25">
      <c r="AX363" s="58"/>
      <c r="AY363" s="34" t="s">
        <v>1</v>
      </c>
      <c r="AZ363" s="34">
        <v>5.2919999999999998</v>
      </c>
      <c r="BA363" s="34">
        <v>419.76600000000002</v>
      </c>
    </row>
    <row r="364" spans="50:53" x14ac:dyDescent="0.25">
      <c r="AX364" s="58"/>
      <c r="AY364" s="34" t="s">
        <v>1</v>
      </c>
      <c r="AZ364" s="34">
        <v>5.3310000000000004</v>
      </c>
      <c r="BA364" s="34">
        <v>376.17099999999999</v>
      </c>
    </row>
    <row r="365" spans="50:53" x14ac:dyDescent="0.25">
      <c r="AX365" s="58"/>
      <c r="AY365" s="34" t="s">
        <v>1</v>
      </c>
      <c r="AZ365" s="34">
        <v>5.375</v>
      </c>
      <c r="BA365" s="34">
        <v>372.78699999999998</v>
      </c>
    </row>
    <row r="366" spans="50:53" x14ac:dyDescent="0.25">
      <c r="AX366" s="58"/>
      <c r="AY366" s="34" t="s">
        <v>1</v>
      </c>
      <c r="AZ366" s="34">
        <v>5.4139999999999997</v>
      </c>
      <c r="BA366" s="34">
        <v>368.863</v>
      </c>
    </row>
    <row r="367" spans="50:53" x14ac:dyDescent="0.25">
      <c r="AX367" s="58"/>
      <c r="AY367" s="34" t="s">
        <v>1</v>
      </c>
      <c r="AZ367" s="34">
        <v>5.4560000000000004</v>
      </c>
      <c r="BA367" s="34">
        <v>369.99400000000003</v>
      </c>
    </row>
    <row r="368" spans="50:53" x14ac:dyDescent="0.25">
      <c r="AX368" s="58"/>
      <c r="AY368" s="34" t="s">
        <v>1</v>
      </c>
      <c r="AZ368" s="34">
        <v>5.4889999999999999</v>
      </c>
      <c r="BA368" s="34">
        <v>379.15300000000002</v>
      </c>
    </row>
    <row r="369" spans="50:53" x14ac:dyDescent="0.25">
      <c r="AX369" s="58"/>
      <c r="AY369" s="34" t="s">
        <v>1</v>
      </c>
      <c r="AZ369" s="34">
        <v>5.5309999999999997</v>
      </c>
      <c r="BA369" s="34">
        <v>384.93200000000002</v>
      </c>
    </row>
    <row r="370" spans="50:53" x14ac:dyDescent="0.25">
      <c r="AX370" s="58"/>
      <c r="AY370" s="34" t="s">
        <v>1</v>
      </c>
      <c r="AZ370" s="34">
        <v>5.5640000000000001</v>
      </c>
      <c r="BA370" s="34">
        <v>384.83499999999998</v>
      </c>
    </row>
    <row r="371" spans="50:53" x14ac:dyDescent="0.25">
      <c r="AX371" s="58"/>
      <c r="AY371" s="34" t="s">
        <v>1</v>
      </c>
      <c r="AZ371" s="34">
        <v>5.6</v>
      </c>
      <c r="BA371" s="34">
        <v>363.26600000000002</v>
      </c>
    </row>
    <row r="372" spans="50:53" x14ac:dyDescent="0.25">
      <c r="AX372" s="58"/>
      <c r="AY372" s="34" t="s">
        <v>1</v>
      </c>
      <c r="AZ372" s="34">
        <v>5.6420000000000003</v>
      </c>
      <c r="BA372" s="34">
        <v>345.15800000000002</v>
      </c>
    </row>
    <row r="373" spans="50:53" x14ac:dyDescent="0.25">
      <c r="AX373" s="58"/>
      <c r="AY373" s="34" t="s">
        <v>1</v>
      </c>
      <c r="AZ373" s="34">
        <v>5.6749999999999998</v>
      </c>
      <c r="BA373" s="34">
        <v>328.29399999999998</v>
      </c>
    </row>
    <row r="374" spans="50:53" x14ac:dyDescent="0.25">
      <c r="AX374" s="58"/>
      <c r="AY374" s="34" t="s">
        <v>1</v>
      </c>
      <c r="AZ374" s="34">
        <v>5.7190000000000003</v>
      </c>
      <c r="BA374" s="34">
        <v>314.58100000000002</v>
      </c>
    </row>
    <row r="375" spans="50:53" x14ac:dyDescent="0.25">
      <c r="AX375" s="58"/>
      <c r="AY375" s="34" t="s">
        <v>1</v>
      </c>
      <c r="AZ375" s="34">
        <v>5.7469999999999999</v>
      </c>
      <c r="BA375" s="34">
        <v>295.35300000000001</v>
      </c>
    </row>
    <row r="376" spans="50:53" x14ac:dyDescent="0.25">
      <c r="AX376" s="58"/>
      <c r="AY376" s="34" t="s">
        <v>1</v>
      </c>
      <c r="AZ376" s="34">
        <v>5.7830000000000004</v>
      </c>
      <c r="BA376" s="34">
        <v>293.92</v>
      </c>
    </row>
    <row r="377" spans="50:53" x14ac:dyDescent="0.25">
      <c r="AX377" s="58"/>
      <c r="AY377" s="34" t="s">
        <v>1</v>
      </c>
      <c r="AZ377" s="34">
        <v>5.8140000000000001</v>
      </c>
      <c r="BA377" s="34">
        <v>299.61700000000002</v>
      </c>
    </row>
    <row r="378" spans="50:53" x14ac:dyDescent="0.25">
      <c r="AX378" s="58"/>
      <c r="AY378" s="34" t="s">
        <v>1</v>
      </c>
      <c r="AZ378" s="34">
        <v>5.8419999999999996</v>
      </c>
      <c r="BA378" s="34">
        <v>285.13099999999997</v>
      </c>
    </row>
    <row r="379" spans="50:53" x14ac:dyDescent="0.25">
      <c r="AX379" s="58"/>
      <c r="AY379" s="34" t="s">
        <v>1</v>
      </c>
      <c r="AZ379" s="34">
        <v>5.875</v>
      </c>
      <c r="BA379" s="34">
        <v>281.47300000000001</v>
      </c>
    </row>
    <row r="380" spans="50:53" x14ac:dyDescent="0.25">
      <c r="AX380" s="58"/>
      <c r="AY380" s="34" t="s">
        <v>1</v>
      </c>
      <c r="AZ380" s="34">
        <v>5.9080000000000004</v>
      </c>
      <c r="BA380" s="34">
        <v>289.30500000000001</v>
      </c>
    </row>
    <row r="381" spans="50:53" x14ac:dyDescent="0.25">
      <c r="AX381" s="58"/>
      <c r="AY381" s="34" t="s">
        <v>1</v>
      </c>
      <c r="AZ381" s="34">
        <v>5.9390000000000001</v>
      </c>
      <c r="BA381" s="34">
        <v>304.69099999999997</v>
      </c>
    </row>
    <row r="382" spans="50:53" x14ac:dyDescent="0.25">
      <c r="AX382" s="58"/>
      <c r="AY382" s="34" t="s">
        <v>1</v>
      </c>
      <c r="AZ382" s="34">
        <v>5.9640000000000004</v>
      </c>
      <c r="BA382" s="34">
        <v>312.55900000000003</v>
      </c>
    </row>
    <row r="383" spans="50:53" x14ac:dyDescent="0.25">
      <c r="AX383" s="58"/>
      <c r="AY383" s="34" t="s">
        <v>1</v>
      </c>
      <c r="AZ383" s="34">
        <v>5.9939999999999998</v>
      </c>
      <c r="BA383" s="34">
        <v>339.16</v>
      </c>
    </row>
    <row r="384" spans="50:53" x14ac:dyDescent="0.25">
      <c r="AX384" s="58"/>
      <c r="AY384" s="34" t="s">
        <v>1</v>
      </c>
      <c r="AZ384" s="34">
        <v>6.0250000000000004</v>
      </c>
      <c r="BA384" s="34">
        <v>370.03699999999998</v>
      </c>
    </row>
    <row r="385" spans="50:53" x14ac:dyDescent="0.25">
      <c r="AX385" s="58"/>
      <c r="AY385" s="34" t="s">
        <v>1</v>
      </c>
      <c r="AZ385" s="34">
        <v>6.056</v>
      </c>
      <c r="BA385" s="34">
        <v>389.375</v>
      </c>
    </row>
    <row r="386" spans="50:53" x14ac:dyDescent="0.25">
      <c r="AX386" s="58"/>
      <c r="AY386" s="34" t="s">
        <v>1</v>
      </c>
      <c r="AZ386" s="34">
        <v>6.0860000000000003</v>
      </c>
      <c r="BA386" s="34">
        <v>385.28699999999998</v>
      </c>
    </row>
    <row r="387" spans="50:53" x14ac:dyDescent="0.25">
      <c r="AX387" s="58"/>
      <c r="AY387" s="34" t="s">
        <v>1</v>
      </c>
      <c r="AZ387" s="34">
        <v>6.1139999999999999</v>
      </c>
      <c r="BA387" s="34">
        <v>381.036</v>
      </c>
    </row>
    <row r="388" spans="50:53" x14ac:dyDescent="0.25">
      <c r="AX388" s="58"/>
      <c r="AY388" s="34" t="s">
        <v>1</v>
      </c>
      <c r="AZ388" s="34">
        <v>6.133</v>
      </c>
      <c r="BA388" s="34">
        <v>358.37700000000001</v>
      </c>
    </row>
    <row r="389" spans="50:53" x14ac:dyDescent="0.25">
      <c r="AX389" s="58"/>
      <c r="AY389" s="34" t="s">
        <v>1</v>
      </c>
      <c r="AZ389" s="34">
        <v>6.1559999999999997</v>
      </c>
      <c r="BA389" s="34">
        <v>327.32799999999997</v>
      </c>
    </row>
    <row r="390" spans="50:53" x14ac:dyDescent="0.25">
      <c r="AX390" s="58"/>
      <c r="AY390" s="34" t="s">
        <v>1</v>
      </c>
      <c r="AZ390" s="34">
        <v>6.1779999999999999</v>
      </c>
      <c r="BA390" s="34">
        <v>303.93799999999999</v>
      </c>
    </row>
    <row r="391" spans="50:53" x14ac:dyDescent="0.25">
      <c r="AX391" s="58"/>
      <c r="AY391" s="34" t="s">
        <v>1</v>
      </c>
      <c r="AZ391" s="34">
        <v>6.2080000000000002</v>
      </c>
      <c r="BA391" s="34">
        <v>284.70999999999998</v>
      </c>
    </row>
    <row r="392" spans="50:53" x14ac:dyDescent="0.25">
      <c r="AX392" s="58"/>
      <c r="AY392" s="34" t="s">
        <v>1</v>
      </c>
      <c r="AZ392" s="34">
        <v>6.2309999999999999</v>
      </c>
      <c r="BA392" s="34">
        <v>269.19499999999999</v>
      </c>
    </row>
    <row r="393" spans="50:53" x14ac:dyDescent="0.25">
      <c r="AX393" s="58"/>
      <c r="AY393" s="34" t="s">
        <v>1</v>
      </c>
      <c r="AZ393" s="34">
        <v>6.2530000000000001</v>
      </c>
      <c r="BA393" s="34">
        <v>263.93700000000001</v>
      </c>
    </row>
    <row r="394" spans="50:53" x14ac:dyDescent="0.25">
      <c r="AX394" s="58"/>
      <c r="AY394" s="34" t="s">
        <v>1</v>
      </c>
      <c r="AZ394" s="34">
        <v>6.2750000000000004</v>
      </c>
      <c r="BA394" s="34">
        <v>265.81599999999997</v>
      </c>
    </row>
    <row r="395" spans="50:53" x14ac:dyDescent="0.25">
      <c r="AX395" s="58"/>
      <c r="AY395" s="34" t="s">
        <v>1</v>
      </c>
      <c r="AZ395" s="34">
        <v>6.3</v>
      </c>
      <c r="BA395" s="34">
        <v>257.69900000000001</v>
      </c>
    </row>
    <row r="396" spans="50:53" x14ac:dyDescent="0.25">
      <c r="AX396" s="58"/>
      <c r="AY396" s="34" t="s">
        <v>1</v>
      </c>
      <c r="AZ396" s="34">
        <v>6.3280000000000003</v>
      </c>
      <c r="BA396" s="34">
        <v>263.33100000000002</v>
      </c>
    </row>
    <row r="397" spans="50:53" x14ac:dyDescent="0.25">
      <c r="AX397" s="58"/>
      <c r="AY397" s="34" t="s">
        <v>1</v>
      </c>
      <c r="AZ397" s="34">
        <v>6.3440000000000003</v>
      </c>
      <c r="BA397" s="34">
        <v>264.72000000000003</v>
      </c>
    </row>
    <row r="398" spans="50:53" x14ac:dyDescent="0.25">
      <c r="AX398" s="58"/>
      <c r="AY398" s="34" t="s">
        <v>1</v>
      </c>
      <c r="AZ398" s="34">
        <v>6.367</v>
      </c>
      <c r="BA398" s="34">
        <v>258.24700000000001</v>
      </c>
    </row>
    <row r="399" spans="50:53" x14ac:dyDescent="0.25">
      <c r="AX399" s="58"/>
      <c r="AY399" s="34" t="s">
        <v>1</v>
      </c>
      <c r="AZ399" s="34">
        <v>6.3920000000000003</v>
      </c>
      <c r="BA399" s="34">
        <v>258.66199999999998</v>
      </c>
    </row>
    <row r="400" spans="50:53" x14ac:dyDescent="0.25">
      <c r="AX400" s="58"/>
      <c r="AY400" s="34" t="s">
        <v>1</v>
      </c>
      <c r="AZ400" s="34">
        <v>6.4139999999999997</v>
      </c>
      <c r="BA400" s="34">
        <v>270.54700000000003</v>
      </c>
    </row>
    <row r="401" spans="50:53" x14ac:dyDescent="0.25">
      <c r="AX401" s="58"/>
      <c r="AY401" s="34" t="s">
        <v>1</v>
      </c>
      <c r="AZ401" s="34">
        <v>6.4329999999999998</v>
      </c>
      <c r="BA401" s="34">
        <v>270.44499999999999</v>
      </c>
    </row>
    <row r="402" spans="50:53" x14ac:dyDescent="0.25">
      <c r="AX402" s="58"/>
      <c r="AY402" s="34" t="s">
        <v>1</v>
      </c>
      <c r="AZ402" s="34">
        <v>6.4530000000000003</v>
      </c>
      <c r="BA402" s="34">
        <v>279.24200000000002</v>
      </c>
    </row>
    <row r="403" spans="50:53" x14ac:dyDescent="0.25">
      <c r="AX403" s="58"/>
      <c r="AY403" s="34" t="s">
        <v>1</v>
      </c>
      <c r="AZ403" s="34">
        <v>6.4749999999999996</v>
      </c>
      <c r="BA403" s="34">
        <v>303.10399999999998</v>
      </c>
    </row>
    <row r="404" spans="50:53" x14ac:dyDescent="0.25">
      <c r="AX404" s="58"/>
      <c r="AY404" s="34" t="s">
        <v>1</v>
      </c>
      <c r="AZ404" s="34">
        <v>6.4939999999999998</v>
      </c>
      <c r="BA404" s="34">
        <v>328.20400000000001</v>
      </c>
    </row>
    <row r="405" spans="50:53" x14ac:dyDescent="0.25">
      <c r="AX405" s="58"/>
      <c r="AY405" s="34" t="s">
        <v>1</v>
      </c>
      <c r="AZ405" s="34">
        <v>6.5110000000000001</v>
      </c>
      <c r="BA405" s="34">
        <v>360.13099999999997</v>
      </c>
    </row>
    <row r="406" spans="50:53" x14ac:dyDescent="0.25">
      <c r="AX406" s="58"/>
      <c r="AY406" s="34" t="s">
        <v>1</v>
      </c>
      <c r="AZ406" s="34">
        <v>6.5309999999999997</v>
      </c>
      <c r="BA406" s="34">
        <v>414.04</v>
      </c>
    </row>
    <row r="407" spans="50:53" x14ac:dyDescent="0.25">
      <c r="AX407" s="58"/>
      <c r="AY407" s="34" t="s">
        <v>1</v>
      </c>
      <c r="AZ407" s="34">
        <v>6.55</v>
      </c>
      <c r="BA407" s="34">
        <v>475.363</v>
      </c>
    </row>
    <row r="408" spans="50:53" x14ac:dyDescent="0.25">
      <c r="AX408" s="58"/>
      <c r="AY408" s="34" t="s">
        <v>1</v>
      </c>
      <c r="AZ408" s="34">
        <v>6.5720000000000001</v>
      </c>
      <c r="BA408" s="34">
        <v>557.35</v>
      </c>
    </row>
    <row r="409" spans="50:53" x14ac:dyDescent="0.25">
      <c r="AX409" s="58"/>
      <c r="AY409" s="34" t="s">
        <v>1</v>
      </c>
      <c r="AZ409" s="34">
        <v>6.5919999999999996</v>
      </c>
      <c r="BA409" s="34">
        <v>692.05600000000004</v>
      </c>
    </row>
    <row r="410" spans="50:53" x14ac:dyDescent="0.25">
      <c r="AX410" s="58"/>
      <c r="AY410" s="34" t="s">
        <v>1</v>
      </c>
      <c r="AZ410" s="34">
        <v>6.6109999999999998</v>
      </c>
      <c r="BA410" s="34">
        <v>909.25099999999998</v>
      </c>
    </row>
    <row r="411" spans="50:53" x14ac:dyDescent="0.25">
      <c r="AX411" s="58"/>
      <c r="AY411" s="34" t="s">
        <v>1</v>
      </c>
      <c r="AZ411" s="34">
        <v>6.6310000000000002</v>
      </c>
      <c r="BA411" s="34">
        <v>1244.8820000000001</v>
      </c>
    </row>
    <row r="412" spans="50:53" x14ac:dyDescent="0.25">
      <c r="AX412" s="58"/>
      <c r="AY412" s="34" t="s">
        <v>1</v>
      </c>
      <c r="AZ412" s="34">
        <v>6.6470000000000002</v>
      </c>
      <c r="BA412" s="34">
        <v>1668.1980000000001</v>
      </c>
    </row>
    <row r="413" spans="50:53" x14ac:dyDescent="0.25">
      <c r="AX413" s="2" t="s">
        <v>86</v>
      </c>
      <c r="AY413" s="34" t="s">
        <v>0</v>
      </c>
      <c r="AZ413" s="34">
        <v>257.49400000000003</v>
      </c>
      <c r="BA413" s="34">
        <v>0</v>
      </c>
    </row>
    <row r="414" spans="50:53" x14ac:dyDescent="0.25">
      <c r="AX414" s="58" t="s">
        <v>32</v>
      </c>
      <c r="AY414" s="34" t="s">
        <v>1</v>
      </c>
      <c r="AZ414" s="34">
        <v>7.194</v>
      </c>
      <c r="BA414" s="34">
        <v>1426.0139999999999</v>
      </c>
    </row>
    <row r="415" spans="50:53" x14ac:dyDescent="0.25">
      <c r="AX415" s="58"/>
      <c r="AY415" s="34" t="s">
        <v>1</v>
      </c>
      <c r="AZ415" s="34">
        <v>7.15</v>
      </c>
      <c r="BA415" s="34">
        <v>744.46600000000001</v>
      </c>
    </row>
    <row r="416" spans="50:53" x14ac:dyDescent="0.25">
      <c r="AX416" s="58"/>
      <c r="AY416" s="34" t="s">
        <v>1</v>
      </c>
      <c r="AZ416" s="34">
        <v>7.0670000000000002</v>
      </c>
      <c r="BA416" s="34">
        <v>454.50900000000001</v>
      </c>
    </row>
    <row r="417" spans="50:53" x14ac:dyDescent="0.25">
      <c r="AX417" s="58"/>
      <c r="AY417" s="34" t="s">
        <v>1</v>
      </c>
      <c r="AZ417" s="34">
        <v>6.9530000000000003</v>
      </c>
      <c r="BA417" s="34">
        <v>319.983</v>
      </c>
    </row>
    <row r="418" spans="50:53" x14ac:dyDescent="0.25">
      <c r="AX418" s="58"/>
      <c r="AY418" s="34" t="s">
        <v>1</v>
      </c>
      <c r="AZ418" s="34">
        <v>6.8419999999999996</v>
      </c>
      <c r="BA418" s="34">
        <v>252.46</v>
      </c>
    </row>
    <row r="419" spans="50:53" x14ac:dyDescent="0.25">
      <c r="AX419" s="58"/>
      <c r="AY419" s="34" t="s">
        <v>1</v>
      </c>
      <c r="AZ419" s="34">
        <v>6.7190000000000003</v>
      </c>
      <c r="BA419" s="34">
        <v>210.16200000000001</v>
      </c>
    </row>
    <row r="420" spans="50:53" x14ac:dyDescent="0.25">
      <c r="AX420" s="58"/>
      <c r="AY420" s="34" t="s">
        <v>1</v>
      </c>
      <c r="AZ420" s="34">
        <v>6.6189999999999998</v>
      </c>
      <c r="BA420" s="34">
        <v>186.886</v>
      </c>
    </row>
    <row r="421" spans="50:53" x14ac:dyDescent="0.25">
      <c r="AX421" s="58"/>
      <c r="AY421" s="34" t="s">
        <v>1</v>
      </c>
      <c r="AZ421" s="34">
        <v>6.5279999999999996</v>
      </c>
      <c r="BA421" s="34">
        <v>173.05699999999999</v>
      </c>
    </row>
    <row r="422" spans="50:53" x14ac:dyDescent="0.25">
      <c r="AX422" s="58"/>
      <c r="AY422" s="34" t="s">
        <v>1</v>
      </c>
      <c r="AZ422" s="34">
        <v>6.4580000000000002</v>
      </c>
      <c r="BA422" s="34">
        <v>164.798</v>
      </c>
    </row>
    <row r="423" spans="50:53" x14ac:dyDescent="0.25">
      <c r="AX423" s="58"/>
      <c r="AY423" s="34" t="s">
        <v>1</v>
      </c>
      <c r="AZ423" s="34">
        <v>6.4059999999999997</v>
      </c>
      <c r="BA423" s="34">
        <v>157.833</v>
      </c>
    </row>
    <row r="424" spans="50:53" x14ac:dyDescent="0.25">
      <c r="AX424" s="58"/>
      <c r="AY424" s="34" t="s">
        <v>1</v>
      </c>
      <c r="AZ424" s="34">
        <v>6.3579999999999997</v>
      </c>
      <c r="BA424" s="34">
        <v>154.93</v>
      </c>
    </row>
    <row r="425" spans="50:53" x14ac:dyDescent="0.25">
      <c r="AX425" s="58"/>
      <c r="AY425" s="34" t="s">
        <v>1</v>
      </c>
      <c r="AZ425" s="34">
        <v>6.319</v>
      </c>
      <c r="BA425" s="34">
        <v>146.96299999999999</v>
      </c>
    </row>
    <row r="426" spans="50:53" x14ac:dyDescent="0.25">
      <c r="AX426" s="58"/>
      <c r="AY426" s="34" t="s">
        <v>1</v>
      </c>
      <c r="AZ426" s="34">
        <v>6.2919999999999998</v>
      </c>
      <c r="BA426" s="34">
        <v>142.58600000000001</v>
      </c>
    </row>
    <row r="427" spans="50:53" x14ac:dyDescent="0.25">
      <c r="AX427" s="58"/>
      <c r="AY427" s="34" t="s">
        <v>1</v>
      </c>
      <c r="AZ427" s="34">
        <v>6.2690000000000001</v>
      </c>
      <c r="BA427" s="34">
        <v>141.58000000000001</v>
      </c>
    </row>
    <row r="428" spans="50:53" x14ac:dyDescent="0.25">
      <c r="AX428" s="58"/>
      <c r="AY428" s="34" t="s">
        <v>1</v>
      </c>
      <c r="AZ428" s="34">
        <v>6.2389999999999999</v>
      </c>
      <c r="BA428" s="34">
        <v>135.88200000000001</v>
      </c>
    </row>
    <row r="429" spans="50:53" x14ac:dyDescent="0.25">
      <c r="AX429" s="58"/>
      <c r="AY429" s="34" t="s">
        <v>1</v>
      </c>
      <c r="AZ429" s="34">
        <v>6.2110000000000003</v>
      </c>
      <c r="BA429" s="34">
        <v>131.96299999999999</v>
      </c>
    </row>
    <row r="430" spans="50:53" x14ac:dyDescent="0.25">
      <c r="AX430" s="58"/>
      <c r="AY430" s="34" t="s">
        <v>1</v>
      </c>
      <c r="AZ430" s="34">
        <v>6.1859999999999999</v>
      </c>
      <c r="BA430" s="34">
        <v>137.84100000000001</v>
      </c>
    </row>
    <row r="431" spans="50:53" x14ac:dyDescent="0.25">
      <c r="AX431" s="58"/>
      <c r="AY431" s="34" t="s">
        <v>1</v>
      </c>
      <c r="AZ431" s="34">
        <v>6.194</v>
      </c>
      <c r="BA431" s="34">
        <v>145.40600000000001</v>
      </c>
    </row>
    <row r="432" spans="50:53" x14ac:dyDescent="0.25">
      <c r="AX432" s="58"/>
      <c r="AY432" s="34" t="s">
        <v>1</v>
      </c>
      <c r="AZ432" s="34">
        <v>6.1859999999999999</v>
      </c>
      <c r="BA432" s="34">
        <v>144.47800000000001</v>
      </c>
    </row>
    <row r="433" spans="50:53" x14ac:dyDescent="0.25">
      <c r="AX433" s="58"/>
      <c r="AY433" s="34" t="s">
        <v>1</v>
      </c>
      <c r="AZ433" s="34">
        <v>6.2030000000000003</v>
      </c>
      <c r="BA433" s="34">
        <v>149.124</v>
      </c>
    </row>
    <row r="434" spans="50:53" x14ac:dyDescent="0.25">
      <c r="AX434" s="58"/>
      <c r="AY434" s="34" t="s">
        <v>1</v>
      </c>
      <c r="AZ434" s="34">
        <v>6.2220000000000004</v>
      </c>
      <c r="BA434" s="34">
        <v>150.06</v>
      </c>
    </row>
    <row r="435" spans="50:53" x14ac:dyDescent="0.25">
      <c r="AX435" s="58"/>
      <c r="AY435" s="34" t="s">
        <v>1</v>
      </c>
      <c r="AZ435" s="34">
        <v>6.2309999999999999</v>
      </c>
      <c r="BA435" s="34">
        <v>149.327</v>
      </c>
    </row>
    <row r="436" spans="50:53" x14ac:dyDescent="0.25">
      <c r="AX436" s="58"/>
      <c r="AY436" s="34" t="s">
        <v>1</v>
      </c>
      <c r="AZ436" s="34">
        <v>6.2359999999999998</v>
      </c>
      <c r="BA436" s="34">
        <v>146.82300000000001</v>
      </c>
    </row>
    <row r="437" spans="50:53" x14ac:dyDescent="0.25">
      <c r="AX437" s="58"/>
      <c r="AY437" s="34" t="s">
        <v>1</v>
      </c>
      <c r="AZ437" s="34">
        <v>6.25</v>
      </c>
      <c r="BA437" s="34">
        <v>146.39400000000001</v>
      </c>
    </row>
    <row r="438" spans="50:53" x14ac:dyDescent="0.25">
      <c r="AX438" s="58"/>
      <c r="AY438" s="34" t="s">
        <v>1</v>
      </c>
      <c r="AZ438" s="34">
        <v>6.2610000000000001</v>
      </c>
      <c r="BA438" s="34">
        <v>149.107</v>
      </c>
    </row>
    <row r="439" spans="50:53" x14ac:dyDescent="0.25">
      <c r="AX439" s="58"/>
      <c r="AY439" s="34" t="s">
        <v>1</v>
      </c>
      <c r="AZ439" s="34">
        <v>6.2779999999999996</v>
      </c>
      <c r="BA439" s="34">
        <v>151.59899999999999</v>
      </c>
    </row>
    <row r="440" spans="50:53" x14ac:dyDescent="0.25">
      <c r="AX440" s="58"/>
      <c r="AY440" s="34" t="s">
        <v>1</v>
      </c>
      <c r="AZ440" s="34">
        <v>6.2919999999999998</v>
      </c>
      <c r="BA440" s="34">
        <v>150.566</v>
      </c>
    </row>
    <row r="441" spans="50:53" x14ac:dyDescent="0.25">
      <c r="AX441" s="58"/>
      <c r="AY441" s="34" t="s">
        <v>1</v>
      </c>
      <c r="AZ441" s="34">
        <v>6.3029999999999999</v>
      </c>
      <c r="BA441" s="34">
        <v>151.66399999999999</v>
      </c>
    </row>
    <row r="442" spans="50:53" x14ac:dyDescent="0.25">
      <c r="AX442" s="58"/>
      <c r="AY442" s="34" t="s">
        <v>1</v>
      </c>
      <c r="AZ442" s="34">
        <v>6.3079999999999998</v>
      </c>
      <c r="BA442" s="34">
        <v>153.07900000000001</v>
      </c>
    </row>
    <row r="443" spans="50:53" x14ac:dyDescent="0.25">
      <c r="AX443" s="58"/>
      <c r="AY443" s="34" t="s">
        <v>1</v>
      </c>
      <c r="AZ443" s="34">
        <v>6.3220000000000001</v>
      </c>
      <c r="BA443" s="34">
        <v>152.602</v>
      </c>
    </row>
    <row r="444" spans="50:53" x14ac:dyDescent="0.25">
      <c r="AX444" s="58"/>
      <c r="AY444" s="34" t="s">
        <v>1</v>
      </c>
      <c r="AZ444" s="34">
        <v>6.3330000000000002</v>
      </c>
      <c r="BA444" s="34">
        <v>152</v>
      </c>
    </row>
    <row r="445" spans="50:53" x14ac:dyDescent="0.25">
      <c r="AX445" s="58"/>
      <c r="AY445" s="34" t="s">
        <v>1</v>
      </c>
      <c r="AZ445" s="34">
        <v>6.3470000000000004</v>
      </c>
      <c r="BA445" s="34">
        <v>153.81100000000001</v>
      </c>
    </row>
    <row r="446" spans="50:53" x14ac:dyDescent="0.25">
      <c r="AX446" s="58"/>
      <c r="AY446" s="34" t="s">
        <v>1</v>
      </c>
      <c r="AZ446" s="34">
        <v>6.3559999999999999</v>
      </c>
      <c r="BA446" s="34">
        <v>162.108</v>
      </c>
    </row>
    <row r="447" spans="50:53" x14ac:dyDescent="0.25">
      <c r="AX447" s="58"/>
      <c r="AY447" s="34" t="s">
        <v>1</v>
      </c>
      <c r="AZ447" s="34">
        <v>6.3579999999999997</v>
      </c>
      <c r="BA447" s="34">
        <v>170.29499999999999</v>
      </c>
    </row>
    <row r="448" spans="50:53" x14ac:dyDescent="0.25">
      <c r="AX448" s="58"/>
      <c r="AY448" s="34" t="s">
        <v>1</v>
      </c>
      <c r="AZ448" s="34">
        <v>6.3689999999999998</v>
      </c>
      <c r="BA448" s="34">
        <v>187.12899999999999</v>
      </c>
    </row>
    <row r="449" spans="50:53" x14ac:dyDescent="0.25">
      <c r="AX449" s="58"/>
      <c r="AY449" s="34" t="s">
        <v>1</v>
      </c>
      <c r="AZ449" s="34">
        <v>6.375</v>
      </c>
      <c r="BA449" s="34">
        <v>211.36600000000001</v>
      </c>
    </row>
    <row r="450" spans="50:53" x14ac:dyDescent="0.25">
      <c r="AX450" s="58"/>
      <c r="AY450" s="34" t="s">
        <v>1</v>
      </c>
      <c r="AZ450" s="34">
        <v>6.3920000000000003</v>
      </c>
      <c r="BA450" s="34">
        <v>244.96899999999999</v>
      </c>
    </row>
    <row r="451" spans="50:53" x14ac:dyDescent="0.25">
      <c r="AX451" s="58"/>
      <c r="AY451" s="34" t="s">
        <v>1</v>
      </c>
      <c r="AZ451" s="34">
        <v>6.4029999999999996</v>
      </c>
      <c r="BA451" s="34">
        <v>274.93099999999998</v>
      </c>
    </row>
    <row r="452" spans="50:53" x14ac:dyDescent="0.25">
      <c r="AX452" s="58"/>
      <c r="AY452" s="34" t="s">
        <v>1</v>
      </c>
      <c r="AZ452" s="34">
        <v>6.4169999999999998</v>
      </c>
      <c r="BA452" s="34">
        <v>317.96300000000002</v>
      </c>
    </row>
    <row r="453" spans="50:53" x14ac:dyDescent="0.25">
      <c r="AX453" s="58"/>
      <c r="AY453" s="34" t="s">
        <v>1</v>
      </c>
      <c r="AZ453" s="34">
        <v>6.4329999999999998</v>
      </c>
      <c r="BA453" s="34">
        <v>373.35700000000003</v>
      </c>
    </row>
    <row r="454" spans="50:53" x14ac:dyDescent="0.25">
      <c r="AX454" s="58"/>
      <c r="AY454" s="34" t="s">
        <v>1</v>
      </c>
      <c r="AZ454" s="34">
        <v>6.45</v>
      </c>
      <c r="BA454" s="34">
        <v>424.08300000000003</v>
      </c>
    </row>
    <row r="455" spans="50:53" x14ac:dyDescent="0.25">
      <c r="AX455" s="58"/>
      <c r="AY455" s="34" t="s">
        <v>1</v>
      </c>
      <c r="AZ455" s="34">
        <v>6.4669999999999996</v>
      </c>
      <c r="BA455" s="34">
        <v>484.40600000000001</v>
      </c>
    </row>
    <row r="456" spans="50:53" x14ac:dyDescent="0.25">
      <c r="AX456" s="58"/>
      <c r="AY456" s="34" t="s">
        <v>1</v>
      </c>
      <c r="AZ456" s="34">
        <v>6.4809999999999999</v>
      </c>
      <c r="BA456" s="34">
        <v>555.98699999999997</v>
      </c>
    </row>
    <row r="457" spans="50:53" x14ac:dyDescent="0.25">
      <c r="AX457" s="58"/>
      <c r="AY457" s="34" t="s">
        <v>1</v>
      </c>
      <c r="AZ457" s="34">
        <v>6.5</v>
      </c>
      <c r="BA457" s="34">
        <v>598.17100000000005</v>
      </c>
    </row>
    <row r="458" spans="50:53" x14ac:dyDescent="0.25">
      <c r="AX458" s="58"/>
      <c r="AY458" s="34" t="s">
        <v>1</v>
      </c>
      <c r="AZ458" s="34">
        <v>6.5140000000000002</v>
      </c>
      <c r="BA458" s="34">
        <v>600.73</v>
      </c>
    </row>
    <row r="459" spans="50:53" x14ac:dyDescent="0.25">
      <c r="AX459" s="58"/>
      <c r="AY459" s="34" t="s">
        <v>1</v>
      </c>
      <c r="AZ459" s="34">
        <v>6.5330000000000004</v>
      </c>
      <c r="BA459" s="34">
        <v>604.322</v>
      </c>
    </row>
    <row r="460" spans="50:53" x14ac:dyDescent="0.25">
      <c r="AX460" s="58"/>
      <c r="AY460" s="34" t="s">
        <v>1</v>
      </c>
      <c r="AZ460" s="34">
        <v>6.55</v>
      </c>
      <c r="BA460" s="34">
        <v>599.08799999999997</v>
      </c>
    </row>
    <row r="461" spans="50:53" x14ac:dyDescent="0.25">
      <c r="AX461" s="58"/>
      <c r="AY461" s="34" t="s">
        <v>1</v>
      </c>
      <c r="AZ461" s="34">
        <v>6.5640000000000001</v>
      </c>
      <c r="BA461" s="34">
        <v>585.58799999999997</v>
      </c>
    </row>
    <row r="462" spans="50:53" x14ac:dyDescent="0.25">
      <c r="AX462" s="58"/>
      <c r="AY462" s="34" t="s">
        <v>1</v>
      </c>
      <c r="AZ462" s="34">
        <v>6.5810000000000004</v>
      </c>
      <c r="BA462" s="34">
        <v>621.72400000000005</v>
      </c>
    </row>
    <row r="463" spans="50:53" x14ac:dyDescent="0.25">
      <c r="AX463" s="58"/>
      <c r="AY463" s="34" t="s">
        <v>1</v>
      </c>
      <c r="AZ463" s="34">
        <v>6.5940000000000003</v>
      </c>
      <c r="BA463" s="34">
        <v>661.62599999999998</v>
      </c>
    </row>
    <row r="464" spans="50:53" x14ac:dyDescent="0.25">
      <c r="AX464" s="58"/>
      <c r="AY464" s="34" t="s">
        <v>1</v>
      </c>
      <c r="AZ464" s="34">
        <v>6.6059999999999999</v>
      </c>
      <c r="BA464" s="34">
        <v>694.976</v>
      </c>
    </row>
    <row r="465" spans="50:53" x14ac:dyDescent="0.25">
      <c r="AX465" s="58"/>
      <c r="AY465" s="34" t="s">
        <v>1</v>
      </c>
      <c r="AZ465" s="34">
        <v>6.617</v>
      </c>
      <c r="BA465" s="34">
        <v>743.80399999999997</v>
      </c>
    </row>
    <row r="466" spans="50:53" ht="15" customHeight="1" x14ac:dyDescent="0.25">
      <c r="AX466" s="58"/>
      <c r="AY466" s="34" t="s">
        <v>1</v>
      </c>
      <c r="AZ466" s="34">
        <v>6.633</v>
      </c>
      <c r="BA466" s="34">
        <v>815.51499999999999</v>
      </c>
    </row>
    <row r="467" spans="50:53" x14ac:dyDescent="0.25">
      <c r="AX467" s="58"/>
      <c r="AY467" s="34" t="s">
        <v>1</v>
      </c>
      <c r="AZ467" s="34">
        <v>6.6470000000000002</v>
      </c>
      <c r="BA467" s="34">
        <v>834.09900000000005</v>
      </c>
    </row>
    <row r="468" spans="50:53" x14ac:dyDescent="0.25">
      <c r="AX468" s="58"/>
      <c r="AY468" s="34" t="s">
        <v>1</v>
      </c>
      <c r="AZ468" s="34">
        <v>6.6609999999999996</v>
      </c>
      <c r="BA468" s="34">
        <v>853.39200000000005</v>
      </c>
    </row>
    <row r="469" spans="50:53" x14ac:dyDescent="0.25">
      <c r="AX469" s="58"/>
      <c r="AY469" s="34" t="s">
        <v>1</v>
      </c>
      <c r="AZ469" s="34">
        <v>6.6749999999999998</v>
      </c>
      <c r="BA469" s="34">
        <v>873.43399999999997</v>
      </c>
    </row>
    <row r="470" spans="50:53" x14ac:dyDescent="0.25">
      <c r="AX470" s="58"/>
      <c r="AY470" s="34" t="s">
        <v>1</v>
      </c>
      <c r="AZ470" s="34">
        <v>6.6890000000000001</v>
      </c>
      <c r="BA470" s="34">
        <v>844.58900000000006</v>
      </c>
    </row>
    <row r="471" spans="50:53" x14ac:dyDescent="0.25">
      <c r="AX471" s="58"/>
      <c r="AY471" s="34" t="s">
        <v>1</v>
      </c>
      <c r="AZ471" s="34">
        <v>6.7030000000000003</v>
      </c>
      <c r="BA471" s="34">
        <v>832.68</v>
      </c>
    </row>
    <row r="472" spans="50:53" x14ac:dyDescent="0.25">
      <c r="AX472" s="58"/>
      <c r="AY472" s="34" t="s">
        <v>1</v>
      </c>
      <c r="AZ472" s="34">
        <v>6.7190000000000003</v>
      </c>
      <c r="BA472" s="34">
        <v>852.32299999999998</v>
      </c>
    </row>
    <row r="473" spans="50:53" x14ac:dyDescent="0.25">
      <c r="AX473" s="58"/>
      <c r="AY473" s="34" t="s">
        <v>1</v>
      </c>
      <c r="AZ473" s="34">
        <v>6.7309999999999999</v>
      </c>
      <c r="BA473" s="34">
        <v>888.03399999999999</v>
      </c>
    </row>
    <row r="474" spans="50:53" x14ac:dyDescent="0.25">
      <c r="AX474" s="58"/>
      <c r="AY474" s="34" t="s">
        <v>1</v>
      </c>
      <c r="AZ474" s="34">
        <v>6.7439999999999998</v>
      </c>
      <c r="BA474" s="34">
        <v>1008.0119999999999</v>
      </c>
    </row>
    <row r="475" spans="50:53" x14ac:dyDescent="0.25">
      <c r="AX475" s="58"/>
      <c r="AY475" s="34" t="s">
        <v>1</v>
      </c>
      <c r="AZ475" s="34">
        <v>6.7560000000000002</v>
      </c>
      <c r="BA475" s="34">
        <v>1224.248</v>
      </c>
    </row>
    <row r="476" spans="50:53" x14ac:dyDescent="0.25">
      <c r="AX476" s="58"/>
      <c r="AY476" s="34" t="s">
        <v>1</v>
      </c>
      <c r="AZ476" s="34">
        <v>6.7690000000000001</v>
      </c>
      <c r="BA476" s="34">
        <v>1506.8689999999999</v>
      </c>
    </row>
    <row r="477" spans="50:53" x14ac:dyDescent="0.25">
      <c r="AX477" s="58"/>
      <c r="AY477" s="34" t="s">
        <v>1</v>
      </c>
      <c r="AZ477" s="34">
        <v>6.7809999999999997</v>
      </c>
      <c r="BA477" s="34">
        <v>1874.6559999999999</v>
      </c>
    </row>
    <row r="478" spans="50:53" x14ac:dyDescent="0.25">
      <c r="AX478" s="2" t="s">
        <v>87</v>
      </c>
      <c r="AY478" s="34" t="s">
        <v>0</v>
      </c>
      <c r="AZ478" s="34">
        <v>123.89400000000001</v>
      </c>
      <c r="BA478" s="34">
        <v>0</v>
      </c>
    </row>
    <row r="479" spans="50:53" x14ac:dyDescent="0.25">
      <c r="AX479" s="58" t="s">
        <v>35</v>
      </c>
      <c r="AY479" s="34" t="s">
        <v>2</v>
      </c>
      <c r="AZ479" s="34">
        <v>6.9859999999999998</v>
      </c>
      <c r="BA479" s="34">
        <v>1658.367</v>
      </c>
    </row>
    <row r="480" spans="50:53" x14ac:dyDescent="0.25">
      <c r="AX480" s="58"/>
      <c r="AY480" s="34" t="s">
        <v>2</v>
      </c>
      <c r="AZ480" s="34">
        <v>6.9939999999999998</v>
      </c>
      <c r="BA480" s="34">
        <v>1133.404</v>
      </c>
    </row>
    <row r="481" spans="50:53" x14ac:dyDescent="0.25">
      <c r="AX481" s="58"/>
      <c r="AY481" s="34" t="s">
        <v>2</v>
      </c>
      <c r="AZ481" s="34">
        <v>7.0030000000000001</v>
      </c>
      <c r="BA481" s="34">
        <v>769.05700000000002</v>
      </c>
    </row>
    <row r="482" spans="50:53" x14ac:dyDescent="0.25">
      <c r="AX482" s="58"/>
      <c r="AY482" s="34" t="s">
        <v>2</v>
      </c>
      <c r="AZ482" s="34">
        <v>7.0030000000000001</v>
      </c>
      <c r="BA482" s="34">
        <v>526.197</v>
      </c>
    </row>
    <row r="483" spans="50:53" x14ac:dyDescent="0.25">
      <c r="AX483" s="58"/>
      <c r="AY483" s="34" t="s">
        <v>2</v>
      </c>
      <c r="AZ483" s="34">
        <v>7.0060000000000002</v>
      </c>
      <c r="BA483" s="34">
        <v>393.92399999999998</v>
      </c>
    </row>
    <row r="484" spans="50:53" x14ac:dyDescent="0.25">
      <c r="AX484" s="58"/>
      <c r="AY484" s="34" t="s">
        <v>2</v>
      </c>
      <c r="AZ484" s="34">
        <v>7.008</v>
      </c>
      <c r="BA484" s="34">
        <v>331.57600000000002</v>
      </c>
    </row>
    <row r="485" spans="50:53" x14ac:dyDescent="0.25">
      <c r="AX485" s="58"/>
      <c r="AY485" s="34" t="s">
        <v>2</v>
      </c>
      <c r="AZ485" s="34">
        <v>7.0140000000000002</v>
      </c>
      <c r="BA485" s="34">
        <v>296.73</v>
      </c>
    </row>
    <row r="486" spans="50:53" x14ac:dyDescent="0.25">
      <c r="AX486" s="58"/>
      <c r="AY486" s="34" t="s">
        <v>2</v>
      </c>
      <c r="AZ486" s="34">
        <v>7.0170000000000003</v>
      </c>
      <c r="BA486" s="34">
        <v>272.75599999999997</v>
      </c>
    </row>
    <row r="487" spans="50:53" x14ac:dyDescent="0.25">
      <c r="AX487" s="58"/>
      <c r="AY487" s="34" t="s">
        <v>2</v>
      </c>
      <c r="AZ487" s="34">
        <v>7.0220000000000002</v>
      </c>
      <c r="BA487" s="34">
        <v>268.80599999999998</v>
      </c>
    </row>
    <row r="488" spans="50:53" x14ac:dyDescent="0.25">
      <c r="AX488" s="58"/>
      <c r="AY488" s="34" t="s">
        <v>2</v>
      </c>
      <c r="AZ488" s="34">
        <v>7.0190000000000001</v>
      </c>
      <c r="BA488" s="34">
        <v>260.24299999999999</v>
      </c>
    </row>
    <row r="489" spans="50:53" x14ac:dyDescent="0.25">
      <c r="AX489" s="58"/>
      <c r="AY489" s="34" t="s">
        <v>2</v>
      </c>
      <c r="AZ489" s="34">
        <v>7.0220000000000002</v>
      </c>
      <c r="BA489" s="34">
        <v>255.161</v>
      </c>
    </row>
    <row r="490" spans="50:53" x14ac:dyDescent="0.25">
      <c r="AX490" s="58"/>
      <c r="AY490" s="34" t="s">
        <v>2</v>
      </c>
      <c r="AZ490" s="34">
        <v>7.0220000000000002</v>
      </c>
      <c r="BA490" s="34">
        <v>259.10700000000003</v>
      </c>
    </row>
    <row r="491" spans="50:53" x14ac:dyDescent="0.25">
      <c r="AX491" s="58"/>
      <c r="AY491" s="34" t="s">
        <v>2</v>
      </c>
      <c r="AZ491" s="34">
        <v>7.0279999999999996</v>
      </c>
      <c r="BA491" s="34">
        <v>270.67899999999997</v>
      </c>
    </row>
    <row r="492" spans="50:53" x14ac:dyDescent="0.25">
      <c r="AX492" s="58"/>
      <c r="AY492" s="34" t="s">
        <v>2</v>
      </c>
      <c r="AZ492" s="34">
        <v>7.0389999999999997</v>
      </c>
      <c r="BA492" s="34">
        <v>290.262</v>
      </c>
    </row>
    <row r="493" spans="50:53" x14ac:dyDescent="0.25">
      <c r="AX493" s="58"/>
      <c r="AY493" s="34" t="s">
        <v>2</v>
      </c>
      <c r="AZ493" s="34">
        <v>7.0469999999999997</v>
      </c>
      <c r="BA493" s="34">
        <v>339.767</v>
      </c>
    </row>
    <row r="494" spans="50:53" x14ac:dyDescent="0.25">
      <c r="AX494" s="58"/>
      <c r="AY494" s="34" t="s">
        <v>2</v>
      </c>
      <c r="AZ494" s="34">
        <v>7.056</v>
      </c>
      <c r="BA494" s="34">
        <v>430.04300000000001</v>
      </c>
    </row>
    <row r="495" spans="50:53" x14ac:dyDescent="0.25">
      <c r="AX495" s="58"/>
      <c r="AY495" s="34" t="s">
        <v>2</v>
      </c>
      <c r="AZ495" s="34">
        <v>7.0640000000000001</v>
      </c>
      <c r="BA495" s="34">
        <v>571.51599999999996</v>
      </c>
    </row>
    <row r="496" spans="50:53" x14ac:dyDescent="0.25">
      <c r="AX496" s="58"/>
      <c r="AY496" s="34" t="s">
        <v>2</v>
      </c>
      <c r="AZ496" s="34">
        <v>7.0780000000000003</v>
      </c>
      <c r="BA496" s="34">
        <v>851.08600000000001</v>
      </c>
    </row>
    <row r="497" spans="50:53" x14ac:dyDescent="0.25">
      <c r="AX497" s="58"/>
      <c r="AY497" s="34" t="s">
        <v>2</v>
      </c>
      <c r="AZ497" s="34">
        <v>7.0919999999999996</v>
      </c>
      <c r="BA497" s="34">
        <v>1349.1</v>
      </c>
    </row>
    <row r="498" spans="50:53" x14ac:dyDescent="0.25">
      <c r="AX498" s="2" t="s">
        <v>88</v>
      </c>
      <c r="AY498" s="34" t="s">
        <v>0</v>
      </c>
      <c r="AZ498" s="34">
        <v>7.1</v>
      </c>
      <c r="BA498" s="34">
        <v>0</v>
      </c>
    </row>
    <row r="499" spans="50:53" x14ac:dyDescent="0.25">
      <c r="AX499" s="58" t="s">
        <v>36</v>
      </c>
      <c r="AY499" s="34" t="s">
        <v>1</v>
      </c>
      <c r="AZ499" s="34">
        <v>7.1139999999999999</v>
      </c>
      <c r="BA499" s="34">
        <v>889.44100000000003</v>
      </c>
    </row>
    <row r="500" spans="50:53" x14ac:dyDescent="0.25">
      <c r="AX500" s="58"/>
      <c r="AY500" s="34" t="s">
        <v>1</v>
      </c>
      <c r="AZ500" s="34">
        <v>7.1390000000000002</v>
      </c>
      <c r="BA500" s="34">
        <v>504.37700000000001</v>
      </c>
    </row>
    <row r="501" spans="50:53" x14ac:dyDescent="0.25">
      <c r="AX501" s="58"/>
      <c r="AY501" s="34" t="s">
        <v>1</v>
      </c>
      <c r="AZ501" s="34">
        <v>7.15</v>
      </c>
      <c r="BA501" s="34">
        <v>327.75200000000001</v>
      </c>
    </row>
    <row r="502" spans="50:53" x14ac:dyDescent="0.25">
      <c r="AX502" s="58"/>
      <c r="AY502" s="34" t="s">
        <v>1</v>
      </c>
      <c r="AZ502" s="34">
        <v>7.1609999999999996</v>
      </c>
      <c r="BA502" s="34">
        <v>233.369</v>
      </c>
    </row>
    <row r="503" spans="50:53" x14ac:dyDescent="0.25">
      <c r="AX503" s="58"/>
      <c r="AY503" s="34" t="s">
        <v>1</v>
      </c>
      <c r="AZ503" s="34">
        <v>7.1669999999999998</v>
      </c>
      <c r="BA503" s="34">
        <v>201.369</v>
      </c>
    </row>
    <row r="504" spans="50:53" x14ac:dyDescent="0.25">
      <c r="AX504" s="58"/>
      <c r="AY504" s="34" t="s">
        <v>1</v>
      </c>
      <c r="AZ504" s="34">
        <v>7.1609999999999996</v>
      </c>
      <c r="BA504" s="34">
        <v>182.142</v>
      </c>
    </row>
    <row r="505" spans="50:53" x14ac:dyDescent="0.25">
      <c r="AX505" s="58"/>
      <c r="AY505" s="34" t="s">
        <v>1</v>
      </c>
      <c r="AZ505" s="34">
        <v>7.1529999999999996</v>
      </c>
      <c r="BA505" s="34">
        <v>172.69300000000001</v>
      </c>
    </row>
    <row r="506" spans="50:53" x14ac:dyDescent="0.25">
      <c r="AX506" s="58"/>
      <c r="AY506" s="34" t="s">
        <v>1</v>
      </c>
      <c r="AZ506" s="34">
        <v>7.117</v>
      </c>
      <c r="BA506" s="34">
        <v>166.542</v>
      </c>
    </row>
    <row r="507" spans="50:53" x14ac:dyDescent="0.25">
      <c r="AX507" s="58"/>
      <c r="AY507" s="34" t="s">
        <v>1</v>
      </c>
      <c r="AZ507" s="34">
        <v>7.0919999999999996</v>
      </c>
      <c r="BA507" s="34">
        <v>162.749</v>
      </c>
    </row>
    <row r="508" spans="50:53" x14ac:dyDescent="0.25">
      <c r="AX508" s="58"/>
      <c r="AY508" s="34" t="s">
        <v>1</v>
      </c>
      <c r="AZ508" s="34">
        <v>7.0529999999999999</v>
      </c>
      <c r="BA508" s="34">
        <v>166.24600000000001</v>
      </c>
    </row>
    <row r="509" spans="50:53" x14ac:dyDescent="0.25">
      <c r="AX509" s="58"/>
      <c r="AY509" s="34" t="s">
        <v>1</v>
      </c>
      <c r="AZ509" s="34">
        <v>7.0110000000000001</v>
      </c>
      <c r="BA509" s="34">
        <v>167.584</v>
      </c>
    </row>
    <row r="510" spans="50:53" x14ac:dyDescent="0.25">
      <c r="AX510" s="58"/>
      <c r="AY510" s="34" t="s">
        <v>1</v>
      </c>
      <c r="AZ510" s="34">
        <v>6.9859999999999998</v>
      </c>
      <c r="BA510" s="34">
        <v>166.95</v>
      </c>
    </row>
    <row r="511" spans="50:53" x14ac:dyDescent="0.25">
      <c r="AX511" s="58"/>
      <c r="AY511" s="34" t="s">
        <v>1</v>
      </c>
      <c r="AZ511" s="34">
        <v>6.944</v>
      </c>
      <c r="BA511" s="34">
        <v>161.708</v>
      </c>
    </row>
    <row r="512" spans="50:53" x14ac:dyDescent="0.25">
      <c r="AX512" s="58"/>
      <c r="AY512" s="34" t="s">
        <v>1</v>
      </c>
      <c r="AZ512" s="34">
        <v>6.9420000000000002</v>
      </c>
      <c r="BA512" s="34">
        <v>163.18899999999999</v>
      </c>
    </row>
    <row r="513" spans="50:53" x14ac:dyDescent="0.25">
      <c r="AX513" s="58"/>
      <c r="AY513" s="34" t="s">
        <v>1</v>
      </c>
      <c r="AZ513" s="34">
        <v>6.9279999999999999</v>
      </c>
      <c r="BA513" s="34">
        <v>154.822</v>
      </c>
    </row>
    <row r="514" spans="50:53" x14ac:dyDescent="0.25">
      <c r="AX514" s="58"/>
      <c r="AY514" s="34" t="s">
        <v>1</v>
      </c>
      <c r="AZ514" s="34">
        <v>6.9139999999999997</v>
      </c>
      <c r="BA514" s="34">
        <v>168.02699999999999</v>
      </c>
    </row>
    <row r="515" spans="50:53" x14ac:dyDescent="0.25">
      <c r="AX515" s="58"/>
      <c r="AY515" s="34" t="s">
        <v>1</v>
      </c>
      <c r="AZ515" s="34">
        <v>6.8940000000000001</v>
      </c>
      <c r="BA515" s="34">
        <v>171.82300000000001</v>
      </c>
    </row>
    <row r="516" spans="50:53" x14ac:dyDescent="0.25">
      <c r="AX516" s="58"/>
      <c r="AY516" s="34" t="s">
        <v>1</v>
      </c>
      <c r="AZ516" s="34">
        <v>6.8780000000000001</v>
      </c>
      <c r="BA516" s="34">
        <v>192.88</v>
      </c>
    </row>
    <row r="517" spans="50:53" x14ac:dyDescent="0.25">
      <c r="AX517" s="58"/>
      <c r="AY517" s="34" t="s">
        <v>1</v>
      </c>
      <c r="AZ517" s="34">
        <v>6.8419999999999996</v>
      </c>
      <c r="BA517" s="34">
        <v>232.756</v>
      </c>
    </row>
    <row r="518" spans="50:53" x14ac:dyDescent="0.25">
      <c r="AX518" s="58"/>
      <c r="AY518" s="34" t="s">
        <v>1</v>
      </c>
      <c r="AZ518" s="34">
        <v>6.75</v>
      </c>
      <c r="BA518" s="34">
        <v>293.95499999999998</v>
      </c>
    </row>
    <row r="519" spans="50:53" x14ac:dyDescent="0.25">
      <c r="AX519" s="58"/>
      <c r="AY519" s="34" t="s">
        <v>1</v>
      </c>
      <c r="AZ519" s="34">
        <v>6.6109999999999998</v>
      </c>
      <c r="BA519" s="34">
        <v>368.209</v>
      </c>
    </row>
    <row r="520" spans="50:53" x14ac:dyDescent="0.25">
      <c r="AX520" s="58"/>
      <c r="AY520" s="34" t="s">
        <v>1</v>
      </c>
      <c r="AZ520" s="34">
        <v>6.4420000000000002</v>
      </c>
      <c r="BA520" s="34">
        <v>640.89</v>
      </c>
    </row>
    <row r="521" spans="50:53" x14ac:dyDescent="0.25">
      <c r="AX521" s="2" t="s">
        <v>89</v>
      </c>
      <c r="AY521" s="34" t="s">
        <v>0</v>
      </c>
      <c r="AZ521" s="34">
        <v>6.3029999999999999</v>
      </c>
      <c r="BA521" s="34">
        <v>0</v>
      </c>
    </row>
    <row r="522" spans="50:53" x14ac:dyDescent="0.25">
      <c r="AX522" s="58" t="s">
        <v>37</v>
      </c>
      <c r="AY522" s="34" t="s">
        <v>2</v>
      </c>
      <c r="AZ522" s="34">
        <v>6.133</v>
      </c>
      <c r="BA522" s="34">
        <v>723.51599999999996</v>
      </c>
    </row>
    <row r="523" spans="50:53" x14ac:dyDescent="0.25">
      <c r="AX523" s="58"/>
      <c r="AY523" s="34" t="s">
        <v>2</v>
      </c>
      <c r="AZ523" s="34">
        <v>5.9580000000000002</v>
      </c>
      <c r="BA523" s="34">
        <v>326.02999999999997</v>
      </c>
    </row>
    <row r="524" spans="50:53" x14ac:dyDescent="0.25">
      <c r="AX524" s="58"/>
      <c r="AY524" s="34" t="s">
        <v>2</v>
      </c>
      <c r="AZ524" s="34">
        <v>5.8140000000000001</v>
      </c>
      <c r="BA524" s="34">
        <v>247.88499999999999</v>
      </c>
    </row>
    <row r="525" spans="50:53" x14ac:dyDescent="0.25">
      <c r="AX525" s="58"/>
      <c r="AY525" s="34" t="s">
        <v>2</v>
      </c>
      <c r="AZ525" s="34">
        <v>5.6920000000000002</v>
      </c>
      <c r="BA525" s="34">
        <v>187.62799999999999</v>
      </c>
    </row>
    <row r="526" spans="50:53" x14ac:dyDescent="0.25">
      <c r="AX526" s="58"/>
      <c r="AY526" s="34" t="s">
        <v>2</v>
      </c>
      <c r="AZ526" s="34">
        <v>5.6189999999999998</v>
      </c>
      <c r="BA526" s="34">
        <v>170.316</v>
      </c>
    </row>
    <row r="527" spans="50:53" x14ac:dyDescent="0.25">
      <c r="AX527" s="58"/>
      <c r="AY527" s="34" t="s">
        <v>2</v>
      </c>
      <c r="AZ527" s="34">
        <v>5.5220000000000002</v>
      </c>
      <c r="BA527" s="34">
        <v>152.38</v>
      </c>
    </row>
    <row r="528" spans="50:53" x14ac:dyDescent="0.25">
      <c r="AX528" s="58"/>
      <c r="AY528" s="34" t="s">
        <v>2</v>
      </c>
      <c r="AZ528" s="34">
        <v>5.444</v>
      </c>
      <c r="BA528" s="34">
        <v>148.84800000000001</v>
      </c>
    </row>
    <row r="529" spans="50:53" x14ac:dyDescent="0.25">
      <c r="AX529" s="58"/>
      <c r="AY529" s="34" t="s">
        <v>2</v>
      </c>
      <c r="AZ529" s="34">
        <v>5.4</v>
      </c>
      <c r="BA529" s="34">
        <v>127.029</v>
      </c>
    </row>
    <row r="530" spans="50:53" x14ac:dyDescent="0.25">
      <c r="AX530" s="58"/>
      <c r="AY530" s="34" t="s">
        <v>2</v>
      </c>
      <c r="AZ530" s="34">
        <v>5.3810000000000002</v>
      </c>
      <c r="BA530" s="34">
        <v>121.947</v>
      </c>
    </row>
    <row r="531" spans="50:53" ht="15" customHeight="1" x14ac:dyDescent="0.25">
      <c r="AX531" s="58"/>
      <c r="AY531" s="34" t="s">
        <v>2</v>
      </c>
      <c r="AZ531" s="34">
        <v>5.3579999999999997</v>
      </c>
      <c r="BA531" s="34">
        <v>116.142</v>
      </c>
    </row>
    <row r="532" spans="50:53" x14ac:dyDescent="0.25">
      <c r="AX532" s="58"/>
      <c r="AY532" s="34" t="s">
        <v>2</v>
      </c>
      <c r="AZ532" s="34">
        <v>5.3330000000000002</v>
      </c>
      <c r="BA532" s="34">
        <v>112.38500000000001</v>
      </c>
    </row>
    <row r="533" spans="50:53" x14ac:dyDescent="0.25">
      <c r="AX533" s="58"/>
      <c r="AY533" s="34" t="s">
        <v>2</v>
      </c>
      <c r="AZ533" s="34">
        <v>5.3170000000000002</v>
      </c>
      <c r="BA533" s="34">
        <v>107.51600000000001</v>
      </c>
    </row>
    <row r="534" spans="50:53" x14ac:dyDescent="0.25">
      <c r="AX534" s="58"/>
      <c r="AY534" s="34" t="s">
        <v>2</v>
      </c>
      <c r="AZ534" s="34">
        <v>5.3</v>
      </c>
      <c r="BA534" s="34">
        <v>108.053</v>
      </c>
    </row>
    <row r="535" spans="50:53" x14ac:dyDescent="0.25">
      <c r="AX535" s="58"/>
      <c r="AY535" s="34" t="s">
        <v>2</v>
      </c>
      <c r="AZ535" s="34">
        <v>5.2830000000000004</v>
      </c>
      <c r="BA535" s="34">
        <v>108.191</v>
      </c>
    </row>
    <row r="536" spans="50:53" x14ac:dyDescent="0.25">
      <c r="AX536" s="58"/>
      <c r="AY536" s="34" t="s">
        <v>2</v>
      </c>
      <c r="AZ536" s="34">
        <v>5.2750000000000004</v>
      </c>
      <c r="BA536" s="34">
        <v>108.676</v>
      </c>
    </row>
    <row r="537" spans="50:53" x14ac:dyDescent="0.25">
      <c r="AX537" s="58"/>
      <c r="AY537" s="34" t="s">
        <v>2</v>
      </c>
      <c r="AZ537" s="34">
        <v>5.2750000000000004</v>
      </c>
      <c r="BA537" s="34">
        <v>111.67100000000001</v>
      </c>
    </row>
    <row r="538" spans="50:53" x14ac:dyDescent="0.25">
      <c r="AX538" s="58"/>
      <c r="AY538" s="34" t="s">
        <v>2</v>
      </c>
      <c r="AZ538" s="34">
        <v>5.2830000000000004</v>
      </c>
      <c r="BA538" s="34">
        <v>114.274</v>
      </c>
    </row>
    <row r="539" spans="50:53" x14ac:dyDescent="0.25">
      <c r="AX539" s="58"/>
      <c r="AY539" s="34" t="s">
        <v>2</v>
      </c>
      <c r="AZ539" s="34">
        <v>5.3079999999999998</v>
      </c>
      <c r="BA539" s="34">
        <v>116.292</v>
      </c>
    </row>
    <row r="540" spans="50:53" x14ac:dyDescent="0.25">
      <c r="AX540" s="58"/>
      <c r="AY540" s="34" t="s">
        <v>2</v>
      </c>
      <c r="AZ540" s="34">
        <v>5.3419999999999996</v>
      </c>
      <c r="BA540" s="34">
        <v>124.29900000000001</v>
      </c>
    </row>
    <row r="541" spans="50:53" x14ac:dyDescent="0.25">
      <c r="AX541" s="58"/>
      <c r="AY541" s="34" t="s">
        <v>2</v>
      </c>
      <c r="AZ541" s="34">
        <v>5.3719999999999999</v>
      </c>
      <c r="BA541" s="34">
        <v>136.203</v>
      </c>
    </row>
    <row r="542" spans="50:53" x14ac:dyDescent="0.25">
      <c r="AX542" s="58"/>
      <c r="AY542" s="34" t="s">
        <v>2</v>
      </c>
      <c r="AZ542" s="34">
        <v>5.4</v>
      </c>
      <c r="BA542" s="34">
        <v>151.65700000000001</v>
      </c>
    </row>
    <row r="543" spans="50:53" x14ac:dyDescent="0.25">
      <c r="AX543" s="58"/>
      <c r="AY543" s="34" t="s">
        <v>2</v>
      </c>
      <c r="AZ543" s="34">
        <v>5.4279999999999999</v>
      </c>
      <c r="BA543" s="34">
        <v>219.20699999999999</v>
      </c>
    </row>
    <row r="544" spans="50:53" x14ac:dyDescent="0.25">
      <c r="AX544" s="58"/>
      <c r="AY544" s="34" t="s">
        <v>2</v>
      </c>
      <c r="AZ544" s="34">
        <v>5.431</v>
      </c>
      <c r="BA544" s="34">
        <v>715.76499999999999</v>
      </c>
    </row>
    <row r="545" spans="50:53" x14ac:dyDescent="0.25">
      <c r="AX545" s="58" t="s">
        <v>38</v>
      </c>
      <c r="AY545" s="34" t="s">
        <v>1</v>
      </c>
      <c r="AZ545" s="34">
        <v>5.4109999999999996</v>
      </c>
      <c r="BA545" s="34">
        <v>877.85900000000004</v>
      </c>
    </row>
    <row r="546" spans="50:53" x14ac:dyDescent="0.25">
      <c r="AX546" s="58"/>
      <c r="AY546" s="34" t="s">
        <v>1</v>
      </c>
      <c r="AZ546" s="34">
        <v>5.3419999999999996</v>
      </c>
      <c r="BA546" s="34">
        <v>255.14099999999999</v>
      </c>
    </row>
    <row r="547" spans="50:53" x14ac:dyDescent="0.25">
      <c r="AX547" s="58"/>
      <c r="AY547" s="34" t="s">
        <v>1</v>
      </c>
      <c r="AZ547" s="34">
        <v>5.2359999999999998</v>
      </c>
      <c r="BA547" s="34">
        <v>148.65899999999999</v>
      </c>
    </row>
    <row r="548" spans="50:53" x14ac:dyDescent="0.25">
      <c r="AX548" s="58"/>
      <c r="AY548" s="34" t="s">
        <v>1</v>
      </c>
      <c r="AZ548" s="34">
        <v>5.1390000000000002</v>
      </c>
      <c r="BA548" s="34">
        <v>125.208</v>
      </c>
    </row>
    <row r="549" spans="50:53" x14ac:dyDescent="0.25">
      <c r="AX549" s="58"/>
      <c r="AY549" s="34" t="s">
        <v>1</v>
      </c>
      <c r="AZ549" s="34">
        <v>5.0579999999999998</v>
      </c>
      <c r="BA549" s="34">
        <v>114.9</v>
      </c>
    </row>
    <row r="550" spans="50:53" x14ac:dyDescent="0.25">
      <c r="AX550" s="58"/>
      <c r="AY550" s="34" t="s">
        <v>1</v>
      </c>
      <c r="AZ550" s="34">
        <v>4.9939999999999998</v>
      </c>
      <c r="BA550" s="34">
        <v>113.012</v>
      </c>
    </row>
    <row r="551" spans="50:53" ht="15" customHeight="1" x14ac:dyDescent="0.25">
      <c r="AX551" s="58"/>
      <c r="AY551" s="34" t="s">
        <v>1</v>
      </c>
      <c r="AZ551" s="34">
        <v>4.9420000000000002</v>
      </c>
      <c r="BA551" s="34">
        <v>106.381</v>
      </c>
    </row>
    <row r="552" spans="50:53" x14ac:dyDescent="0.25">
      <c r="AX552" s="58"/>
      <c r="AY552" s="34" t="s">
        <v>1</v>
      </c>
      <c r="AZ552" s="34">
        <v>4.8970000000000002</v>
      </c>
      <c r="BA552" s="34">
        <v>103.59</v>
      </c>
    </row>
    <row r="553" spans="50:53" x14ac:dyDescent="0.25">
      <c r="AX553" s="58"/>
      <c r="AY553" s="34" t="s">
        <v>1</v>
      </c>
      <c r="AZ553" s="34">
        <v>4.8470000000000004</v>
      </c>
      <c r="BA553" s="34">
        <v>98.158000000000001</v>
      </c>
    </row>
    <row r="554" spans="50:53" x14ac:dyDescent="0.25">
      <c r="AX554" s="58"/>
      <c r="AY554" s="34" t="s">
        <v>1</v>
      </c>
      <c r="AZ554" s="34">
        <v>4.8419999999999996</v>
      </c>
      <c r="BA554" s="34">
        <v>97.534000000000006</v>
      </c>
    </row>
    <row r="555" spans="50:53" x14ac:dyDescent="0.25">
      <c r="AX555" s="58"/>
      <c r="AY555" s="34" t="s">
        <v>1</v>
      </c>
      <c r="AZ555" s="34">
        <v>4.8109999999999999</v>
      </c>
      <c r="BA555" s="34">
        <v>90.75</v>
      </c>
    </row>
    <row r="556" spans="50:53" x14ac:dyDescent="0.25">
      <c r="AX556" s="58"/>
      <c r="AY556" s="34" t="s">
        <v>1</v>
      </c>
      <c r="AZ556" s="34">
        <v>4.7809999999999997</v>
      </c>
      <c r="BA556" s="34">
        <v>88.917000000000002</v>
      </c>
    </row>
    <row r="557" spans="50:53" x14ac:dyDescent="0.25">
      <c r="AX557" s="58"/>
      <c r="AY557" s="34" t="s">
        <v>1</v>
      </c>
      <c r="AZ557" s="34">
        <v>4.7560000000000002</v>
      </c>
      <c r="BA557" s="34">
        <v>93.332999999999998</v>
      </c>
    </row>
    <row r="558" spans="50:53" x14ac:dyDescent="0.25">
      <c r="AX558" s="58"/>
      <c r="AY558" s="34" t="s">
        <v>1</v>
      </c>
      <c r="AZ558" s="34">
        <v>4.7279999999999998</v>
      </c>
      <c r="BA558" s="34">
        <v>88.656999999999996</v>
      </c>
    </row>
    <row r="559" spans="50:53" x14ac:dyDescent="0.25">
      <c r="AX559" s="58"/>
      <c r="AY559" s="34" t="s">
        <v>1</v>
      </c>
      <c r="AZ559" s="34">
        <v>4.7279999999999998</v>
      </c>
      <c r="BA559" s="34">
        <v>91.504999999999995</v>
      </c>
    </row>
    <row r="560" spans="50:53" x14ac:dyDescent="0.25">
      <c r="AX560" s="58"/>
      <c r="AY560" s="34" t="s">
        <v>1</v>
      </c>
      <c r="AZ560" s="34">
        <v>4.7530000000000001</v>
      </c>
      <c r="BA560" s="34">
        <v>90.655000000000001</v>
      </c>
    </row>
    <row r="561" spans="50:53" x14ac:dyDescent="0.25">
      <c r="AX561" s="58"/>
      <c r="AY561" s="34" t="s">
        <v>1</v>
      </c>
      <c r="AZ561" s="34">
        <v>4.7859999999999996</v>
      </c>
      <c r="BA561" s="34">
        <v>92.295000000000002</v>
      </c>
    </row>
    <row r="562" spans="50:53" x14ac:dyDescent="0.25">
      <c r="AX562" s="58"/>
      <c r="AY562" s="34" t="s">
        <v>1</v>
      </c>
      <c r="AZ562" s="34">
        <v>4.8029999999999999</v>
      </c>
      <c r="BA562" s="34">
        <v>88.73</v>
      </c>
    </row>
    <row r="563" spans="50:53" x14ac:dyDescent="0.25">
      <c r="AX563" s="58"/>
      <c r="AY563" s="34" t="s">
        <v>1</v>
      </c>
      <c r="AZ563" s="34">
        <v>4.8250000000000002</v>
      </c>
      <c r="BA563" s="34">
        <v>94.173000000000002</v>
      </c>
    </row>
    <row r="564" spans="50:53" x14ac:dyDescent="0.25">
      <c r="AX564" s="58"/>
      <c r="AY564" s="34" t="s">
        <v>1</v>
      </c>
      <c r="AZ564" s="34">
        <v>4.8390000000000004</v>
      </c>
      <c r="BA564" s="34">
        <v>96.242999999999995</v>
      </c>
    </row>
    <row r="565" spans="50:53" x14ac:dyDescent="0.25">
      <c r="AX565" s="58"/>
      <c r="AY565" s="34" t="s">
        <v>1</v>
      </c>
      <c r="AZ565" s="34">
        <v>4.8609999999999998</v>
      </c>
      <c r="BA565" s="34">
        <v>108.505</v>
      </c>
    </row>
    <row r="566" spans="50:53" x14ac:dyDescent="0.25">
      <c r="AX566" s="58"/>
      <c r="AY566" s="34" t="s">
        <v>1</v>
      </c>
      <c r="AZ566" s="34">
        <v>4.8780000000000001</v>
      </c>
      <c r="BA566" s="34">
        <v>105.911</v>
      </c>
    </row>
    <row r="567" spans="50:53" x14ac:dyDescent="0.25">
      <c r="AX567" s="58"/>
      <c r="AY567" s="34" t="s">
        <v>1</v>
      </c>
      <c r="AZ567" s="34">
        <v>4.9029999999999996</v>
      </c>
      <c r="BA567" s="34">
        <v>116.127</v>
      </c>
    </row>
    <row r="568" spans="50:53" x14ac:dyDescent="0.25">
      <c r="AX568" s="58"/>
      <c r="AY568" s="34" t="s">
        <v>1</v>
      </c>
      <c r="AZ568" s="34">
        <v>4.9470000000000001</v>
      </c>
      <c r="BA568" s="34">
        <v>118.242</v>
      </c>
    </row>
    <row r="569" spans="50:53" x14ac:dyDescent="0.25">
      <c r="AX569" s="58"/>
      <c r="AY569" s="34" t="s">
        <v>1</v>
      </c>
      <c r="AZ569" s="34">
        <v>4.9859999999999998</v>
      </c>
      <c r="BA569" s="34">
        <v>120.108</v>
      </c>
    </row>
    <row r="570" spans="50:53" x14ac:dyDescent="0.25">
      <c r="AX570" s="58"/>
      <c r="AY570" s="34" t="s">
        <v>1</v>
      </c>
      <c r="AZ570" s="34">
        <v>4.9969999999999999</v>
      </c>
      <c r="BA570" s="34">
        <v>113.137</v>
      </c>
    </row>
    <row r="571" spans="50:53" x14ac:dyDescent="0.25">
      <c r="AX571" s="58"/>
      <c r="AY571" s="34" t="s">
        <v>1</v>
      </c>
      <c r="AZ571" s="34">
        <v>5.0389999999999997</v>
      </c>
      <c r="BA571" s="34">
        <v>120.38200000000001</v>
      </c>
    </row>
    <row r="572" spans="50:53" x14ac:dyDescent="0.25">
      <c r="AX572" s="58"/>
      <c r="AY572" s="34" t="s">
        <v>1</v>
      </c>
      <c r="AZ572" s="34">
        <v>5.0670000000000002</v>
      </c>
      <c r="BA572" s="34">
        <v>116.304</v>
      </c>
    </row>
    <row r="573" spans="50:53" x14ac:dyDescent="0.25">
      <c r="AX573" s="58"/>
      <c r="AY573" s="34" t="s">
        <v>1</v>
      </c>
      <c r="AZ573" s="34">
        <v>5.0970000000000004</v>
      </c>
      <c r="BA573" s="34">
        <v>115.655</v>
      </c>
    </row>
    <row r="574" spans="50:53" ht="15" customHeight="1" x14ac:dyDescent="0.25">
      <c r="AX574" s="58"/>
      <c r="AY574" s="34" t="s">
        <v>1</v>
      </c>
      <c r="AZ574" s="34">
        <v>5.1390000000000002</v>
      </c>
      <c r="BA574" s="34">
        <v>117.553</v>
      </c>
    </row>
    <row r="575" spans="50:53" x14ac:dyDescent="0.25">
      <c r="AX575" s="58"/>
      <c r="AY575" s="34" t="s">
        <v>1</v>
      </c>
      <c r="AZ575" s="34">
        <v>5.1559999999999997</v>
      </c>
      <c r="BA575" s="34">
        <v>120.958</v>
      </c>
    </row>
    <row r="576" spans="50:53" x14ac:dyDescent="0.25">
      <c r="AX576" s="58"/>
      <c r="AY576" s="34" t="s">
        <v>1</v>
      </c>
      <c r="AZ576" s="34">
        <v>5.1829999999999998</v>
      </c>
      <c r="BA576" s="34">
        <v>129.798</v>
      </c>
    </row>
    <row r="577" spans="50:53" x14ac:dyDescent="0.25">
      <c r="AX577" s="58"/>
      <c r="AY577" s="34" t="s">
        <v>1</v>
      </c>
      <c r="AZ577" s="34">
        <v>5.2110000000000003</v>
      </c>
      <c r="BA577" s="34">
        <v>127.565</v>
      </c>
    </row>
    <row r="578" spans="50:53" x14ac:dyDescent="0.25">
      <c r="AX578" s="58"/>
      <c r="AY578" s="34" t="s">
        <v>1</v>
      </c>
      <c r="AZ578" s="34">
        <v>5.2469999999999999</v>
      </c>
      <c r="BA578" s="34">
        <v>136.24600000000001</v>
      </c>
    </row>
    <row r="579" spans="50:53" x14ac:dyDescent="0.25">
      <c r="AX579" s="58"/>
      <c r="AY579" s="34" t="s">
        <v>1</v>
      </c>
      <c r="AZ579" s="34">
        <v>5.2809999999999997</v>
      </c>
      <c r="BA579" s="34">
        <v>152.00200000000001</v>
      </c>
    </row>
    <row r="580" spans="50:53" x14ac:dyDescent="0.25">
      <c r="AX580" s="58"/>
      <c r="AY580" s="34" t="s">
        <v>1</v>
      </c>
      <c r="AZ580" s="34">
        <v>5.3140000000000001</v>
      </c>
      <c r="BA580" s="34">
        <v>164.482</v>
      </c>
    </row>
    <row r="581" spans="50:53" x14ac:dyDescent="0.25">
      <c r="AX581" s="58"/>
      <c r="AY581" s="34" t="s">
        <v>1</v>
      </c>
      <c r="AZ581" s="34">
        <v>5.3419999999999996</v>
      </c>
      <c r="BA581" s="34">
        <v>197.864</v>
      </c>
    </row>
    <row r="582" spans="50:53" x14ac:dyDescent="0.25">
      <c r="AX582" s="58"/>
      <c r="AY582" s="34" t="s">
        <v>1</v>
      </c>
      <c r="AZ582" s="34">
        <v>5.3719999999999999</v>
      </c>
      <c r="BA582" s="34">
        <v>323.29399999999998</v>
      </c>
    </row>
    <row r="583" spans="50:53" x14ac:dyDescent="0.25">
      <c r="AX583" s="58"/>
      <c r="AY583" s="34" t="s">
        <v>1</v>
      </c>
      <c r="AZ583" s="34">
        <v>5.3970000000000002</v>
      </c>
      <c r="BA583" s="34">
        <v>802.54600000000005</v>
      </c>
    </row>
    <row r="584" spans="50:53" x14ac:dyDescent="0.25">
      <c r="AX584" s="58" t="s">
        <v>39</v>
      </c>
      <c r="AY584" s="34" t="s">
        <v>2</v>
      </c>
      <c r="AZ584" s="34">
        <v>5.3970000000000002</v>
      </c>
      <c r="BA584" s="34">
        <v>1746.7170000000001</v>
      </c>
    </row>
    <row r="585" spans="50:53" x14ac:dyDescent="0.25">
      <c r="AX585" s="58"/>
      <c r="AY585" s="34" t="s">
        <v>2</v>
      </c>
      <c r="AZ585" s="34">
        <v>5.4059999999999997</v>
      </c>
      <c r="BA585" s="34">
        <v>465.40600000000001</v>
      </c>
    </row>
    <row r="586" spans="50:53" x14ac:dyDescent="0.25">
      <c r="AX586" s="58"/>
      <c r="AY586" s="34" t="s">
        <v>2</v>
      </c>
      <c r="AZ586" s="34">
        <v>5.4109999999999996</v>
      </c>
      <c r="BA586" s="34">
        <v>304.56299999999999</v>
      </c>
    </row>
    <row r="587" spans="50:53" x14ac:dyDescent="0.25">
      <c r="AX587" s="58"/>
      <c r="AY587" s="34" t="s">
        <v>2</v>
      </c>
      <c r="AZ587" s="34">
        <v>5.4249999999999998</v>
      </c>
      <c r="BA587" s="34">
        <v>250.005</v>
      </c>
    </row>
    <row r="588" spans="50:53" x14ac:dyDescent="0.25">
      <c r="AX588" s="58"/>
      <c r="AY588" s="34" t="s">
        <v>2</v>
      </c>
      <c r="AZ588" s="34">
        <v>5.4640000000000004</v>
      </c>
      <c r="BA588" s="34">
        <v>234.095</v>
      </c>
    </row>
    <row r="589" spans="50:53" x14ac:dyDescent="0.25">
      <c r="AX589" s="58"/>
      <c r="AY589" s="34" t="s">
        <v>2</v>
      </c>
      <c r="AZ589" s="34">
        <v>5.4889999999999999</v>
      </c>
      <c r="BA589" s="34">
        <v>232.66200000000001</v>
      </c>
    </row>
    <row r="590" spans="50:53" x14ac:dyDescent="0.25">
      <c r="AX590" s="58"/>
      <c r="AY590" s="34" t="s">
        <v>2</v>
      </c>
      <c r="AZ590" s="34">
        <v>5.5529999999999999</v>
      </c>
      <c r="BA590" s="34">
        <v>236.32</v>
      </c>
    </row>
    <row r="591" spans="50:53" x14ac:dyDescent="0.25">
      <c r="AX591" s="58"/>
      <c r="AY591" s="34" t="s">
        <v>2</v>
      </c>
      <c r="AZ591" s="34">
        <v>5.6</v>
      </c>
      <c r="BA591" s="34">
        <v>225.12200000000001</v>
      </c>
    </row>
    <row r="592" spans="50:53" x14ac:dyDescent="0.25">
      <c r="AX592" s="58"/>
      <c r="AY592" s="34" t="s">
        <v>2</v>
      </c>
      <c r="AZ592" s="34">
        <v>5.6360000000000001</v>
      </c>
      <c r="BA592" s="34">
        <v>247.18299999999999</v>
      </c>
    </row>
    <row r="593" spans="50:53" x14ac:dyDescent="0.25">
      <c r="AX593" s="58"/>
      <c r="AY593" s="34" t="s">
        <v>2</v>
      </c>
      <c r="AZ593" s="34">
        <v>5.6580000000000004</v>
      </c>
      <c r="BA593" s="34">
        <v>241.75399999999999</v>
      </c>
    </row>
    <row r="594" spans="50:53" x14ac:dyDescent="0.25">
      <c r="AX594" s="58"/>
      <c r="AY594" s="34" t="s">
        <v>2</v>
      </c>
      <c r="AZ594" s="34">
        <v>5.6859999999999999</v>
      </c>
      <c r="BA594" s="34">
        <v>245.95599999999999</v>
      </c>
    </row>
    <row r="595" spans="50:53" x14ac:dyDescent="0.25">
      <c r="AX595" s="58"/>
      <c r="AY595" s="34" t="s">
        <v>2</v>
      </c>
      <c r="AZ595" s="34">
        <v>5.7190000000000003</v>
      </c>
      <c r="BA595" s="34">
        <v>243.399</v>
      </c>
    </row>
    <row r="596" spans="50:53" x14ac:dyDescent="0.25">
      <c r="AX596" s="58"/>
      <c r="AY596" s="34" t="s">
        <v>2</v>
      </c>
      <c r="AZ596" s="34">
        <v>5.7469999999999999</v>
      </c>
      <c r="BA596" s="34">
        <v>251.27099999999999</v>
      </c>
    </row>
    <row r="597" spans="50:53" x14ac:dyDescent="0.25">
      <c r="AX597" s="58"/>
      <c r="AY597" s="34" t="s">
        <v>2</v>
      </c>
      <c r="AZ597" s="34">
        <v>5.7779999999999996</v>
      </c>
      <c r="BA597" s="34">
        <v>248.38900000000001</v>
      </c>
    </row>
    <row r="598" spans="50:53" x14ac:dyDescent="0.25">
      <c r="AX598" s="58"/>
      <c r="AY598" s="34" t="s">
        <v>2</v>
      </c>
      <c r="AZ598" s="34">
        <v>5.8029999999999999</v>
      </c>
      <c r="BA598" s="34">
        <v>264.03399999999999</v>
      </c>
    </row>
    <row r="599" spans="50:53" x14ac:dyDescent="0.25">
      <c r="AX599" s="58"/>
      <c r="AY599" s="34" t="s">
        <v>2</v>
      </c>
      <c r="AZ599" s="34">
        <v>5.8330000000000002</v>
      </c>
      <c r="BA599" s="34">
        <v>277.495</v>
      </c>
    </row>
    <row r="600" spans="50:53" x14ac:dyDescent="0.25">
      <c r="AX600" s="58"/>
      <c r="AY600" s="34" t="s">
        <v>2</v>
      </c>
      <c r="AZ600" s="34">
        <v>5.8579999999999997</v>
      </c>
      <c r="BA600" s="34">
        <v>282.13499999999999</v>
      </c>
    </row>
    <row r="601" spans="50:53" x14ac:dyDescent="0.25">
      <c r="AX601" s="58"/>
      <c r="AY601" s="34" t="s">
        <v>2</v>
      </c>
      <c r="AZ601" s="34">
        <v>5.8860000000000001</v>
      </c>
      <c r="BA601" s="34">
        <v>296.78399999999999</v>
      </c>
    </row>
    <row r="602" spans="50:53" x14ac:dyDescent="0.25">
      <c r="AX602" s="58"/>
      <c r="AY602" s="34" t="s">
        <v>2</v>
      </c>
      <c r="AZ602" s="34">
        <v>5.9139999999999997</v>
      </c>
      <c r="BA602" s="34">
        <v>299.59199999999998</v>
      </c>
    </row>
    <row r="603" spans="50:53" x14ac:dyDescent="0.25">
      <c r="AX603" s="58"/>
      <c r="AY603" s="34" t="s">
        <v>2</v>
      </c>
      <c r="AZ603" s="34">
        <v>5.9359999999999999</v>
      </c>
      <c r="BA603" s="34">
        <v>299.33199999999999</v>
      </c>
    </row>
    <row r="604" spans="50:53" x14ac:dyDescent="0.25">
      <c r="AX604" s="58"/>
      <c r="AY604" s="34" t="s">
        <v>2</v>
      </c>
      <c r="AZ604" s="34">
        <v>5.9610000000000003</v>
      </c>
      <c r="BA604" s="34">
        <v>306.97500000000002</v>
      </c>
    </row>
    <row r="605" spans="50:53" x14ac:dyDescent="0.25">
      <c r="AX605" s="58"/>
      <c r="AY605" s="34" t="s">
        <v>2</v>
      </c>
      <c r="AZ605" s="34">
        <v>5.9859999999999998</v>
      </c>
      <c r="BA605" s="34">
        <v>317.63099999999997</v>
      </c>
    </row>
    <row r="606" spans="50:53" x14ac:dyDescent="0.25">
      <c r="AX606" s="58"/>
      <c r="AY606" s="34" t="s">
        <v>2</v>
      </c>
      <c r="AZ606" s="34">
        <v>6.0110000000000001</v>
      </c>
      <c r="BA606" s="34">
        <v>334.84800000000001</v>
      </c>
    </row>
    <row r="607" spans="50:53" x14ac:dyDescent="0.25">
      <c r="AX607" s="58"/>
      <c r="AY607" s="34" t="s">
        <v>2</v>
      </c>
      <c r="AZ607" s="34">
        <v>6.0359999999999996</v>
      </c>
      <c r="BA607" s="34">
        <v>360.58499999999998</v>
      </c>
    </row>
    <row r="608" spans="50:53" x14ac:dyDescent="0.25">
      <c r="AX608" s="58"/>
      <c r="AY608" s="34" t="s">
        <v>2</v>
      </c>
      <c r="AZ608" s="34">
        <v>6.0579999999999998</v>
      </c>
      <c r="BA608" s="34">
        <v>389.73200000000003</v>
      </c>
    </row>
    <row r="609" spans="50:53" x14ac:dyDescent="0.25">
      <c r="AX609" s="58"/>
      <c r="AY609" s="34" t="s">
        <v>2</v>
      </c>
      <c r="AZ609" s="34">
        <v>6.0810000000000004</v>
      </c>
      <c r="BA609" s="34">
        <v>438.24700000000001</v>
      </c>
    </row>
    <row r="610" spans="50:53" x14ac:dyDescent="0.25">
      <c r="AX610" s="58"/>
      <c r="AY610" s="34" t="s">
        <v>2</v>
      </c>
      <c r="AZ610" s="34">
        <v>6.1029999999999998</v>
      </c>
      <c r="BA610" s="34">
        <v>527.29499999999996</v>
      </c>
    </row>
    <row r="611" spans="50:53" x14ac:dyDescent="0.25">
      <c r="AX611" s="58"/>
      <c r="AY611" s="34" t="s">
        <v>2</v>
      </c>
      <c r="AZ611" s="34">
        <v>6.1219999999999999</v>
      </c>
      <c r="BA611" s="34">
        <v>658.75099999999998</v>
      </c>
    </row>
    <row r="612" spans="50:53" x14ac:dyDescent="0.25">
      <c r="AX612" s="58"/>
      <c r="AY612" s="34" t="s">
        <v>2</v>
      </c>
      <c r="AZ612" s="34">
        <v>6.1390000000000002</v>
      </c>
      <c r="BA612" s="34">
        <v>893.39200000000005</v>
      </c>
    </row>
    <row r="613" spans="50:53" x14ac:dyDescent="0.25">
      <c r="AX613" s="58"/>
      <c r="AY613" s="34" t="s">
        <v>2</v>
      </c>
      <c r="AZ613" s="34">
        <v>6.1529999999999996</v>
      </c>
      <c r="BA613" s="34">
        <v>1378.21</v>
      </c>
    </row>
    <row r="614" spans="50:53" x14ac:dyDescent="0.25">
      <c r="AX614" s="2" t="s">
        <v>90</v>
      </c>
      <c r="AY614" s="34" t="s">
        <v>0</v>
      </c>
      <c r="AZ614" s="34">
        <v>359.84199999999998</v>
      </c>
      <c r="BA614" s="34">
        <v>0</v>
      </c>
    </row>
    <row r="615" spans="50:53" x14ac:dyDescent="0.25">
      <c r="AX615" s="58" t="s">
        <v>40</v>
      </c>
      <c r="AY615" s="34" t="s">
        <v>1</v>
      </c>
      <c r="AZ615" s="34">
        <v>7.0640000000000001</v>
      </c>
      <c r="BA615" s="34">
        <v>1640.8050000000001</v>
      </c>
    </row>
    <row r="616" spans="50:53" x14ac:dyDescent="0.25">
      <c r="AX616" s="58"/>
      <c r="AY616" s="34" t="s">
        <v>1</v>
      </c>
      <c r="AZ616" s="34">
        <v>7.0750000000000002</v>
      </c>
      <c r="BA616" s="34">
        <v>1186.6300000000001</v>
      </c>
    </row>
    <row r="617" spans="50:53" x14ac:dyDescent="0.25">
      <c r="AX617" s="58"/>
      <c r="AY617" s="34" t="s">
        <v>1</v>
      </c>
      <c r="AZ617" s="34">
        <v>7.0919999999999996</v>
      </c>
      <c r="BA617" s="34">
        <v>883.89300000000003</v>
      </c>
    </row>
    <row r="618" spans="50:53" x14ac:dyDescent="0.25">
      <c r="AX618" s="58"/>
      <c r="AY618" s="34" t="s">
        <v>1</v>
      </c>
      <c r="AZ618" s="34">
        <v>7.1059999999999999</v>
      </c>
      <c r="BA618" s="34">
        <v>686.22400000000005</v>
      </c>
    </row>
    <row r="619" spans="50:53" x14ac:dyDescent="0.25">
      <c r="AX619" s="58"/>
      <c r="AY619" s="34" t="s">
        <v>1</v>
      </c>
      <c r="AZ619" s="34">
        <v>7.117</v>
      </c>
      <c r="BA619" s="34">
        <v>600.32399999999996</v>
      </c>
    </row>
    <row r="620" spans="50:53" x14ac:dyDescent="0.25">
      <c r="AX620" s="58"/>
      <c r="AY620" s="34" t="s">
        <v>1</v>
      </c>
      <c r="AZ620" s="34">
        <v>7.133</v>
      </c>
      <c r="BA620" s="34">
        <v>589.43200000000002</v>
      </c>
    </row>
    <row r="621" spans="50:53" x14ac:dyDescent="0.25">
      <c r="AX621" s="58"/>
      <c r="AY621" s="34" t="s">
        <v>1</v>
      </c>
      <c r="AZ621" s="34">
        <v>7.1420000000000003</v>
      </c>
      <c r="BA621" s="34">
        <v>649.89</v>
      </c>
    </row>
    <row r="622" spans="50:53" x14ac:dyDescent="0.25">
      <c r="AX622" s="58"/>
      <c r="AY622" s="34" t="s">
        <v>1</v>
      </c>
      <c r="AZ622" s="34">
        <v>7.1470000000000002</v>
      </c>
      <c r="BA622" s="34">
        <v>913.54700000000003</v>
      </c>
    </row>
    <row r="623" spans="50:53" x14ac:dyDescent="0.25">
      <c r="AX623" s="2" t="s">
        <v>91</v>
      </c>
      <c r="AY623" s="34" t="s">
        <v>0</v>
      </c>
      <c r="AZ623" s="34">
        <v>7.1559999999999997</v>
      </c>
      <c r="BA623" s="34">
        <v>0</v>
      </c>
    </row>
    <row r="624" spans="50:53" x14ac:dyDescent="0.25">
      <c r="AX624" s="58" t="s">
        <v>41</v>
      </c>
      <c r="AY624" s="34" t="s">
        <v>2</v>
      </c>
      <c r="AZ624" s="34">
        <v>7.1580000000000004</v>
      </c>
      <c r="BA624" s="34">
        <v>1582.854</v>
      </c>
    </row>
    <row r="625" spans="50:53" x14ac:dyDescent="0.25">
      <c r="AX625" s="58"/>
      <c r="AY625" s="34" t="s">
        <v>2</v>
      </c>
      <c r="AZ625" s="34">
        <v>7.1639999999999997</v>
      </c>
      <c r="BA625" s="34">
        <v>706.96299999999997</v>
      </c>
    </row>
    <row r="626" spans="50:53" x14ac:dyDescent="0.25">
      <c r="AX626" s="58"/>
      <c r="AY626" s="34" t="s">
        <v>2</v>
      </c>
      <c r="AZ626" s="34">
        <v>7.1719999999999997</v>
      </c>
      <c r="BA626" s="34">
        <v>504.20299999999997</v>
      </c>
    </row>
    <row r="627" spans="50:53" x14ac:dyDescent="0.25">
      <c r="AX627" s="58"/>
      <c r="AY627" s="34" t="s">
        <v>2</v>
      </c>
      <c r="AZ627" s="34">
        <v>7.181</v>
      </c>
      <c r="BA627" s="34">
        <v>423.863</v>
      </c>
    </row>
    <row r="628" spans="50:53" x14ac:dyDescent="0.25">
      <c r="AX628" s="58"/>
      <c r="AY628" s="34" t="s">
        <v>2</v>
      </c>
      <c r="AZ628" s="34">
        <v>7.1859999999999999</v>
      </c>
      <c r="BA628" s="34">
        <v>435.04399999999998</v>
      </c>
    </row>
    <row r="629" spans="50:53" x14ac:dyDescent="0.25">
      <c r="AX629" s="58"/>
      <c r="AY629" s="34" t="s">
        <v>2</v>
      </c>
      <c r="AZ629" s="34">
        <v>7.1920000000000002</v>
      </c>
      <c r="BA629" s="34">
        <v>521.99800000000005</v>
      </c>
    </row>
    <row r="630" spans="50:53" x14ac:dyDescent="0.25">
      <c r="AX630" s="58"/>
      <c r="AY630" s="34" t="s">
        <v>2</v>
      </c>
      <c r="AZ630" s="34">
        <v>7.2</v>
      </c>
      <c r="BA630" s="34">
        <v>723.89099999999996</v>
      </c>
    </row>
    <row r="631" spans="50:53" x14ac:dyDescent="0.25">
      <c r="AX631" s="58"/>
      <c r="AY631" s="34" t="s">
        <v>2</v>
      </c>
      <c r="AZ631" s="34">
        <v>7.2140000000000004</v>
      </c>
      <c r="BA631" s="34">
        <v>1293.856</v>
      </c>
    </row>
    <row r="632" spans="50:53" x14ac:dyDescent="0.25">
      <c r="AX632" s="2" t="s">
        <v>92</v>
      </c>
      <c r="AY632" s="34" t="s">
        <v>0</v>
      </c>
      <c r="AZ632" s="34">
        <v>7.2279999999999998</v>
      </c>
      <c r="BA632" s="34">
        <v>0</v>
      </c>
    </row>
    <row r="633" spans="50:53" x14ac:dyDescent="0.25">
      <c r="AX633" s="58" t="s">
        <v>42</v>
      </c>
      <c r="AY633" s="34" t="s">
        <v>1</v>
      </c>
      <c r="AZ633" s="34">
        <v>7.2309999999999999</v>
      </c>
      <c r="BA633" s="34">
        <v>1837.7070000000001</v>
      </c>
    </row>
    <row r="634" spans="50:53" x14ac:dyDescent="0.25">
      <c r="AX634" s="58"/>
      <c r="AY634" s="34" t="s">
        <v>1</v>
      </c>
      <c r="AZ634" s="34">
        <v>7.2439999999999998</v>
      </c>
      <c r="BA634" s="34">
        <v>938.56899999999996</v>
      </c>
    </row>
    <row r="635" spans="50:53" x14ac:dyDescent="0.25">
      <c r="AX635" s="58"/>
      <c r="AY635" s="34" t="s">
        <v>1</v>
      </c>
      <c r="AZ635" s="34">
        <v>7.2530000000000001</v>
      </c>
      <c r="BA635" s="34">
        <v>696.38400000000001</v>
      </c>
    </row>
    <row r="636" spans="50:53" x14ac:dyDescent="0.25">
      <c r="AX636" s="58"/>
      <c r="AY636" s="34" t="s">
        <v>1</v>
      </c>
      <c r="AZ636" s="34">
        <v>7.2610000000000001</v>
      </c>
      <c r="BA636" s="34">
        <v>617.75699999999995</v>
      </c>
    </row>
    <row r="637" spans="50:53" x14ac:dyDescent="0.25">
      <c r="AX637" s="58"/>
      <c r="AY637" s="34" t="s">
        <v>1</v>
      </c>
      <c r="AZ637" s="34">
        <v>7.2670000000000003</v>
      </c>
      <c r="BA637" s="34">
        <v>572.62900000000002</v>
      </c>
    </row>
    <row r="638" spans="50:53" x14ac:dyDescent="0.25">
      <c r="AX638" s="58"/>
      <c r="AY638" s="34" t="s">
        <v>1</v>
      </c>
      <c r="AZ638" s="34">
        <v>7.2750000000000004</v>
      </c>
      <c r="BA638" s="34">
        <v>573.94299999999998</v>
      </c>
    </row>
    <row r="639" spans="50:53" x14ac:dyDescent="0.25">
      <c r="AX639" s="58"/>
      <c r="AY639" s="34" t="s">
        <v>1</v>
      </c>
      <c r="AZ639" s="34">
        <v>7.2809999999999997</v>
      </c>
      <c r="BA639" s="34">
        <v>621.07000000000005</v>
      </c>
    </row>
    <row r="640" spans="50:53" x14ac:dyDescent="0.25">
      <c r="AX640" s="58"/>
      <c r="AY640" s="34" t="s">
        <v>1</v>
      </c>
      <c r="AZ640" s="34">
        <v>7.2859999999999996</v>
      </c>
      <c r="BA640" s="34">
        <v>676.44500000000005</v>
      </c>
    </row>
    <row r="641" spans="50:53" x14ac:dyDescent="0.25">
      <c r="AX641" s="58"/>
      <c r="AY641" s="34" t="s">
        <v>1</v>
      </c>
      <c r="AZ641" s="34">
        <v>7.2919999999999998</v>
      </c>
      <c r="BA641" s="34">
        <v>703.87199999999996</v>
      </c>
    </row>
    <row r="642" spans="50:53" x14ac:dyDescent="0.25">
      <c r="AX642" s="58"/>
      <c r="AY642" s="34" t="s">
        <v>1</v>
      </c>
      <c r="AZ642" s="34">
        <v>7.3</v>
      </c>
      <c r="BA642" s="34">
        <v>765.1</v>
      </c>
    </row>
    <row r="643" spans="50:53" x14ac:dyDescent="0.25">
      <c r="AX643" s="58"/>
      <c r="AY643" s="34" t="s">
        <v>1</v>
      </c>
      <c r="AZ643" s="34">
        <v>7.306</v>
      </c>
      <c r="BA643" s="34">
        <v>812.01199999999994</v>
      </c>
    </row>
    <row r="644" spans="50:53" x14ac:dyDescent="0.25">
      <c r="AX644" s="58"/>
      <c r="AY644" s="34" t="s">
        <v>1</v>
      </c>
      <c r="AZ644" s="34">
        <v>7.3109999999999999</v>
      </c>
      <c r="BA644" s="34">
        <v>838.27099999999996</v>
      </c>
    </row>
    <row r="645" spans="50:53" x14ac:dyDescent="0.25">
      <c r="AX645" s="58"/>
      <c r="AY645" s="34" t="s">
        <v>1</v>
      </c>
      <c r="AZ645" s="34">
        <v>7.3109999999999999</v>
      </c>
      <c r="BA645" s="34">
        <v>878.83199999999999</v>
      </c>
    </row>
    <row r="646" spans="50:53" x14ac:dyDescent="0.25">
      <c r="AX646" s="58"/>
      <c r="AY646" s="34" t="s">
        <v>1</v>
      </c>
      <c r="AZ646" s="34">
        <v>7.2779999999999996</v>
      </c>
      <c r="BA646" s="34">
        <v>749.88699999999994</v>
      </c>
    </row>
    <row r="647" spans="50:53" x14ac:dyDescent="0.25">
      <c r="AX647" s="58"/>
      <c r="AY647" s="34" t="s">
        <v>1</v>
      </c>
      <c r="AZ647" s="34">
        <v>7.1609999999999996</v>
      </c>
      <c r="BA647" s="34">
        <v>629.81600000000003</v>
      </c>
    </row>
    <row r="648" spans="50:53" x14ac:dyDescent="0.25">
      <c r="AX648" s="58"/>
      <c r="AY648" s="34" t="s">
        <v>1</v>
      </c>
      <c r="AZ648" s="34">
        <v>6.95</v>
      </c>
      <c r="BA648" s="34">
        <v>541.077</v>
      </c>
    </row>
    <row r="649" spans="50:53" x14ac:dyDescent="0.25">
      <c r="AX649" s="58"/>
      <c r="AY649" s="34" t="s">
        <v>1</v>
      </c>
      <c r="AZ649" s="34">
        <v>6.7030000000000003</v>
      </c>
      <c r="BA649" s="34">
        <v>444.63499999999999</v>
      </c>
    </row>
    <row r="650" spans="50:53" x14ac:dyDescent="0.25">
      <c r="AX650" s="58"/>
      <c r="AY650" s="34" t="s">
        <v>1</v>
      </c>
      <c r="AZ650" s="34">
        <v>6.492</v>
      </c>
      <c r="BA650" s="34">
        <v>373.54700000000003</v>
      </c>
    </row>
    <row r="651" spans="50:53" x14ac:dyDescent="0.25">
      <c r="AX651" s="58"/>
      <c r="AY651" s="34" t="s">
        <v>1</v>
      </c>
      <c r="AZ651" s="34">
        <v>6.2919999999999998</v>
      </c>
      <c r="BA651" s="34">
        <v>341.964</v>
      </c>
    </row>
    <row r="652" spans="50:53" x14ac:dyDescent="0.25">
      <c r="AX652" s="58"/>
      <c r="AY652" s="34" t="s">
        <v>1</v>
      </c>
      <c r="AZ652" s="34">
        <v>6.1219999999999999</v>
      </c>
      <c r="BA652" s="34">
        <v>308.125</v>
      </c>
    </row>
    <row r="653" spans="50:53" x14ac:dyDescent="0.25">
      <c r="AX653" s="58"/>
      <c r="AY653" s="34" t="s">
        <v>1</v>
      </c>
      <c r="AZ653" s="34">
        <v>5.9859999999999998</v>
      </c>
      <c r="BA653" s="34">
        <v>262.78800000000001</v>
      </c>
    </row>
    <row r="654" spans="50:53" x14ac:dyDescent="0.25">
      <c r="AX654" s="58"/>
      <c r="AY654" s="34" t="s">
        <v>1</v>
      </c>
      <c r="AZ654" s="34">
        <v>5.8579999999999997</v>
      </c>
      <c r="BA654" s="34">
        <v>224.261</v>
      </c>
    </row>
    <row r="655" spans="50:53" x14ac:dyDescent="0.25">
      <c r="AX655" s="58"/>
      <c r="AY655" s="34" t="s">
        <v>1</v>
      </c>
      <c r="AZ655" s="34">
        <v>5.742</v>
      </c>
      <c r="BA655" s="34">
        <v>202.441</v>
      </c>
    </row>
    <row r="656" spans="50:53" x14ac:dyDescent="0.25">
      <c r="AX656" s="58"/>
      <c r="AY656" s="34" t="s">
        <v>1</v>
      </c>
      <c r="AZ656" s="34">
        <v>5.6360000000000001</v>
      </c>
      <c r="BA656" s="34">
        <v>167.77699999999999</v>
      </c>
    </row>
    <row r="657" spans="50:53" x14ac:dyDescent="0.25">
      <c r="AX657" s="58"/>
      <c r="AY657" s="34" t="s">
        <v>1</v>
      </c>
      <c r="AZ657" s="34">
        <v>5.55</v>
      </c>
      <c r="BA657" s="34">
        <v>150.95699999999999</v>
      </c>
    </row>
    <row r="658" spans="50:53" x14ac:dyDescent="0.25">
      <c r="AX658" s="58"/>
      <c r="AY658" s="34" t="s">
        <v>1</v>
      </c>
      <c r="AZ658" s="34">
        <v>5.4669999999999996</v>
      </c>
      <c r="BA658" s="34">
        <v>135.99700000000001</v>
      </c>
    </row>
    <row r="659" spans="50:53" x14ac:dyDescent="0.25">
      <c r="AX659" s="58"/>
      <c r="AY659" s="34" t="s">
        <v>1</v>
      </c>
      <c r="AZ659" s="34">
        <v>5.4059999999999997</v>
      </c>
      <c r="BA659" s="34">
        <v>129.50399999999999</v>
      </c>
    </row>
    <row r="660" spans="50:53" x14ac:dyDescent="0.25">
      <c r="AX660" s="58"/>
      <c r="AY660" s="34" t="s">
        <v>1</v>
      </c>
      <c r="AZ660" s="34">
        <v>5.3170000000000002</v>
      </c>
      <c r="BA660" s="34">
        <v>114.798</v>
      </c>
    </row>
    <row r="661" spans="50:53" x14ac:dyDescent="0.25">
      <c r="AX661" s="58"/>
      <c r="AY661" s="34" t="s">
        <v>1</v>
      </c>
      <c r="AZ661" s="34">
        <v>5.2560000000000002</v>
      </c>
      <c r="BA661" s="34">
        <v>110.85</v>
      </c>
    </row>
    <row r="662" spans="50:53" x14ac:dyDescent="0.25">
      <c r="AX662" s="58"/>
      <c r="AY662" s="34" t="s">
        <v>1</v>
      </c>
      <c r="AZ662" s="34">
        <v>5.1920000000000002</v>
      </c>
      <c r="BA662" s="34">
        <v>104.86799999999999</v>
      </c>
    </row>
    <row r="663" spans="50:53" x14ac:dyDescent="0.25">
      <c r="AX663" s="58"/>
      <c r="AY663" s="34" t="s">
        <v>1</v>
      </c>
      <c r="AZ663" s="34">
        <v>5.1310000000000002</v>
      </c>
      <c r="BA663" s="34">
        <v>102.024</v>
      </c>
    </row>
    <row r="664" spans="50:53" x14ac:dyDescent="0.25">
      <c r="AX664" s="58"/>
      <c r="AY664" s="34" t="s">
        <v>1</v>
      </c>
      <c r="AZ664" s="34">
        <v>5.0750000000000002</v>
      </c>
      <c r="BA664" s="34">
        <v>102.157</v>
      </c>
    </row>
    <row r="665" spans="50:53" x14ac:dyDescent="0.25">
      <c r="AX665" s="58"/>
      <c r="AY665" s="34" t="s">
        <v>1</v>
      </c>
      <c r="AZ665" s="34">
        <v>5.0060000000000002</v>
      </c>
      <c r="BA665" s="34">
        <v>96.018000000000001</v>
      </c>
    </row>
    <row r="666" spans="50:53" x14ac:dyDescent="0.25">
      <c r="AX666" s="58"/>
      <c r="AY666" s="34" t="s">
        <v>1</v>
      </c>
      <c r="AZ666" s="34">
        <v>4.9530000000000003</v>
      </c>
      <c r="BA666" s="34">
        <v>96.545000000000002</v>
      </c>
    </row>
    <row r="667" spans="50:53" ht="15" customHeight="1" x14ac:dyDescent="0.25">
      <c r="AX667" s="58"/>
      <c r="AY667" s="34" t="s">
        <v>1</v>
      </c>
      <c r="AZ667" s="34">
        <v>4.9080000000000004</v>
      </c>
      <c r="BA667" s="34">
        <v>95.558000000000007</v>
      </c>
    </row>
    <row r="668" spans="50:53" x14ac:dyDescent="0.25">
      <c r="AX668" s="58"/>
      <c r="AY668" s="34" t="s">
        <v>1</v>
      </c>
      <c r="AZ668" s="34">
        <v>4.8719999999999999</v>
      </c>
      <c r="BA668" s="34">
        <v>93.43</v>
      </c>
    </row>
    <row r="669" spans="50:53" x14ac:dyDescent="0.25">
      <c r="AX669" s="58"/>
      <c r="AY669" s="34" t="s">
        <v>1</v>
      </c>
      <c r="AZ669" s="34">
        <v>4.8360000000000003</v>
      </c>
      <c r="BA669" s="34">
        <v>90.65</v>
      </c>
    </row>
    <row r="670" spans="50:53" x14ac:dyDescent="0.25">
      <c r="AX670" s="58"/>
      <c r="AY670" s="34" t="s">
        <v>1</v>
      </c>
      <c r="AZ670" s="34">
        <v>4.8029999999999999</v>
      </c>
      <c r="BA670" s="34">
        <v>92.938000000000002</v>
      </c>
    </row>
    <row r="671" spans="50:53" x14ac:dyDescent="0.25">
      <c r="AX671" s="58"/>
      <c r="AY671" s="34" t="s">
        <v>1</v>
      </c>
      <c r="AZ671" s="34">
        <v>4.7720000000000002</v>
      </c>
      <c r="BA671" s="34">
        <v>91.04</v>
      </c>
    </row>
    <row r="672" spans="50:53" x14ac:dyDescent="0.25">
      <c r="AX672" s="58"/>
      <c r="AY672" s="34" t="s">
        <v>1</v>
      </c>
      <c r="AZ672" s="34">
        <v>4.7439999999999998</v>
      </c>
      <c r="BA672" s="34">
        <v>94.816999999999993</v>
      </c>
    </row>
    <row r="673" spans="50:53" x14ac:dyDescent="0.25">
      <c r="AX673" s="58"/>
      <c r="AY673" s="34" t="s">
        <v>1</v>
      </c>
      <c r="AZ673" s="34">
        <v>4.7169999999999996</v>
      </c>
      <c r="BA673" s="34">
        <v>94.491</v>
      </c>
    </row>
    <row r="674" spans="50:53" x14ac:dyDescent="0.25">
      <c r="AX674" s="58"/>
      <c r="AY674" s="34" t="s">
        <v>1</v>
      </c>
      <c r="AZ674" s="34">
        <v>4.6970000000000001</v>
      </c>
      <c r="BA674" s="34">
        <v>96.116</v>
      </c>
    </row>
    <row r="675" spans="50:53" x14ac:dyDescent="0.25">
      <c r="AX675" s="58"/>
      <c r="AY675" s="34" t="s">
        <v>1</v>
      </c>
      <c r="AZ675" s="34">
        <v>4.681</v>
      </c>
      <c r="BA675" s="34">
        <v>99.253</v>
      </c>
    </row>
    <row r="676" spans="50:53" ht="15" customHeight="1" x14ac:dyDescent="0.25">
      <c r="AX676" s="58"/>
      <c r="AY676" s="34" t="s">
        <v>1</v>
      </c>
      <c r="AZ676" s="34">
        <v>4.6859999999999999</v>
      </c>
      <c r="BA676" s="34">
        <v>100.833</v>
      </c>
    </row>
    <row r="677" spans="50:53" x14ac:dyDescent="0.25">
      <c r="AX677" s="58"/>
      <c r="AY677" s="34" t="s">
        <v>1</v>
      </c>
      <c r="AZ677" s="34">
        <v>4.6970000000000001</v>
      </c>
      <c r="BA677" s="34">
        <v>96.944999999999993</v>
      </c>
    </row>
    <row r="678" spans="50:53" x14ac:dyDescent="0.25">
      <c r="AX678" s="58"/>
      <c r="AY678" s="34" t="s">
        <v>1</v>
      </c>
      <c r="AZ678" s="34">
        <v>4.7279999999999998</v>
      </c>
      <c r="BA678" s="34">
        <v>101.718</v>
      </c>
    </row>
    <row r="679" spans="50:53" x14ac:dyDescent="0.25">
      <c r="AX679" s="58"/>
      <c r="AY679" s="34" t="s">
        <v>1</v>
      </c>
      <c r="AZ679" s="34">
        <v>4.75</v>
      </c>
      <c r="BA679" s="34">
        <v>105.021</v>
      </c>
    </row>
    <row r="680" spans="50:53" x14ac:dyDescent="0.25">
      <c r="AX680" s="58"/>
      <c r="AY680" s="34" t="s">
        <v>1</v>
      </c>
      <c r="AZ680" s="34">
        <v>4.7670000000000003</v>
      </c>
      <c r="BA680" s="34">
        <v>100.70099999999999</v>
      </c>
    </row>
    <row r="681" spans="50:53" x14ac:dyDescent="0.25">
      <c r="AX681" s="58"/>
      <c r="AY681" s="34" t="s">
        <v>1</v>
      </c>
      <c r="AZ681" s="34">
        <v>4.7969999999999997</v>
      </c>
      <c r="BA681" s="34">
        <v>108.607</v>
      </c>
    </row>
    <row r="682" spans="50:53" x14ac:dyDescent="0.25">
      <c r="AX682" s="58"/>
      <c r="AY682" s="34" t="s">
        <v>1</v>
      </c>
      <c r="AZ682" s="34">
        <v>4.8250000000000002</v>
      </c>
      <c r="BA682" s="34">
        <v>117.483</v>
      </c>
    </row>
    <row r="683" spans="50:53" x14ac:dyDescent="0.25">
      <c r="AX683" s="58"/>
      <c r="AY683" s="34" t="s">
        <v>1</v>
      </c>
      <c r="AZ683" s="34">
        <v>4.8529999999999998</v>
      </c>
      <c r="BA683" s="34">
        <v>120.02800000000001</v>
      </c>
    </row>
    <row r="684" spans="50:53" x14ac:dyDescent="0.25">
      <c r="AX684" s="58"/>
      <c r="AY684" s="34" t="s">
        <v>1</v>
      </c>
      <c r="AZ684" s="34">
        <v>4.8780000000000001</v>
      </c>
      <c r="BA684" s="34">
        <v>117.736</v>
      </c>
    </row>
    <row r="685" spans="50:53" ht="15" customHeight="1" x14ac:dyDescent="0.25">
      <c r="AX685" s="58"/>
      <c r="AY685" s="34" t="s">
        <v>1</v>
      </c>
      <c r="AZ685" s="34">
        <v>4.9219999999999997</v>
      </c>
      <c r="BA685" s="34">
        <v>127.307</v>
      </c>
    </row>
    <row r="686" spans="50:53" x14ac:dyDescent="0.25">
      <c r="AX686" s="58"/>
      <c r="AY686" s="34" t="s">
        <v>1</v>
      </c>
      <c r="AZ686" s="34">
        <v>4.9610000000000003</v>
      </c>
      <c r="BA686" s="34">
        <v>121.79300000000001</v>
      </c>
    </row>
    <row r="687" spans="50:53" x14ac:dyDescent="0.25">
      <c r="AX687" s="58"/>
      <c r="AY687" s="34" t="s">
        <v>1</v>
      </c>
      <c r="AZ687" s="34">
        <v>4.9939999999999998</v>
      </c>
      <c r="BA687" s="34">
        <v>119.94199999999999</v>
      </c>
    </row>
    <row r="688" spans="50:53" x14ac:dyDescent="0.25">
      <c r="AX688" s="58"/>
      <c r="AY688" s="34" t="s">
        <v>1</v>
      </c>
      <c r="AZ688" s="34">
        <v>5.0279999999999996</v>
      </c>
      <c r="BA688" s="34">
        <v>119.852</v>
      </c>
    </row>
    <row r="689" spans="50:53" x14ac:dyDescent="0.25">
      <c r="AX689" s="58"/>
      <c r="AY689" s="34" t="s">
        <v>1</v>
      </c>
      <c r="AZ689" s="34">
        <v>5.056</v>
      </c>
      <c r="BA689" s="34">
        <v>116.833</v>
      </c>
    </row>
    <row r="690" spans="50:53" x14ac:dyDescent="0.25">
      <c r="AX690" s="58"/>
      <c r="AY690" s="34" t="s">
        <v>1</v>
      </c>
      <c r="AZ690" s="34">
        <v>5.0919999999999996</v>
      </c>
      <c r="BA690" s="34">
        <v>118.508</v>
      </c>
    </row>
    <row r="691" spans="50:53" x14ac:dyDescent="0.25">
      <c r="AX691" s="58"/>
      <c r="AY691" s="34" t="s">
        <v>1</v>
      </c>
      <c r="AZ691" s="34">
        <v>5.1280000000000001</v>
      </c>
      <c r="BA691" s="34">
        <v>124.09</v>
      </c>
    </row>
    <row r="692" spans="50:53" x14ac:dyDescent="0.25">
      <c r="AX692" s="58"/>
      <c r="AY692" s="34" t="s">
        <v>1</v>
      </c>
      <c r="AZ692" s="34">
        <v>5.1529999999999996</v>
      </c>
      <c r="BA692" s="34">
        <v>128.27199999999999</v>
      </c>
    </row>
    <row r="693" spans="50:53" x14ac:dyDescent="0.25">
      <c r="AX693" s="58"/>
      <c r="AY693" s="34" t="s">
        <v>1</v>
      </c>
      <c r="AZ693" s="34">
        <v>5.1829999999999998</v>
      </c>
      <c r="BA693" s="34">
        <v>131.04</v>
      </c>
    </row>
    <row r="694" spans="50:53" x14ac:dyDescent="0.25">
      <c r="AX694" s="58"/>
      <c r="AY694" s="34" t="s">
        <v>1</v>
      </c>
      <c r="AZ694" s="34">
        <v>5.2220000000000004</v>
      </c>
      <c r="BA694" s="34">
        <v>142.56299999999999</v>
      </c>
    </row>
    <row r="695" spans="50:53" x14ac:dyDescent="0.25">
      <c r="AX695" s="58"/>
      <c r="AY695" s="34" t="s">
        <v>1</v>
      </c>
      <c r="AZ695" s="34">
        <v>5.258</v>
      </c>
      <c r="BA695" s="34">
        <v>149.13</v>
      </c>
    </row>
    <row r="696" spans="50:53" x14ac:dyDescent="0.25">
      <c r="AX696" s="58"/>
      <c r="AY696" s="34" t="s">
        <v>1</v>
      </c>
      <c r="AZ696" s="34">
        <v>5.2939999999999996</v>
      </c>
      <c r="BA696" s="34">
        <v>157</v>
      </c>
    </row>
    <row r="697" spans="50:53" x14ac:dyDescent="0.25">
      <c r="AX697" s="58"/>
      <c r="AY697" s="34" t="s">
        <v>1</v>
      </c>
      <c r="AZ697" s="34">
        <v>5.3280000000000003</v>
      </c>
      <c r="BA697" s="34">
        <v>167.25399999999999</v>
      </c>
    </row>
    <row r="698" spans="50:53" x14ac:dyDescent="0.25">
      <c r="AX698" s="58"/>
      <c r="AY698" s="34" t="s">
        <v>1</v>
      </c>
      <c r="AZ698" s="34">
        <v>5.3609999999999998</v>
      </c>
      <c r="BA698" s="34">
        <v>197.96100000000001</v>
      </c>
    </row>
    <row r="699" spans="50:53" x14ac:dyDescent="0.25">
      <c r="AX699" s="58"/>
      <c r="AY699" s="34" t="s">
        <v>1</v>
      </c>
      <c r="AZ699" s="34">
        <v>5.3940000000000001</v>
      </c>
      <c r="BA699" s="34">
        <v>237.309</v>
      </c>
    </row>
    <row r="700" spans="50:53" x14ac:dyDescent="0.25">
      <c r="AX700" s="58"/>
      <c r="AY700" s="34" t="s">
        <v>1</v>
      </c>
      <c r="AZ700" s="34">
        <v>5.4279999999999999</v>
      </c>
      <c r="BA700" s="34">
        <v>337.43099999999998</v>
      </c>
    </row>
    <row r="701" spans="50:53" x14ac:dyDescent="0.25">
      <c r="AX701" s="58"/>
      <c r="AY701" s="34" t="s">
        <v>1</v>
      </c>
      <c r="AZ701" s="34">
        <v>5.4580000000000002</v>
      </c>
      <c r="BA701" s="34">
        <v>619.80499999999995</v>
      </c>
    </row>
    <row r="702" spans="50:53" x14ac:dyDescent="0.25">
      <c r="AX702" s="2" t="s">
        <v>93</v>
      </c>
      <c r="AY702" s="34" t="s">
        <v>0</v>
      </c>
      <c r="AZ702" s="34">
        <v>5.4939999999999998</v>
      </c>
      <c r="BA702" s="34">
        <v>0</v>
      </c>
    </row>
    <row r="703" spans="50:53" x14ac:dyDescent="0.25">
      <c r="AX703" s="58" t="s">
        <v>43</v>
      </c>
      <c r="AY703" s="34" t="s">
        <v>2</v>
      </c>
      <c r="AZ703" s="34">
        <v>5.5279999999999996</v>
      </c>
      <c r="BA703" s="34">
        <v>1153.635</v>
      </c>
    </row>
    <row r="704" spans="50:53" x14ac:dyDescent="0.25">
      <c r="AX704" s="58"/>
      <c r="AY704" s="34" t="s">
        <v>2</v>
      </c>
      <c r="AZ704" s="34">
        <v>5.5670000000000002</v>
      </c>
      <c r="BA704" s="34">
        <v>564.07100000000003</v>
      </c>
    </row>
    <row r="705" spans="50:53" x14ac:dyDescent="0.25">
      <c r="AX705" s="58"/>
      <c r="AY705" s="34" t="s">
        <v>2</v>
      </c>
      <c r="AZ705" s="34">
        <v>5.6029999999999998</v>
      </c>
      <c r="BA705" s="34">
        <v>426.65499999999997</v>
      </c>
    </row>
    <row r="706" spans="50:53" x14ac:dyDescent="0.25">
      <c r="AX706" s="58"/>
      <c r="AY706" s="34" t="s">
        <v>2</v>
      </c>
      <c r="AZ706" s="34">
        <v>5.65</v>
      </c>
      <c r="BA706" s="34">
        <v>382.83300000000003</v>
      </c>
    </row>
    <row r="707" spans="50:53" x14ac:dyDescent="0.25">
      <c r="AX707" s="58"/>
      <c r="AY707" s="34" t="s">
        <v>2</v>
      </c>
      <c r="AZ707" s="34">
        <v>5.7</v>
      </c>
      <c r="BA707" s="34">
        <v>399.02699999999999</v>
      </c>
    </row>
    <row r="708" spans="50:53" x14ac:dyDescent="0.25">
      <c r="AX708" s="58"/>
      <c r="AY708" s="34" t="s">
        <v>2</v>
      </c>
      <c r="AZ708" s="34">
        <v>5.7389999999999999</v>
      </c>
      <c r="BA708" s="34">
        <v>409.42399999999998</v>
      </c>
    </row>
    <row r="709" spans="50:53" x14ac:dyDescent="0.25">
      <c r="AX709" s="58"/>
      <c r="AY709" s="34" t="s">
        <v>2</v>
      </c>
      <c r="AZ709" s="34">
        <v>5.7670000000000003</v>
      </c>
      <c r="BA709" s="34">
        <v>440.24</v>
      </c>
    </row>
    <row r="710" spans="50:53" x14ac:dyDescent="0.25">
      <c r="AX710" s="58"/>
      <c r="AY710" s="34" t="s">
        <v>2</v>
      </c>
      <c r="AZ710" s="34">
        <v>5.8029999999999999</v>
      </c>
      <c r="BA710" s="34">
        <v>476.72800000000001</v>
      </c>
    </row>
    <row r="711" spans="50:53" x14ac:dyDescent="0.25">
      <c r="AX711" s="58"/>
      <c r="AY711" s="34" t="s">
        <v>2</v>
      </c>
      <c r="AZ711" s="34">
        <v>5.8390000000000004</v>
      </c>
      <c r="BA711" s="34">
        <v>496.47</v>
      </c>
    </row>
    <row r="712" spans="50:53" x14ac:dyDescent="0.25">
      <c r="AX712" s="58"/>
      <c r="AY712" s="34" t="s">
        <v>2</v>
      </c>
      <c r="AZ712" s="34">
        <v>5.875</v>
      </c>
      <c r="BA712" s="34">
        <v>502.63</v>
      </c>
    </row>
    <row r="713" spans="50:53" x14ac:dyDescent="0.25">
      <c r="AX713" s="58"/>
      <c r="AY713" s="34" t="s">
        <v>2</v>
      </c>
      <c r="AZ713" s="34">
        <v>5.9109999999999996</v>
      </c>
      <c r="BA713" s="34">
        <v>565.36500000000001</v>
      </c>
    </row>
    <row r="714" spans="50:53" x14ac:dyDescent="0.25">
      <c r="AX714" s="58"/>
      <c r="AY714" s="34" t="s">
        <v>2</v>
      </c>
      <c r="AZ714" s="34">
        <v>5.9530000000000003</v>
      </c>
      <c r="BA714" s="34">
        <v>668.92399999999998</v>
      </c>
    </row>
    <row r="715" spans="50:53" x14ac:dyDescent="0.25">
      <c r="AX715" s="58"/>
      <c r="AY715" s="34" t="s">
        <v>2</v>
      </c>
      <c r="AZ715" s="34">
        <v>5.992</v>
      </c>
      <c r="BA715" s="34">
        <v>795.55200000000002</v>
      </c>
    </row>
    <row r="716" spans="50:53" x14ac:dyDescent="0.25">
      <c r="AX716" s="58"/>
      <c r="AY716" s="34" t="s">
        <v>2</v>
      </c>
      <c r="AZ716" s="34">
        <v>6.0250000000000004</v>
      </c>
      <c r="BA716" s="34">
        <v>973.78099999999995</v>
      </c>
    </row>
    <row r="717" spans="50:53" x14ac:dyDescent="0.25">
      <c r="AX717" s="58"/>
      <c r="AY717" s="34" t="s">
        <v>2</v>
      </c>
      <c r="AZ717" s="34">
        <v>6.0640000000000001</v>
      </c>
      <c r="BA717" s="34">
        <v>1388.2560000000001</v>
      </c>
    </row>
    <row r="718" spans="50:53" x14ac:dyDescent="0.25">
      <c r="AX718" s="2" t="s">
        <v>94</v>
      </c>
      <c r="AY718" s="34" t="s">
        <v>0</v>
      </c>
      <c r="AZ718" s="34">
        <v>30.814</v>
      </c>
      <c r="BA718" s="34">
        <v>0</v>
      </c>
    </row>
    <row r="719" spans="50:53" x14ac:dyDescent="0.25">
      <c r="AX719" s="58" t="s">
        <v>44</v>
      </c>
      <c r="AY719" s="34" t="s">
        <v>1</v>
      </c>
      <c r="AZ719" s="34">
        <v>6.242</v>
      </c>
      <c r="BA719" s="34">
        <v>1891.0930000000001</v>
      </c>
    </row>
    <row r="720" spans="50:53" x14ac:dyDescent="0.25">
      <c r="AX720" s="58"/>
      <c r="AY720" s="34" t="s">
        <v>1</v>
      </c>
      <c r="AZ720" s="34">
        <v>6.2640000000000002</v>
      </c>
      <c r="BA720" s="34">
        <v>1818.011</v>
      </c>
    </row>
    <row r="721" spans="50:53" x14ac:dyDescent="0.25">
      <c r="AX721" s="2" t="s">
        <v>95</v>
      </c>
      <c r="AY721" s="34" t="s">
        <v>0</v>
      </c>
      <c r="AZ721" s="34">
        <v>25.321999999999999</v>
      </c>
      <c r="BA721" s="34">
        <v>0</v>
      </c>
    </row>
    <row r="722" spans="50:53" x14ac:dyDescent="0.25">
      <c r="AX722" s="58" t="s">
        <v>45</v>
      </c>
      <c r="AY722" s="34" t="s">
        <v>2</v>
      </c>
      <c r="AZ722" s="34">
        <v>6.3860000000000001</v>
      </c>
      <c r="BA722" s="34">
        <v>1341.0419999999999</v>
      </c>
    </row>
    <row r="723" spans="50:53" x14ac:dyDescent="0.25">
      <c r="AX723" s="58"/>
      <c r="AY723" s="34" t="s">
        <v>2</v>
      </c>
      <c r="AZ723" s="34">
        <v>6.3860000000000001</v>
      </c>
      <c r="BA723" s="34">
        <v>1013.958</v>
      </c>
    </row>
    <row r="724" spans="50:53" x14ac:dyDescent="0.25">
      <c r="AX724" s="58"/>
      <c r="AY724" s="34" t="s">
        <v>2</v>
      </c>
      <c r="AZ724" s="34">
        <v>6.3280000000000003</v>
      </c>
      <c r="BA724" s="34">
        <v>927.64300000000003</v>
      </c>
    </row>
    <row r="725" spans="50:53" x14ac:dyDescent="0.25">
      <c r="AX725" s="58"/>
      <c r="AY725" s="34" t="s">
        <v>2</v>
      </c>
      <c r="AZ725" s="34">
        <v>6.1440000000000001</v>
      </c>
      <c r="BA725" s="34">
        <v>836.64</v>
      </c>
    </row>
    <row r="726" spans="50:53" x14ac:dyDescent="0.25">
      <c r="AX726" s="58"/>
      <c r="AY726" s="34" t="s">
        <v>2</v>
      </c>
      <c r="AZ726" s="34">
        <v>5.9390000000000001</v>
      </c>
      <c r="BA726" s="34">
        <v>817.125</v>
      </c>
    </row>
    <row r="727" spans="50:53" x14ac:dyDescent="0.25">
      <c r="AX727" s="58"/>
      <c r="AY727" s="34" t="s">
        <v>2</v>
      </c>
      <c r="AZ727" s="34">
        <v>5.7439999999999998</v>
      </c>
      <c r="BA727" s="34">
        <v>989.346</v>
      </c>
    </row>
    <row r="728" spans="50:53" x14ac:dyDescent="0.25">
      <c r="AX728" s="58"/>
      <c r="AY728" s="34" t="s">
        <v>2</v>
      </c>
      <c r="AZ728" s="34">
        <v>5.5670000000000002</v>
      </c>
      <c r="BA728" s="34">
        <v>929.05700000000002</v>
      </c>
    </row>
    <row r="729" spans="50:53" x14ac:dyDescent="0.25">
      <c r="AX729" s="58"/>
      <c r="AY729" s="34" t="s">
        <v>2</v>
      </c>
      <c r="AZ729" s="34">
        <v>5.3940000000000001</v>
      </c>
      <c r="BA729" s="34">
        <v>872.46</v>
      </c>
    </row>
    <row r="730" spans="50:53" x14ac:dyDescent="0.25">
      <c r="AX730" s="58"/>
      <c r="AY730" s="34" t="s">
        <v>2</v>
      </c>
      <c r="AZ730" s="34">
        <v>5.3029999999999999</v>
      </c>
      <c r="BA730" s="34">
        <v>868.60799999999995</v>
      </c>
    </row>
    <row r="731" spans="50:53" x14ac:dyDescent="0.25">
      <c r="AX731" s="58"/>
      <c r="AY731" s="34" t="s">
        <v>2</v>
      </c>
      <c r="AZ731" s="34">
        <v>5.1559999999999997</v>
      </c>
      <c r="BA731" s="34">
        <v>1003.502</v>
      </c>
    </row>
    <row r="732" spans="50:53" x14ac:dyDescent="0.25">
      <c r="AX732" s="58"/>
      <c r="AY732" s="34" t="s">
        <v>2</v>
      </c>
      <c r="AZ732" s="34">
        <v>5.0110000000000001</v>
      </c>
      <c r="BA732" s="34">
        <v>882.67499999999995</v>
      </c>
    </row>
    <row r="733" spans="50:53" x14ac:dyDescent="0.25">
      <c r="AX733" s="58"/>
      <c r="AY733" s="34" t="s">
        <v>2</v>
      </c>
      <c r="AZ733" s="34">
        <v>4.8940000000000001</v>
      </c>
      <c r="BA733" s="34">
        <v>1109.98</v>
      </c>
    </row>
    <row r="734" spans="50:53" x14ac:dyDescent="0.25">
      <c r="AX734" s="58"/>
      <c r="AY734" s="34" t="s">
        <v>2</v>
      </c>
      <c r="AZ734" s="34">
        <v>4.7560000000000002</v>
      </c>
      <c r="BA734" s="34">
        <v>1921.11</v>
      </c>
    </row>
    <row r="735" spans="50:53" x14ac:dyDescent="0.25">
      <c r="AX735" s="2" t="s">
        <v>96</v>
      </c>
      <c r="AY735" s="34" t="s">
        <v>0</v>
      </c>
      <c r="AZ735" s="34">
        <v>17.844000000000001</v>
      </c>
      <c r="BA735" s="34">
        <v>0</v>
      </c>
    </row>
    <row r="736" spans="50:53" x14ac:dyDescent="0.25">
      <c r="AX736" s="58" t="s">
        <v>46</v>
      </c>
      <c r="AY736" s="34" t="s">
        <v>2</v>
      </c>
      <c r="AZ736" s="34">
        <v>4.1580000000000004</v>
      </c>
      <c r="BA736" s="34">
        <v>1762.664</v>
      </c>
    </row>
    <row r="737" spans="50:53" x14ac:dyDescent="0.25">
      <c r="AX737" s="58"/>
      <c r="AY737" s="34" t="s">
        <v>2</v>
      </c>
      <c r="AZ737" s="34">
        <v>4.0309999999999997</v>
      </c>
      <c r="BA737" s="34">
        <v>788.572</v>
      </c>
    </row>
    <row r="738" spans="50:53" x14ac:dyDescent="0.25">
      <c r="AX738" s="58"/>
      <c r="AY738" s="34" t="s">
        <v>2</v>
      </c>
      <c r="AZ738" s="34">
        <v>3.903</v>
      </c>
      <c r="BA738" s="34">
        <v>470.505</v>
      </c>
    </row>
    <row r="739" spans="50:53" x14ac:dyDescent="0.25">
      <c r="AX739" s="58"/>
      <c r="AY739" s="34" t="s">
        <v>2</v>
      </c>
      <c r="AZ739" s="34">
        <v>3.7639999999999998</v>
      </c>
      <c r="BA739" s="34">
        <v>313.94</v>
      </c>
    </row>
    <row r="740" spans="50:53" x14ac:dyDescent="0.25">
      <c r="AX740" s="58"/>
      <c r="AY740" s="34" t="s">
        <v>2</v>
      </c>
      <c r="AZ740" s="34">
        <v>3.6389999999999998</v>
      </c>
      <c r="BA740" s="34">
        <v>192.828</v>
      </c>
    </row>
    <row r="741" spans="50:53" x14ac:dyDescent="0.25">
      <c r="AX741" s="58"/>
      <c r="AY741" s="34" t="s">
        <v>2</v>
      </c>
      <c r="AZ741" s="34">
        <v>3.5</v>
      </c>
      <c r="BA741" s="34">
        <v>145.20099999999999</v>
      </c>
    </row>
    <row r="742" spans="50:53" x14ac:dyDescent="0.25">
      <c r="AX742" s="58"/>
      <c r="AY742" s="34" t="s">
        <v>2</v>
      </c>
      <c r="AZ742" s="34">
        <v>3.35</v>
      </c>
      <c r="BA742" s="34">
        <v>107.923</v>
      </c>
    </row>
    <row r="743" spans="50:53" x14ac:dyDescent="0.25">
      <c r="AX743" s="58"/>
      <c r="AY743" s="34" t="s">
        <v>2</v>
      </c>
      <c r="AZ743" s="34">
        <v>3.1970000000000001</v>
      </c>
      <c r="BA743" s="34">
        <v>87.564999999999998</v>
      </c>
    </row>
    <row r="744" spans="50:53" x14ac:dyDescent="0.25">
      <c r="AX744" s="58"/>
      <c r="AY744" s="34" t="s">
        <v>2</v>
      </c>
      <c r="AZ744" s="34">
        <v>3.0579999999999998</v>
      </c>
      <c r="BA744" s="34">
        <v>73.911000000000001</v>
      </c>
    </row>
    <row r="745" spans="50:53" x14ac:dyDescent="0.25">
      <c r="AX745" s="58"/>
      <c r="AY745" s="34" t="s">
        <v>2</v>
      </c>
      <c r="AZ745" s="34">
        <v>3.069</v>
      </c>
      <c r="BA745" s="34">
        <v>71.671000000000006</v>
      </c>
    </row>
    <row r="746" spans="50:53" x14ac:dyDescent="0.25">
      <c r="AX746" s="58"/>
      <c r="AY746" s="34" t="s">
        <v>2</v>
      </c>
      <c r="AZ746" s="34">
        <v>2.972</v>
      </c>
      <c r="BA746" s="34">
        <v>64.786000000000001</v>
      </c>
    </row>
    <row r="747" spans="50:53" x14ac:dyDescent="0.25">
      <c r="AX747" s="58"/>
      <c r="AY747" s="34" t="s">
        <v>2</v>
      </c>
      <c r="AZ747" s="34">
        <v>2.919</v>
      </c>
      <c r="BA747" s="34">
        <v>60.335000000000001</v>
      </c>
    </row>
    <row r="748" spans="50:53" x14ac:dyDescent="0.25">
      <c r="AX748" s="58"/>
      <c r="AY748" s="34" t="s">
        <v>2</v>
      </c>
      <c r="AZ748" s="34">
        <v>2.8279999999999998</v>
      </c>
      <c r="BA748" s="34">
        <v>55.45</v>
      </c>
    </row>
    <row r="749" spans="50:53" x14ac:dyDescent="0.25">
      <c r="AX749" s="58"/>
      <c r="AY749" s="34" t="s">
        <v>2</v>
      </c>
      <c r="AZ749" s="34">
        <v>2.7250000000000001</v>
      </c>
      <c r="BA749" s="34">
        <v>48.521999999999998</v>
      </c>
    </row>
    <row r="750" spans="50:53" x14ac:dyDescent="0.25">
      <c r="AX750" s="58"/>
      <c r="AY750" s="34" t="s">
        <v>2</v>
      </c>
      <c r="AZ750" s="34">
        <v>2.7360000000000002</v>
      </c>
      <c r="BA750" s="34">
        <v>48.606999999999999</v>
      </c>
    </row>
    <row r="751" spans="50:53" x14ac:dyDescent="0.25">
      <c r="AX751" s="58"/>
      <c r="AY751" s="34" t="s">
        <v>2</v>
      </c>
      <c r="AZ751" s="34">
        <v>2.706</v>
      </c>
      <c r="BA751" s="34">
        <v>49.091000000000001</v>
      </c>
    </row>
    <row r="752" spans="50:53" x14ac:dyDescent="0.25">
      <c r="AX752" s="58"/>
      <c r="AY752" s="34" t="s">
        <v>2</v>
      </c>
      <c r="AZ752" s="34">
        <v>2.5920000000000001</v>
      </c>
      <c r="BA752" s="34">
        <v>42.005000000000003</v>
      </c>
    </row>
    <row r="753" spans="50:53" x14ac:dyDescent="0.25">
      <c r="AX753" s="58"/>
      <c r="AY753" s="34" t="s">
        <v>2</v>
      </c>
      <c r="AZ753" s="34">
        <v>2.4750000000000001</v>
      </c>
      <c r="BA753" s="34">
        <v>38.545000000000002</v>
      </c>
    </row>
    <row r="754" spans="50:53" x14ac:dyDescent="0.25">
      <c r="AX754" s="58"/>
      <c r="AY754" s="34" t="s">
        <v>2</v>
      </c>
      <c r="AZ754" s="34">
        <v>2.419</v>
      </c>
      <c r="BA754" s="34">
        <v>38.747</v>
      </c>
    </row>
    <row r="755" spans="50:53" ht="15" customHeight="1" x14ac:dyDescent="0.25">
      <c r="AX755" s="58"/>
      <c r="AY755" s="34" t="s">
        <v>2</v>
      </c>
      <c r="AZ755" s="34">
        <v>2.5110000000000001</v>
      </c>
      <c r="BA755" s="34">
        <v>43.14</v>
      </c>
    </row>
    <row r="756" spans="50:53" x14ac:dyDescent="0.25">
      <c r="AX756" s="58"/>
      <c r="AY756" s="34" t="s">
        <v>2</v>
      </c>
      <c r="AZ756" s="34">
        <v>2.456</v>
      </c>
      <c r="BA756" s="34">
        <v>37.478999999999999</v>
      </c>
    </row>
    <row r="757" spans="50:53" x14ac:dyDescent="0.25">
      <c r="AX757" s="58"/>
      <c r="AY757" s="34" t="s">
        <v>2</v>
      </c>
      <c r="AZ757" s="34">
        <v>2.419</v>
      </c>
      <c r="BA757" s="34">
        <v>38.250999999999998</v>
      </c>
    </row>
    <row r="758" spans="50:53" x14ac:dyDescent="0.25">
      <c r="AX758" s="58"/>
      <c r="AY758" s="34" t="s">
        <v>2</v>
      </c>
      <c r="AZ758" s="34">
        <v>2.4220000000000002</v>
      </c>
      <c r="BA758" s="34">
        <v>37.380000000000003</v>
      </c>
    </row>
    <row r="759" spans="50:53" x14ac:dyDescent="0.25">
      <c r="AX759" s="58"/>
      <c r="AY759" s="34" t="s">
        <v>2</v>
      </c>
      <c r="AZ759" s="34">
        <v>2.431</v>
      </c>
      <c r="BA759" s="34">
        <v>36.06</v>
      </c>
    </row>
    <row r="760" spans="50:53" x14ac:dyDescent="0.25">
      <c r="AX760" s="58"/>
      <c r="AY760" s="34" t="s">
        <v>2</v>
      </c>
      <c r="AZ760" s="34">
        <v>2.431</v>
      </c>
      <c r="BA760" s="34">
        <v>37.404000000000003</v>
      </c>
    </row>
    <row r="761" spans="50:53" x14ac:dyDescent="0.25">
      <c r="AX761" s="58"/>
      <c r="AY761" s="34" t="s">
        <v>2</v>
      </c>
      <c r="AZ761" s="34">
        <v>2.4359999999999999</v>
      </c>
      <c r="BA761" s="34">
        <v>38.779000000000003</v>
      </c>
    </row>
    <row r="762" spans="50:53" x14ac:dyDescent="0.25">
      <c r="AX762" s="58"/>
      <c r="AY762" s="34" t="s">
        <v>2</v>
      </c>
      <c r="AZ762" s="34">
        <v>2.464</v>
      </c>
      <c r="BA762" s="34">
        <v>43.889000000000003</v>
      </c>
    </row>
    <row r="763" spans="50:53" x14ac:dyDescent="0.25">
      <c r="AX763" s="58"/>
      <c r="AY763" s="34" t="s">
        <v>2</v>
      </c>
      <c r="AZ763" s="34">
        <v>2.4969999999999999</v>
      </c>
      <c r="BA763" s="34">
        <v>48.899000000000001</v>
      </c>
    </row>
    <row r="764" spans="50:53" x14ac:dyDescent="0.25">
      <c r="AX764" s="58"/>
      <c r="AY764" s="34" t="s">
        <v>2</v>
      </c>
      <c r="AZ764" s="34">
        <v>2.5470000000000002</v>
      </c>
      <c r="BA764" s="34">
        <v>52.491999999999997</v>
      </c>
    </row>
    <row r="765" spans="50:53" x14ac:dyDescent="0.25">
      <c r="AX765" s="58"/>
      <c r="AY765" s="34" t="s">
        <v>2</v>
      </c>
      <c r="AZ765" s="34">
        <v>2.6</v>
      </c>
      <c r="BA765" s="34">
        <v>58.398000000000003</v>
      </c>
    </row>
    <row r="766" spans="50:53" x14ac:dyDescent="0.25">
      <c r="AX766" s="58"/>
      <c r="AY766" s="34" t="s">
        <v>2</v>
      </c>
      <c r="AZ766" s="34">
        <v>2.6469999999999998</v>
      </c>
      <c r="BA766" s="34">
        <v>68.033000000000001</v>
      </c>
    </row>
    <row r="767" spans="50:53" x14ac:dyDescent="0.25">
      <c r="AX767" s="58"/>
      <c r="AY767" s="34" t="s">
        <v>2</v>
      </c>
      <c r="AZ767" s="34">
        <v>2.714</v>
      </c>
      <c r="BA767" s="34">
        <v>78.206999999999994</v>
      </c>
    </row>
    <row r="768" spans="50:53" x14ac:dyDescent="0.25">
      <c r="AX768" s="58"/>
      <c r="AY768" s="34" t="s">
        <v>2</v>
      </c>
      <c r="AZ768" s="34">
        <v>2.7829999999999999</v>
      </c>
      <c r="BA768" s="34">
        <v>106.71599999999999</v>
      </c>
    </row>
    <row r="769" spans="50:53" x14ac:dyDescent="0.25">
      <c r="AX769" s="58"/>
      <c r="AY769" s="34" t="s">
        <v>2</v>
      </c>
      <c r="AZ769" s="34">
        <v>2.8610000000000002</v>
      </c>
      <c r="BA769" s="34">
        <v>417.22500000000002</v>
      </c>
    </row>
    <row r="770" spans="50:53" x14ac:dyDescent="0.25">
      <c r="AX770" s="58" t="s">
        <v>82</v>
      </c>
      <c r="AY770" s="34" t="s">
        <v>1</v>
      </c>
      <c r="AZ770" s="34">
        <v>2.944</v>
      </c>
      <c r="BA770" s="34">
        <v>304.74700000000001</v>
      </c>
    </row>
    <row r="771" spans="50:53" ht="15" customHeight="1" x14ac:dyDescent="0.25">
      <c r="AX771" s="58"/>
      <c r="AY771" s="34" t="s">
        <v>1</v>
      </c>
      <c r="AZ771" s="34">
        <v>3.0110000000000001</v>
      </c>
      <c r="BA771" s="34">
        <v>116.992</v>
      </c>
    </row>
    <row r="772" spans="50:53" x14ac:dyDescent="0.25">
      <c r="AX772" s="58"/>
      <c r="AY772" s="34" t="s">
        <v>1</v>
      </c>
      <c r="AZ772" s="34">
        <v>3.0390000000000001</v>
      </c>
      <c r="BA772" s="34">
        <v>72.974000000000004</v>
      </c>
    </row>
    <row r="773" spans="50:53" x14ac:dyDescent="0.25">
      <c r="AX773" s="58"/>
      <c r="AY773" s="34" t="s">
        <v>1</v>
      </c>
      <c r="AZ773" s="34">
        <v>3.0249999999999999</v>
      </c>
      <c r="BA773" s="34">
        <v>58.298999999999999</v>
      </c>
    </row>
    <row r="774" spans="50:53" x14ac:dyDescent="0.25">
      <c r="AX774" s="58"/>
      <c r="AY774" s="34" t="s">
        <v>1</v>
      </c>
      <c r="AZ774" s="34">
        <v>2.9969999999999999</v>
      </c>
      <c r="BA774" s="34">
        <v>53.552</v>
      </c>
    </row>
    <row r="775" spans="50:53" x14ac:dyDescent="0.25">
      <c r="AX775" s="58"/>
      <c r="AY775" s="34" t="s">
        <v>1</v>
      </c>
      <c r="AZ775" s="34">
        <v>2.9609999999999999</v>
      </c>
      <c r="BA775" s="34">
        <v>50.783999999999999</v>
      </c>
    </row>
    <row r="776" spans="50:53" x14ac:dyDescent="0.25">
      <c r="AX776" s="58"/>
      <c r="AY776" s="34" t="s">
        <v>1</v>
      </c>
      <c r="AZ776" s="34">
        <v>2.931</v>
      </c>
      <c r="BA776" s="34">
        <v>47.838999999999999</v>
      </c>
    </row>
    <row r="777" spans="50:53" x14ac:dyDescent="0.25">
      <c r="AX777" s="58"/>
      <c r="AY777" s="34" t="s">
        <v>1</v>
      </c>
      <c r="AZ777" s="34">
        <v>2.9060000000000001</v>
      </c>
      <c r="BA777" s="34">
        <v>47.026000000000003</v>
      </c>
    </row>
    <row r="778" spans="50:53" x14ac:dyDescent="0.25">
      <c r="AX778" s="58"/>
      <c r="AY778" s="34" t="s">
        <v>1</v>
      </c>
      <c r="AZ778" s="34">
        <v>2.883</v>
      </c>
      <c r="BA778" s="34">
        <v>48.704999999999998</v>
      </c>
    </row>
    <row r="779" spans="50:53" x14ac:dyDescent="0.25">
      <c r="AX779" s="58"/>
      <c r="AY779" s="34" t="s">
        <v>1</v>
      </c>
      <c r="AZ779" s="34">
        <v>2.8559999999999999</v>
      </c>
      <c r="BA779" s="34">
        <v>47.497999999999998</v>
      </c>
    </row>
    <row r="780" spans="50:53" x14ac:dyDescent="0.25">
      <c r="AX780" s="58"/>
      <c r="AY780" s="34" t="s">
        <v>1</v>
      </c>
      <c r="AZ780" s="34">
        <v>2.8279999999999998</v>
      </c>
      <c r="BA780" s="34">
        <v>47.948</v>
      </c>
    </row>
    <row r="781" spans="50:53" x14ac:dyDescent="0.25">
      <c r="AX781" s="58"/>
      <c r="AY781" s="34" t="s">
        <v>1</v>
      </c>
      <c r="AZ781" s="34">
        <v>2.819</v>
      </c>
      <c r="BA781" s="34">
        <v>49.11</v>
      </c>
    </row>
    <row r="782" spans="50:53" x14ac:dyDescent="0.25">
      <c r="AX782" s="58"/>
      <c r="AY782" s="34" t="s">
        <v>1</v>
      </c>
      <c r="AZ782" s="34">
        <v>2.8279999999999998</v>
      </c>
      <c r="BA782" s="34">
        <v>50.945</v>
      </c>
    </row>
    <row r="783" spans="50:53" x14ac:dyDescent="0.25">
      <c r="AX783" s="58"/>
      <c r="AY783" s="34" t="s">
        <v>1</v>
      </c>
      <c r="AZ783" s="34">
        <v>2.8439999999999999</v>
      </c>
      <c r="BA783" s="34">
        <v>47.951000000000001</v>
      </c>
    </row>
    <row r="784" spans="50:53" x14ac:dyDescent="0.25">
      <c r="AX784" s="58"/>
      <c r="AY784" s="34" t="s">
        <v>1</v>
      </c>
      <c r="AZ784" s="34">
        <v>2.8690000000000002</v>
      </c>
      <c r="BA784" s="34">
        <v>48.798000000000002</v>
      </c>
    </row>
    <row r="785" spans="50:53" x14ac:dyDescent="0.25">
      <c r="AX785" s="58"/>
      <c r="AY785" s="34" t="s">
        <v>1</v>
      </c>
      <c r="AZ785" s="34">
        <v>2.9079999999999999</v>
      </c>
      <c r="BA785" s="34">
        <v>50.719000000000001</v>
      </c>
    </row>
    <row r="786" spans="50:53" x14ac:dyDescent="0.25">
      <c r="AX786" s="58"/>
      <c r="AY786" s="34" t="s">
        <v>1</v>
      </c>
      <c r="AZ786" s="34">
        <v>2.9529999999999998</v>
      </c>
      <c r="BA786" s="34">
        <v>51.374000000000002</v>
      </c>
    </row>
    <row r="787" spans="50:53" x14ac:dyDescent="0.25">
      <c r="AX787" s="58"/>
      <c r="AY787" s="34" t="s">
        <v>1</v>
      </c>
      <c r="AZ787" s="34">
        <v>2.9969999999999999</v>
      </c>
      <c r="BA787" s="34">
        <v>53.552</v>
      </c>
    </row>
    <row r="788" spans="50:53" ht="15" customHeight="1" x14ac:dyDescent="0.25">
      <c r="AX788" s="58"/>
      <c r="AY788" s="34" t="s">
        <v>1</v>
      </c>
      <c r="AZ788" s="34">
        <v>3.0419999999999998</v>
      </c>
      <c r="BA788" s="34">
        <v>58.216000000000001</v>
      </c>
    </row>
    <row r="789" spans="50:53" x14ac:dyDescent="0.25">
      <c r="AX789" s="58"/>
      <c r="AY789" s="34" t="s">
        <v>1</v>
      </c>
      <c r="AZ789" s="34">
        <v>3.0920000000000001</v>
      </c>
      <c r="BA789" s="34">
        <v>71.120999999999995</v>
      </c>
    </row>
    <row r="790" spans="50:53" x14ac:dyDescent="0.25">
      <c r="AX790" s="58"/>
      <c r="AY790" s="34" t="s">
        <v>1</v>
      </c>
      <c r="AZ790" s="34">
        <v>3.133</v>
      </c>
      <c r="BA790" s="34">
        <v>75.248000000000005</v>
      </c>
    </row>
    <row r="791" spans="50:53" x14ac:dyDescent="0.25">
      <c r="AX791" s="58"/>
      <c r="AY791" s="34" t="s">
        <v>1</v>
      </c>
      <c r="AZ791" s="34">
        <v>3.1560000000000001</v>
      </c>
      <c r="BA791" s="34">
        <v>75.748999999999995</v>
      </c>
    </row>
    <row r="792" spans="50:53" x14ac:dyDescent="0.25">
      <c r="AX792" s="58"/>
      <c r="AY792" s="34" t="s">
        <v>1</v>
      </c>
      <c r="AZ792" s="34">
        <v>3.169</v>
      </c>
      <c r="BA792" s="34">
        <v>75.850999999999999</v>
      </c>
    </row>
    <row r="793" spans="50:53" x14ac:dyDescent="0.25">
      <c r="AX793" s="58"/>
      <c r="AY793" s="34" t="s">
        <v>1</v>
      </c>
      <c r="AZ793" s="34">
        <v>3.222</v>
      </c>
      <c r="BA793" s="34">
        <v>77.254000000000005</v>
      </c>
    </row>
    <row r="794" spans="50:53" x14ac:dyDescent="0.25">
      <c r="AX794" s="58"/>
      <c r="AY794" s="34" t="s">
        <v>1</v>
      </c>
      <c r="AZ794" s="34">
        <v>3.3029999999999999</v>
      </c>
      <c r="BA794" s="34">
        <v>72.204999999999998</v>
      </c>
    </row>
    <row r="795" spans="50:53" x14ac:dyDescent="0.25">
      <c r="AX795" s="58"/>
      <c r="AY795" s="34" t="s">
        <v>1</v>
      </c>
      <c r="AZ795" s="34">
        <v>3.3860000000000001</v>
      </c>
      <c r="BA795" s="34">
        <v>73.974000000000004</v>
      </c>
    </row>
    <row r="796" spans="50:53" x14ac:dyDescent="0.25">
      <c r="AX796" s="58"/>
      <c r="AY796" s="34" t="s">
        <v>1</v>
      </c>
      <c r="AZ796" s="34">
        <v>3.456</v>
      </c>
      <c r="BA796" s="34">
        <v>85.718999999999994</v>
      </c>
    </row>
    <row r="797" spans="50:53" x14ac:dyDescent="0.25">
      <c r="AX797" s="58"/>
      <c r="AY797" s="34" t="s">
        <v>1</v>
      </c>
      <c r="AZ797" s="34">
        <v>3.5219999999999998</v>
      </c>
      <c r="BA797" s="34">
        <v>92.308999999999997</v>
      </c>
    </row>
    <row r="798" spans="50:53" x14ac:dyDescent="0.25">
      <c r="AX798" s="58"/>
      <c r="AY798" s="34" t="s">
        <v>1</v>
      </c>
      <c r="AZ798" s="34">
        <v>3.5830000000000002</v>
      </c>
      <c r="BA798" s="34">
        <v>99.915999999999997</v>
      </c>
    </row>
    <row r="799" spans="50:53" x14ac:dyDescent="0.25">
      <c r="AX799" s="58"/>
      <c r="AY799" s="34" t="s">
        <v>1</v>
      </c>
      <c r="AZ799" s="34">
        <v>3.6469999999999998</v>
      </c>
      <c r="BA799" s="34">
        <v>102.726</v>
      </c>
    </row>
    <row r="800" spans="50:53" x14ac:dyDescent="0.25">
      <c r="AX800" s="58"/>
      <c r="AY800" s="34" t="s">
        <v>1</v>
      </c>
      <c r="AZ800" s="34">
        <v>3.7189999999999999</v>
      </c>
      <c r="BA800" s="34">
        <v>111.041</v>
      </c>
    </row>
    <row r="801" spans="50:53" x14ac:dyDescent="0.25">
      <c r="AX801" s="58"/>
      <c r="AY801" s="34" t="s">
        <v>1</v>
      </c>
      <c r="AZ801" s="34">
        <v>3.794</v>
      </c>
      <c r="BA801" s="34">
        <v>111.187</v>
      </c>
    </row>
    <row r="802" spans="50:53" x14ac:dyDescent="0.25">
      <c r="AX802" s="58"/>
      <c r="AY802" s="34" t="s">
        <v>1</v>
      </c>
      <c r="AZ802" s="34">
        <v>3.8690000000000002</v>
      </c>
      <c r="BA802" s="34">
        <v>113.9</v>
      </c>
    </row>
    <row r="803" spans="50:53" x14ac:dyDescent="0.25">
      <c r="AX803" s="58"/>
      <c r="AY803" s="34" t="s">
        <v>1</v>
      </c>
      <c r="AZ803" s="34">
        <v>3.9329999999999998</v>
      </c>
      <c r="BA803" s="34">
        <v>116.82</v>
      </c>
    </row>
    <row r="804" spans="50:53" x14ac:dyDescent="0.25">
      <c r="AX804" s="58"/>
      <c r="AY804" s="34" t="s">
        <v>1</v>
      </c>
      <c r="AZ804" s="34">
        <v>4</v>
      </c>
      <c r="BA804" s="34">
        <v>121.71599999999999</v>
      </c>
    </row>
    <row r="805" spans="50:53" x14ac:dyDescent="0.25">
      <c r="AX805" s="58"/>
      <c r="AY805" s="34" t="s">
        <v>1</v>
      </c>
      <c r="AZ805" s="34">
        <v>4.0609999999999999</v>
      </c>
      <c r="BA805" s="34">
        <v>122.71599999999999</v>
      </c>
    </row>
    <row r="806" spans="50:53" x14ac:dyDescent="0.25">
      <c r="AX806" s="58"/>
      <c r="AY806" s="34" t="s">
        <v>1</v>
      </c>
      <c r="AZ806" s="34">
        <v>4.1280000000000001</v>
      </c>
      <c r="BA806" s="34">
        <v>130.59100000000001</v>
      </c>
    </row>
    <row r="807" spans="50:53" x14ac:dyDescent="0.25">
      <c r="AX807" s="58"/>
      <c r="AY807" s="34" t="s">
        <v>1</v>
      </c>
      <c r="AZ807" s="34">
        <v>4.1890000000000001</v>
      </c>
      <c r="BA807" s="34">
        <v>136.53899999999999</v>
      </c>
    </row>
    <row r="808" spans="50:53" x14ac:dyDescent="0.25">
      <c r="AX808" s="58"/>
      <c r="AY808" s="34" t="s">
        <v>1</v>
      </c>
      <c r="AZ808" s="34">
        <v>4.25</v>
      </c>
      <c r="BA808" s="34">
        <v>137.405</v>
      </c>
    </row>
    <row r="809" spans="50:53" x14ac:dyDescent="0.25">
      <c r="AX809" s="58"/>
      <c r="AY809" s="34" t="s">
        <v>1</v>
      </c>
      <c r="AZ809" s="34">
        <v>4.306</v>
      </c>
      <c r="BA809" s="34">
        <v>136.934</v>
      </c>
    </row>
    <row r="810" spans="50:53" x14ac:dyDescent="0.25">
      <c r="AX810" s="58"/>
      <c r="AY810" s="34" t="s">
        <v>1</v>
      </c>
      <c r="AZ810" s="34">
        <v>4.3559999999999999</v>
      </c>
      <c r="BA810" s="34">
        <v>140.13300000000001</v>
      </c>
    </row>
    <row r="811" spans="50:53" x14ac:dyDescent="0.25">
      <c r="AX811" s="58"/>
      <c r="AY811" s="34" t="s">
        <v>1</v>
      </c>
      <c r="AZ811" s="34">
        <v>4.3940000000000001</v>
      </c>
      <c r="BA811" s="34">
        <v>134.83000000000001</v>
      </c>
    </row>
    <row r="812" spans="50:53" x14ac:dyDescent="0.25">
      <c r="AX812" s="58"/>
      <c r="AY812" s="34" t="s">
        <v>1</v>
      </c>
      <c r="AZ812" s="34">
        <v>4.4420000000000002</v>
      </c>
      <c r="BA812" s="34">
        <v>135.88200000000001</v>
      </c>
    </row>
    <row r="813" spans="50:53" x14ac:dyDescent="0.25">
      <c r="AX813" s="58"/>
      <c r="AY813" s="34" t="s">
        <v>1</v>
      </c>
      <c r="AZ813" s="34">
        <v>4.492</v>
      </c>
      <c r="BA813" s="34">
        <v>137.10499999999999</v>
      </c>
    </row>
    <row r="814" spans="50:53" x14ac:dyDescent="0.25">
      <c r="AX814" s="58"/>
      <c r="AY814" s="34" t="s">
        <v>1</v>
      </c>
      <c r="AZ814" s="34">
        <v>4.5469999999999997</v>
      </c>
      <c r="BA814" s="34">
        <v>135.114</v>
      </c>
    </row>
    <row r="815" spans="50:53" x14ac:dyDescent="0.25">
      <c r="AX815" s="58"/>
      <c r="AY815" s="34" t="s">
        <v>1</v>
      </c>
      <c r="AZ815" s="34">
        <v>4.5940000000000003</v>
      </c>
      <c r="BA815" s="34">
        <v>137.934</v>
      </c>
    </row>
    <row r="816" spans="50:53" x14ac:dyDescent="0.25">
      <c r="AX816" s="58"/>
      <c r="AY816" s="34" t="s">
        <v>1</v>
      </c>
      <c r="AZ816" s="34">
        <v>4.6500000000000004</v>
      </c>
      <c r="BA816" s="34">
        <v>137.75800000000001</v>
      </c>
    </row>
    <row r="817" spans="50:53" x14ac:dyDescent="0.25">
      <c r="AX817" s="58"/>
      <c r="AY817" s="34" t="s">
        <v>1</v>
      </c>
      <c r="AZ817" s="34">
        <v>4.694</v>
      </c>
      <c r="BA817" s="34">
        <v>135.32900000000001</v>
      </c>
    </row>
    <row r="818" spans="50:53" x14ac:dyDescent="0.25">
      <c r="AX818" s="58"/>
      <c r="AY818" s="34" t="s">
        <v>1</v>
      </c>
      <c r="AZ818" s="34">
        <v>4.7439999999999998</v>
      </c>
      <c r="BA818" s="34">
        <v>134.18600000000001</v>
      </c>
    </row>
    <row r="819" spans="50:53" x14ac:dyDescent="0.25">
      <c r="AX819" s="58"/>
      <c r="AY819" s="34" t="s">
        <v>1</v>
      </c>
      <c r="AZ819" s="34">
        <v>4.7969999999999997</v>
      </c>
      <c r="BA819" s="34">
        <v>142.17599999999999</v>
      </c>
    </row>
    <row r="820" spans="50:53" x14ac:dyDescent="0.25">
      <c r="AX820" s="58"/>
      <c r="AY820" s="34" t="s">
        <v>1</v>
      </c>
      <c r="AZ820" s="34">
        <v>4.8390000000000004</v>
      </c>
      <c r="BA820" s="34">
        <v>134.84899999999999</v>
      </c>
    </row>
    <row r="821" spans="50:53" x14ac:dyDescent="0.25">
      <c r="AX821" s="58"/>
      <c r="AY821" s="34" t="s">
        <v>1</v>
      </c>
      <c r="AZ821" s="34">
        <v>4.8890000000000002</v>
      </c>
      <c r="BA821" s="34">
        <v>133.869</v>
      </c>
    </row>
    <row r="822" spans="50:53" x14ac:dyDescent="0.25">
      <c r="AX822" s="58"/>
      <c r="AY822" s="34" t="s">
        <v>1</v>
      </c>
      <c r="AZ822" s="34">
        <v>4.9329999999999998</v>
      </c>
      <c r="BA822" s="34">
        <v>134.83199999999999</v>
      </c>
    </row>
    <row r="823" spans="50:53" x14ac:dyDescent="0.25">
      <c r="AX823" s="58"/>
      <c r="AY823" s="34" t="s">
        <v>1</v>
      </c>
      <c r="AZ823" s="34">
        <v>4.9809999999999999</v>
      </c>
      <c r="BA823" s="34">
        <v>134.50200000000001</v>
      </c>
    </row>
    <row r="824" spans="50:53" x14ac:dyDescent="0.25">
      <c r="AX824" s="58"/>
      <c r="AY824" s="34" t="s">
        <v>1</v>
      </c>
      <c r="AZ824" s="34">
        <v>5.0190000000000001</v>
      </c>
      <c r="BA824" s="34">
        <v>135.88800000000001</v>
      </c>
    </row>
    <row r="825" spans="50:53" x14ac:dyDescent="0.25">
      <c r="AX825" s="58"/>
      <c r="AY825" s="34" t="s">
        <v>1</v>
      </c>
      <c r="AZ825" s="34">
        <v>5.0579999999999998</v>
      </c>
      <c r="BA825" s="34">
        <v>141.75200000000001</v>
      </c>
    </row>
    <row r="826" spans="50:53" x14ac:dyDescent="0.25">
      <c r="AX826" s="58"/>
      <c r="AY826" s="34" t="s">
        <v>1</v>
      </c>
      <c r="AZ826" s="34">
        <v>5.0919999999999996</v>
      </c>
      <c r="BA826" s="34">
        <v>142.85</v>
      </c>
    </row>
    <row r="827" spans="50:53" x14ac:dyDescent="0.25">
      <c r="AX827" s="58"/>
      <c r="AY827" s="34" t="s">
        <v>1</v>
      </c>
      <c r="AZ827" s="34">
        <v>5.1360000000000001</v>
      </c>
      <c r="BA827" s="34">
        <v>137.9</v>
      </c>
    </row>
    <row r="828" spans="50:53" x14ac:dyDescent="0.25">
      <c r="AX828" s="58"/>
      <c r="AY828" s="34" t="s">
        <v>1</v>
      </c>
      <c r="AZ828" s="34">
        <v>5.181</v>
      </c>
      <c r="BA828" s="34">
        <v>146.29900000000001</v>
      </c>
    </row>
    <row r="829" spans="50:53" x14ac:dyDescent="0.25">
      <c r="AX829" s="58"/>
      <c r="AY829" s="34" t="s">
        <v>1</v>
      </c>
      <c r="AZ829" s="34">
        <v>5.2110000000000003</v>
      </c>
      <c r="BA829" s="34">
        <v>139.80600000000001</v>
      </c>
    </row>
    <row r="830" spans="50:53" x14ac:dyDescent="0.25">
      <c r="AX830" s="58"/>
      <c r="AY830" s="34" t="s">
        <v>1</v>
      </c>
      <c r="AZ830" s="34">
        <v>5.242</v>
      </c>
      <c r="BA830" s="34">
        <v>138.65</v>
      </c>
    </row>
    <row r="831" spans="50:53" x14ac:dyDescent="0.25">
      <c r="AX831" s="58"/>
      <c r="AY831" s="34" t="s">
        <v>1</v>
      </c>
      <c r="AZ831" s="34">
        <v>5.2670000000000003</v>
      </c>
      <c r="BA831" s="34">
        <v>139.286</v>
      </c>
    </row>
    <row r="832" spans="50:53" x14ac:dyDescent="0.25">
      <c r="AX832" s="58"/>
      <c r="AY832" s="34" t="s">
        <v>1</v>
      </c>
      <c r="AZ832" s="34">
        <v>5.3079999999999998</v>
      </c>
      <c r="BA832" s="34">
        <v>147.303</v>
      </c>
    </row>
    <row r="833" spans="50:53" x14ac:dyDescent="0.25">
      <c r="AX833" s="58"/>
      <c r="AY833" s="34" t="s">
        <v>1</v>
      </c>
      <c r="AZ833" s="34">
        <v>5.3390000000000004</v>
      </c>
      <c r="BA833" s="34">
        <v>148.244</v>
      </c>
    </row>
    <row r="834" spans="50:53" x14ac:dyDescent="0.25">
      <c r="AX834" s="58"/>
      <c r="AY834" s="34" t="s">
        <v>1</v>
      </c>
      <c r="AZ834" s="34">
        <v>5.3719999999999999</v>
      </c>
      <c r="BA834" s="34">
        <v>153.22800000000001</v>
      </c>
    </row>
    <row r="835" spans="50:53" x14ac:dyDescent="0.25">
      <c r="AX835" s="58"/>
      <c r="AY835" s="34" t="s">
        <v>1</v>
      </c>
      <c r="AZ835" s="34">
        <v>5.4059999999999997</v>
      </c>
      <c r="BA835" s="34">
        <v>162.76499999999999</v>
      </c>
    </row>
    <row r="836" spans="50:53" x14ac:dyDescent="0.25">
      <c r="AX836" s="58"/>
      <c r="AY836" s="34" t="s">
        <v>1</v>
      </c>
      <c r="AZ836" s="34">
        <v>5.4390000000000001</v>
      </c>
      <c r="BA836" s="34">
        <v>179.49100000000001</v>
      </c>
    </row>
    <row r="837" spans="50:53" x14ac:dyDescent="0.25">
      <c r="AX837" s="58"/>
      <c r="AY837" s="34" t="s">
        <v>1</v>
      </c>
      <c r="AZ837" s="34">
        <v>5.4779999999999998</v>
      </c>
      <c r="BA837" s="34">
        <v>196.072</v>
      </c>
    </row>
    <row r="838" spans="50:53" x14ac:dyDescent="0.25">
      <c r="AX838" s="58"/>
      <c r="AY838" s="34" t="s">
        <v>1</v>
      </c>
      <c r="AZ838" s="34">
        <v>5.508</v>
      </c>
      <c r="BA838" s="34">
        <v>217.81299999999999</v>
      </c>
    </row>
    <row r="839" spans="50:53" x14ac:dyDescent="0.25">
      <c r="AX839" s="58"/>
      <c r="AY839" s="34" t="s">
        <v>1</v>
      </c>
      <c r="AZ839" s="34">
        <v>5.5389999999999997</v>
      </c>
      <c r="BA839" s="34">
        <v>258.459</v>
      </c>
    </row>
    <row r="840" spans="50:53" x14ac:dyDescent="0.25">
      <c r="AX840" s="58"/>
      <c r="AY840" s="34" t="s">
        <v>1</v>
      </c>
      <c r="AZ840" s="34">
        <v>5.5750000000000002</v>
      </c>
      <c r="BA840" s="34">
        <v>320.02600000000001</v>
      </c>
    </row>
    <row r="841" spans="50:53" x14ac:dyDescent="0.25">
      <c r="AX841" s="58"/>
      <c r="AY841" s="34" t="s">
        <v>1</v>
      </c>
      <c r="AZ841" s="34">
        <v>5.6059999999999999</v>
      </c>
      <c r="BA841" s="34">
        <v>405.45400000000001</v>
      </c>
    </row>
    <row r="842" spans="50:53" x14ac:dyDescent="0.25">
      <c r="AX842" s="58"/>
      <c r="AY842" s="34" t="s">
        <v>1</v>
      </c>
      <c r="AZ842" s="34">
        <v>5.6390000000000002</v>
      </c>
      <c r="BA842" s="34">
        <v>589.32600000000002</v>
      </c>
    </row>
    <row r="843" spans="50:53" x14ac:dyDescent="0.25">
      <c r="AX843" s="58"/>
      <c r="AY843" s="34" t="s">
        <v>1</v>
      </c>
      <c r="AZ843" s="34">
        <v>5.6719999999999997</v>
      </c>
      <c r="BA843" s="34">
        <v>937.06399999999996</v>
      </c>
    </row>
    <row r="844" spans="50:53" x14ac:dyDescent="0.25">
      <c r="AX844" s="58"/>
      <c r="AY844" s="34" t="s">
        <v>1</v>
      </c>
      <c r="AZ844" s="34">
        <v>5.7080000000000002</v>
      </c>
      <c r="BA844" s="34">
        <v>1748.22</v>
      </c>
    </row>
    <row r="845" spans="50:53" x14ac:dyDescent="0.25">
      <c r="AX845" s="2" t="s">
        <v>97</v>
      </c>
      <c r="AY845" s="34" t="s">
        <v>0</v>
      </c>
      <c r="AZ845" s="34">
        <v>159.63300000000001</v>
      </c>
      <c r="BA845" s="34">
        <v>0</v>
      </c>
    </row>
  </sheetData>
  <mergeCells count="26">
    <mergeCell ref="AX5:AX37"/>
    <mergeCell ref="AX2:BA2"/>
    <mergeCell ref="B167:B177"/>
    <mergeCell ref="A167:A177"/>
    <mergeCell ref="AX736:AX769"/>
    <mergeCell ref="U195:W195"/>
    <mergeCell ref="U194:W194"/>
    <mergeCell ref="O198:AI198"/>
    <mergeCell ref="AX39:AX66"/>
    <mergeCell ref="AX68:AX125"/>
    <mergeCell ref="AX126:AX223"/>
    <mergeCell ref="AX770:AX844"/>
    <mergeCell ref="AX225:AX278"/>
    <mergeCell ref="AX279:AX412"/>
    <mergeCell ref="AX414:AX477"/>
    <mergeCell ref="AX479:AX497"/>
    <mergeCell ref="AX499:AX520"/>
    <mergeCell ref="AX522:AX544"/>
    <mergeCell ref="AX545:AX583"/>
    <mergeCell ref="AX584:AX613"/>
    <mergeCell ref="AX615:AX622"/>
    <mergeCell ref="AX624:AX631"/>
    <mergeCell ref="AX633:AX701"/>
    <mergeCell ref="AX703:AX717"/>
    <mergeCell ref="AX719:AX720"/>
    <mergeCell ref="AX722:AX734"/>
  </mergeCells>
  <phoneticPr fontId="2" type="noConversion"/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Robson</dc:creator>
  <cp:lastModifiedBy>Adam Robson</cp:lastModifiedBy>
  <dcterms:created xsi:type="dcterms:W3CDTF">2023-10-10T08:51:17Z</dcterms:created>
  <dcterms:modified xsi:type="dcterms:W3CDTF">2023-12-14T09:28:27Z</dcterms:modified>
</cp:coreProperties>
</file>